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2" i="1"/>
  <c r="R2" i="1" s="1"/>
</calcChain>
</file>

<file path=xl/sharedStrings.xml><?xml version="1.0" encoding="utf-8"?>
<sst xmlns="http://schemas.openxmlformats.org/spreadsheetml/2006/main" count="605" uniqueCount="300">
  <si>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</si>
  <si>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</si>
  <si>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</si>
  <si>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</si>
  <si>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</si>
  <si>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</si>
  <si>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</si>
  <si>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</si>
  <si>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</si>
  <si>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</si>
  <si>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</si>
  <si>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</si>
  <si>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</si>
  <si>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</si>
  <si>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</si>
  <si>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</si>
  <si>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</si>
  <si>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</si>
  <si>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</si>
  <si>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</si>
  <si>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</si>
  <si>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</si>
  <si>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</si>
  <si>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</si>
  <si>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</si>
  <si>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</si>
  <si>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</si>
  <si>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Islam</t>
  </si>
  <si>
    <t>L</t>
  </si>
  <si>
    <t xml:space="preserve">Islam </t>
  </si>
  <si>
    <t>S1</t>
  </si>
  <si>
    <t>S2</t>
  </si>
  <si>
    <t>SLTA</t>
  </si>
  <si>
    <t>Adiwarman</t>
  </si>
  <si>
    <t>Maninjau,1 Januari 1950</t>
  </si>
  <si>
    <t>Yeny Surachman</t>
  </si>
  <si>
    <t>Pdg Pjg, 11 Oktober 1982</t>
  </si>
  <si>
    <t>Bakhrum Manurung</t>
  </si>
  <si>
    <t>Medan, 6 Maret 1953</t>
  </si>
  <si>
    <t>Endang Deviyanti</t>
  </si>
  <si>
    <t>Sawah Lunto, 4 Juni 1977</t>
  </si>
  <si>
    <t>Noviani</t>
  </si>
  <si>
    <t>Solok, 24 November 1983</t>
  </si>
  <si>
    <t>Bambang Adri Wijaya</t>
  </si>
  <si>
    <t>Pdg Pjng, 9 April 1981</t>
  </si>
  <si>
    <t>Saiful Aziz, S.Pdi</t>
  </si>
  <si>
    <t>Suka Damai, 10 Sept 1980</t>
  </si>
  <si>
    <t>Fahdilus</t>
  </si>
  <si>
    <t>Padang,8 September 1968</t>
  </si>
  <si>
    <t>Budiman, SHI</t>
  </si>
  <si>
    <t>Cimpu, 25 Desember 1977</t>
  </si>
  <si>
    <t>Nurlis</t>
  </si>
  <si>
    <t>Abaisiat,12 Desember 1990</t>
  </si>
  <si>
    <t>Syamri</t>
  </si>
  <si>
    <t>Novi Susanti</t>
  </si>
  <si>
    <t>Kinali, 12 September 1985</t>
  </si>
  <si>
    <t>Syamsunis, S. Sos</t>
  </si>
  <si>
    <t>Pdg Pariaman, 1 Des 1967</t>
  </si>
  <si>
    <t>Hendri. R</t>
  </si>
  <si>
    <t>Pknbaru, 17 Februari 1973</t>
  </si>
  <si>
    <t>Yondri Hamidi</t>
  </si>
  <si>
    <t>Air Tabik Baso, 06 Okt 1960</t>
  </si>
  <si>
    <t>Muhammad Defrizal</t>
  </si>
  <si>
    <t>Bukit Tinggi, 10 Sept 1986</t>
  </si>
  <si>
    <t>Dra. Selfiwerti</t>
  </si>
  <si>
    <t>Pdg Pjg, 28 Agustus 1959</t>
  </si>
  <si>
    <t>Evi Iriani, BA.C</t>
  </si>
  <si>
    <t>Pdg Pjg, 25 Desember 1964</t>
  </si>
  <si>
    <t>Al maida</t>
  </si>
  <si>
    <t>Batu Hampar,20 Okt 1983</t>
  </si>
  <si>
    <t>Agus Mita Rahmi</t>
  </si>
  <si>
    <t>Situjuh, 31 Agustus 1992</t>
  </si>
  <si>
    <t>Widuwati</t>
  </si>
  <si>
    <t>Palembang,1 April 1954</t>
  </si>
  <si>
    <t>Rini Anggraini, SE</t>
  </si>
  <si>
    <t>Nuaro Paiti, 24 Des 1977</t>
  </si>
  <si>
    <t>H. Anwar</t>
  </si>
  <si>
    <t>Padang, 20 April 1948</t>
  </si>
  <si>
    <t>M. DT. Sati</t>
  </si>
  <si>
    <t>Tambangan,15 Agsts 1942</t>
  </si>
  <si>
    <t>Mufatis Agus. BSc</t>
  </si>
  <si>
    <t>B.Tinggi,10 Desember 1951</t>
  </si>
  <si>
    <t>Bajuri</t>
  </si>
  <si>
    <t>Wonosobo, 1 April 1976</t>
  </si>
  <si>
    <t>Sugeng Haryanto</t>
  </si>
  <si>
    <t>Purwodadi, 8 Mei 1980</t>
  </si>
  <si>
    <t>Iyep Saepudin, S.Pdi</t>
  </si>
  <si>
    <t>Ujung Berung, 3 Juni 1973</t>
  </si>
  <si>
    <t>Murhalis</t>
  </si>
  <si>
    <t>Mudiak, 7 September 1979</t>
  </si>
  <si>
    <t>Raffendi. S. Sos</t>
  </si>
  <si>
    <t>Padang, 11 Juni 1969</t>
  </si>
  <si>
    <t>Erniati</t>
  </si>
  <si>
    <t>Agam, 16 September 1967</t>
  </si>
  <si>
    <t>Aminullah</t>
  </si>
  <si>
    <t>Padang, 25 Juni 1957</t>
  </si>
  <si>
    <t>Mansyur</t>
  </si>
  <si>
    <t>Pariaman, 27 Januari 1960</t>
  </si>
  <si>
    <t>Okviani, S.Pd</t>
  </si>
  <si>
    <t>Padang, 24 Oktober 1987</t>
  </si>
  <si>
    <t>Asni</t>
  </si>
  <si>
    <t>Sungai Sarik,20 Jan 1978</t>
  </si>
  <si>
    <t>Rony Yandri</t>
  </si>
  <si>
    <t>Sawahlunto, 5 Jan 1974</t>
  </si>
  <si>
    <t>Syaharuddin</t>
  </si>
  <si>
    <t>Agam, 5 Juli 1967</t>
  </si>
  <si>
    <t>Arben Marde</t>
  </si>
  <si>
    <t>Buluh Kasab, 15 Maret 1873</t>
  </si>
  <si>
    <t>Elysofia</t>
  </si>
  <si>
    <t>Pdg Panjang, 8 Mei 1967</t>
  </si>
  <si>
    <t>Drs. Nazaruddin Zai</t>
  </si>
  <si>
    <t>Padang, 21 Juni 1957</t>
  </si>
  <si>
    <t>Husnul Fikri Navel.Amd</t>
  </si>
  <si>
    <t>Koto Tuo, 16 Juni 1981</t>
  </si>
  <si>
    <t>Alfakhruddin</t>
  </si>
  <si>
    <t>Padang, 2 Agustus 1976</t>
  </si>
  <si>
    <t>Irnaldi Samin, SH</t>
  </si>
  <si>
    <t>Solok, 5 Februari 1954</t>
  </si>
  <si>
    <t>Ramadana, SE</t>
  </si>
  <si>
    <t>Panti, 5 Juli 1978</t>
  </si>
  <si>
    <t>Rafles</t>
  </si>
  <si>
    <t>B.Tinggi, 27 Juli 1954</t>
  </si>
  <si>
    <t>Indra Feri Irawan</t>
  </si>
  <si>
    <t>Payakumbuh, 20 Okt 1986</t>
  </si>
  <si>
    <t>Nurmansyah</t>
  </si>
  <si>
    <t>Tlk Kuantan, 17 Sept 1966</t>
  </si>
  <si>
    <t>Medya Romi Yuskal</t>
  </si>
  <si>
    <t>B.Tinggi, 7 Agustus 1974</t>
  </si>
  <si>
    <t>Ria Elvita</t>
  </si>
  <si>
    <t>Solok, 29 Mei 1976</t>
  </si>
  <si>
    <t>Yulius, M. Ag</t>
  </si>
  <si>
    <t>Zulfa Ahadin, SH</t>
  </si>
  <si>
    <t>Agam, 11 November 1966</t>
  </si>
  <si>
    <t>Zamhasari</t>
  </si>
  <si>
    <t>Batu Bajarang, 2 Agsts 1964</t>
  </si>
  <si>
    <t>Bensuswanto, ST</t>
  </si>
  <si>
    <t>Drs. Arijan DT. Indo M</t>
  </si>
  <si>
    <t>Muara Labuh, 5 Sept 1961</t>
  </si>
  <si>
    <t>Syamsuir</t>
  </si>
  <si>
    <t>Metri Yunarmi</t>
  </si>
  <si>
    <t>Padang, 2 Mei 1970</t>
  </si>
  <si>
    <t>Nini Marta, SP</t>
  </si>
  <si>
    <t>Kajai, 6 Maret 1986</t>
  </si>
  <si>
    <t>Jl. Koto Tinggi, Maninjau</t>
  </si>
  <si>
    <t>0812-66518169</t>
  </si>
  <si>
    <t>Kapalo Koto Aie Angek, Kec. X Koto T. Datar - Sumbar</t>
  </si>
  <si>
    <t>0813-74121870</t>
  </si>
  <si>
    <t>Jl. Anggrek No. 30 Padang</t>
  </si>
  <si>
    <t>0812-6610401</t>
  </si>
  <si>
    <t>Lubang Panjang - Sumbar</t>
  </si>
  <si>
    <t>0812-66188089</t>
  </si>
  <si>
    <t>-</t>
  </si>
  <si>
    <t>Tanah Pak Lambik - Sumbar</t>
  </si>
  <si>
    <t>Suka Damai I, Tarontang</t>
  </si>
  <si>
    <t>0812-66088350</t>
  </si>
  <si>
    <t>Sumedang, Nagari Nyiur Melambai, Pesisir Selatan</t>
  </si>
  <si>
    <t>0812-66484663</t>
  </si>
  <si>
    <t>Padang Tae No.10 Kenagarian Amping Parak. Pesisir Selatan</t>
  </si>
  <si>
    <t>0852-74208777</t>
  </si>
  <si>
    <t>Abai Siat, Padang - Sumbar</t>
  </si>
  <si>
    <t>0852-63480011</t>
  </si>
  <si>
    <t>Jorong, Nagari Koto Salak</t>
  </si>
  <si>
    <t>0813-74554389</t>
  </si>
  <si>
    <t>Psr Durian Kilongen Nagari, Pasaman Barat - Sumbar</t>
  </si>
  <si>
    <t>0852-64126385</t>
  </si>
  <si>
    <t>Pariaman - Sumatera Barat</t>
  </si>
  <si>
    <t>0853-63880744</t>
  </si>
  <si>
    <t>Jl. RA. Kartini Rawang. Kota Pariaman - Sumatera Barat</t>
  </si>
  <si>
    <t>0812-6634321</t>
  </si>
  <si>
    <t>Jl. Air Tabik Baso - Sumbar</t>
  </si>
  <si>
    <t>0813-63480424</t>
  </si>
  <si>
    <t xml:space="preserve">Jl. Saadudin Jambek No.79 Pulai Anak Air Kota Bukittinggi </t>
  </si>
  <si>
    <t>Jl. Abdul Hamid Hakim No.15 RT 11 Padang Panjang Barat</t>
  </si>
  <si>
    <t>0812-66480276</t>
  </si>
  <si>
    <t>Jl. RA. Kartini No.49 Tanah Hitam, Padang Panjang</t>
  </si>
  <si>
    <t>0813-7421060</t>
  </si>
  <si>
    <t>Batu Hampar, Payakumbu - Sumatera Barat</t>
  </si>
  <si>
    <t>0813-63152045</t>
  </si>
  <si>
    <t xml:space="preserve">Mungo, Kec. Luak. Kab. So Kota. Sumatera Barat </t>
  </si>
  <si>
    <t>0852-63556265</t>
  </si>
  <si>
    <t>Jl. Kopi Muaro Jorong IV  Kenagarian. Lubuk Basung</t>
  </si>
  <si>
    <t>0813-74633993</t>
  </si>
  <si>
    <t>Labug Silang. Sumatera Barat</t>
  </si>
  <si>
    <t>0821-69914441</t>
  </si>
  <si>
    <t>Jl. Syeh Kukut No. 44 Kota Solok - Sumatera Barat</t>
  </si>
  <si>
    <t>0755-20105</t>
  </si>
  <si>
    <t>Jor.Sungai Rayo Tambangan</t>
  </si>
  <si>
    <t>0813-74333384</t>
  </si>
  <si>
    <t>Jl. Birugo Bungo No.34 Bukit Tinggi. Sumatera Barat</t>
  </si>
  <si>
    <t>0812-66673710</t>
  </si>
  <si>
    <t>Jl. Batas Minang, Nagari Kurnia Selatan - Sumatera Barat</t>
  </si>
  <si>
    <t>0821-71485537</t>
  </si>
  <si>
    <t>Jr. Ranah Minang, Kurnia Selatan - Sumatera Barat</t>
  </si>
  <si>
    <t>0813-66537988</t>
  </si>
  <si>
    <t>Jl. Prof. Dr. Hamka No.55 C Bukit Tinggi - Sumbar</t>
  </si>
  <si>
    <t>0819-94088707</t>
  </si>
  <si>
    <t>Batang, Lolo - Sumatera Barat</t>
  </si>
  <si>
    <t xml:space="preserve">Jl. Sebrang Padang Selatan III No. 11 Sumatera Barat </t>
  </si>
  <si>
    <t>0812-6755561</t>
  </si>
  <si>
    <t>Lubuk Basung - Sumatera Barat</t>
  </si>
  <si>
    <t>0821-76767611</t>
  </si>
  <si>
    <t xml:space="preserve">Padang Panjang - Sumbar </t>
  </si>
  <si>
    <t>0812-67772221</t>
  </si>
  <si>
    <t>Pariaman Utara No.7 Sumbar</t>
  </si>
  <si>
    <t>Sungai Sarik - Sumatera Barat</t>
  </si>
  <si>
    <t>0812-62870056</t>
  </si>
  <si>
    <t>Komp. PT. BA Sikalang, Sawahlunto - Sumbar</t>
  </si>
  <si>
    <t>0812-67837874</t>
  </si>
  <si>
    <t>Pakan Labuah - Bukit Tinggi</t>
  </si>
  <si>
    <t>Palangki, Kec. IV Nagari Kab. Sijunjung - Sumatera Barat</t>
  </si>
  <si>
    <t>0812-66013098</t>
  </si>
  <si>
    <t>Silaing Bawah, Padang Panjang</t>
  </si>
  <si>
    <t>0852-74496632</t>
  </si>
  <si>
    <t>Jl. Salak Raya No.2 Perumnas</t>
  </si>
  <si>
    <t>Jl. Sudirman No.63 Kel. Balai Baru. Payakumbu Utara</t>
  </si>
  <si>
    <t>0813-63267198</t>
  </si>
  <si>
    <t>Jl. Mutiara Indah, Padang Besi No. 18 Sumatera Barat</t>
  </si>
  <si>
    <t>0852-74719645</t>
  </si>
  <si>
    <t>Jl. Terandam III No.19 Padang</t>
  </si>
  <si>
    <t>0812-6721320</t>
  </si>
  <si>
    <t>Jl. Pancasila No.84 Cahaya Baru,Panti, Kab.Pasaman</t>
  </si>
  <si>
    <t>Jl. Musi No.33 Padang- Sumbar</t>
  </si>
  <si>
    <t>0813-63017647</t>
  </si>
  <si>
    <t>Jl. Imam Bonjol No.31 Payakumbuh - Sumbar</t>
  </si>
  <si>
    <t>0852-74202427</t>
  </si>
  <si>
    <t>Koto Tuo IV Koto - Padang</t>
  </si>
  <si>
    <t>Kp. Alai Ganggo Modiak No.117 Bonjol - Pasaman</t>
  </si>
  <si>
    <t>0812-9518955</t>
  </si>
  <si>
    <t>Jl. Koto Baru Kab. Solok No.415</t>
  </si>
  <si>
    <t>0852-64513653</t>
  </si>
  <si>
    <t>Nagari Ladang Laweh, Kab. So Koto - Sumatera Barat</t>
  </si>
  <si>
    <t>0852-74496363</t>
  </si>
  <si>
    <t>Tembok Palembayan Tangah Nagari Ampek - Agam</t>
  </si>
  <si>
    <t>0813-63472550</t>
  </si>
  <si>
    <t>Jl. Bundo Kanduang No.12</t>
  </si>
  <si>
    <t>Jrg Batang Lolo Nagari Pakan Rabaa Tengah - Padang</t>
  </si>
  <si>
    <t>0813-89187902</t>
  </si>
  <si>
    <t>Nagari Pasar Muara Labuh</t>
  </si>
  <si>
    <t>0821-72883448</t>
  </si>
  <si>
    <t>Pasar Pariaman - Padang</t>
  </si>
  <si>
    <t xml:space="preserve">Padang Sago, Pariaman </t>
  </si>
  <si>
    <t xml:space="preserve">Komp. Dinas Kehutanan, Jl. Raden Saleh No.230 Padang </t>
  </si>
  <si>
    <t>0852-63172624</t>
  </si>
  <si>
    <t>KJKS BMT Duokoto</t>
  </si>
  <si>
    <t>KSU Madani</t>
  </si>
  <si>
    <t>KJKS. Kel. Flamboyan Padang</t>
  </si>
  <si>
    <t>BMT Al Irsyad</t>
  </si>
  <si>
    <t>KSU Seayun Selangkak</t>
  </si>
  <si>
    <t>Koppontren YAPKU</t>
  </si>
  <si>
    <t>BMT Al Muhsin</t>
  </si>
  <si>
    <t>BMT Al Falah</t>
  </si>
  <si>
    <t>BMT Al Bayyan</t>
  </si>
  <si>
    <t>BMT El Uswah</t>
  </si>
  <si>
    <t>Kop Syah Nagari Kinali</t>
  </si>
  <si>
    <t>Kop An Nur</t>
  </si>
  <si>
    <t>Koppas APPSI Kota Pariaman</t>
  </si>
  <si>
    <t>KJKS BMT Tabek Panjang</t>
  </si>
  <si>
    <t>KJKS Al Anshari Kota Bukit Tinggi</t>
  </si>
  <si>
    <t>KSU Amal Husna</t>
  </si>
  <si>
    <t>KSU Sehati</t>
  </si>
  <si>
    <t>BMT Al Fataya</t>
  </si>
  <si>
    <t>KJKS BMT Amanah Ummat</t>
  </si>
  <si>
    <t>KJKS BMT Agam Madani</t>
  </si>
  <si>
    <t>BMT Ansari</t>
  </si>
  <si>
    <t>BMT An Nur</t>
  </si>
  <si>
    <t>Kelompok Yasin</t>
  </si>
  <si>
    <t>KJKS BMT Al Hijrah</t>
  </si>
  <si>
    <t>KJKS Cahaya Murni</t>
  </si>
  <si>
    <t>KJKS BMT Baitul Hasanah</t>
  </si>
  <si>
    <t>KJKS Nagari Pakan Rabi Tengah</t>
  </si>
  <si>
    <t>KJKS Sebrang Padang</t>
  </si>
  <si>
    <t>Agam Madani</t>
  </si>
  <si>
    <t>BMT Padang Panjang</t>
  </si>
  <si>
    <t>BMT Padang Pariaman</t>
  </si>
  <si>
    <t>BMT Kota Solok</t>
  </si>
  <si>
    <t>KJKS BMT Nagari Lawang</t>
  </si>
  <si>
    <t>BMT El Ummu Rohimah PIK</t>
  </si>
  <si>
    <t>KSU Ds. Salam</t>
  </si>
  <si>
    <t>KJKS Lubuk Lintah</t>
  </si>
  <si>
    <t>KJKS BMT Lan Tabur</t>
  </si>
  <si>
    <t>KJKS BMT Padang Besi</t>
  </si>
  <si>
    <t>KJKS BMT Kel. Sawahan</t>
  </si>
  <si>
    <t>Kopsyah Al Kautsar</t>
  </si>
  <si>
    <t>KJKS Rimba Kadung Padang</t>
  </si>
  <si>
    <t>BMT Wa'adah</t>
  </si>
  <si>
    <t>BMT Agam Madani</t>
  </si>
  <si>
    <t>Kopsyah Gaportan Khatulistiwa</t>
  </si>
  <si>
    <t>BMT Al Furqon Solok</t>
  </si>
  <si>
    <t>KSU BMT Darul Funun</t>
  </si>
  <si>
    <t>KJKS BMT Agam Madani Ampek</t>
  </si>
  <si>
    <t>KJKS Arafah</t>
  </si>
  <si>
    <t>KJKS Pakan Rabaa Tengah</t>
  </si>
  <si>
    <t>BMT Psr Pariaman</t>
  </si>
  <si>
    <t>KJKS BMT Flamboyan Baru</t>
  </si>
  <si>
    <t>Pariaman, 2 November 1962</t>
  </si>
  <si>
    <t>Sungai Rambun,14 Agsts 1977</t>
  </si>
  <si>
    <t>Kubang Bungkuk, 14 Juli 1978</t>
  </si>
  <si>
    <t>Koto Salak,10 Oktober 1982</t>
  </si>
  <si>
    <t>DIII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</si>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</sst>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4" xfId="0" applyBorder="1"/>
    <xf numFmtId="0" fontId="0" fillId="0" borderId="5" xfId="0" applyBorder="1"/>
    <xf numFmtId="0" fontId="0" fillId="0" borderId="9" xfId="0" applyBorder="1" applyAlignment="1"/>
    <xf numFmtId="0" fontId="0" fillId="0" borderId="10" xfId="0" applyFont="1" applyBorder="1"/>
    <xf numFmtId="0" fontId="0" fillId="0" borderId="2" xfId="0" applyBorder="1" applyAlignme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5" fontId="0" fillId="0" borderId="4" xfId="0" applyNumberFormat="1" applyBorder="1"/>
    <xf numFmtId="0" fontId="0" fillId="0" borderId="3" xfId="0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4" xfId="0" applyBorder="1" applyAlignment="1">
      <alignment wrapText="1"/>
    </xf>
    <xf numFmtId="0" fontId="0" fillId="0" borderId="12" xfId="0" applyBorder="1"/>
    <xf numFmtId="0" fontId="0" fillId="0" borderId="5" xfId="0" applyBorder="1" applyAlignment="1">
      <alignment wrapText="1"/>
    </xf>
    <xf numFmtId="0" fontId="0" fillId="0" borderId="13" xfId="0" applyBorder="1"/>
    <xf numFmtId="0" fontId="3" fillId="0" borderId="4" xfId="0" applyFont="1" applyBorder="1"/>
    <xf numFmtId="0" fontId="0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59"/>
  <sheetViews>
    <sheetView tabSelected="1" zoomScale="75" zoomScaleNormal="75" workbookViewId="0">
      <selection activeCell="S19" sqref="S19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7.7109375" style="1" bestFit="1" customWidth="1"/>
    <col min="15" max="15" width="28.5703125" style="1" bestFit="1" customWidth="1"/>
    <col min="16" max="16" width="13.85546875" style="29" bestFit="1" customWidth="1"/>
    <col min="17" max="17" width="5.140625" style="1" bestFit="1" customWidth="1"/>
    <col min="18" max="18" width="11.5703125" style="1"/>
    <col min="19" max="19" width="20" style="29" bestFit="1" customWidth="1"/>
    <col min="20" max="20" width="15.28515625" style="1" customWidth="1"/>
    <col min="21" max="21" width="11" style="1"/>
    <col min="22" max="22" width="61.42578125" style="1"/>
    <col min="23" max="23" width="9" style="1"/>
    <col min="24" max="24" width="15.1406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11" t="s">
        <v>13</v>
      </c>
      <c r="O1" s="11" t="s">
        <v>14</v>
      </c>
      <c r="P1" s="25" t="s">
        <v>15</v>
      </c>
      <c r="Q1" s="11" t="s">
        <v>16</v>
      </c>
      <c r="R1" s="11" t="s">
        <v>17</v>
      </c>
      <c r="S1" s="25" t="s">
        <v>18</v>
      </c>
      <c r="T1" s="11" t="s">
        <v>19</v>
      </c>
      <c r="U1" s="11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0"/>
      <c r="M2" s="13" t="s">
        <v>33</v>
      </c>
      <c r="O2" s="13" t="s">
        <v>34</v>
      </c>
      <c r="P2" s="26" t="s">
        <v>28</v>
      </c>
      <c r="Q2" s="1">
        <f>2012-VALUE(RIGHT(O2,4))</f>
        <v>62</v>
      </c>
      <c r="R2" s="12" t="str">
        <f>IF(Q2&lt;21,"&lt; 21",IF(Q2&lt;=30,"21 - 30",IF(Q2&lt;=40,"31 - 40",IF(Q2&lt;=50,"41 - 50","&gt; 50" ))))</f>
        <v>&gt; 50</v>
      </c>
      <c r="S2" s="30" t="s">
        <v>32</v>
      </c>
      <c r="T2" s="13" t="s">
        <v>27</v>
      </c>
      <c r="U2" s="13" t="s">
        <v>243</v>
      </c>
      <c r="V2" s="16" t="s">
        <v>143</v>
      </c>
      <c r="W2" s="17" t="s">
        <v>144</v>
      </c>
      <c r="Y2" s="6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0"/>
      <c r="M3" s="14" t="s">
        <v>35</v>
      </c>
      <c r="O3" s="14" t="s">
        <v>36</v>
      </c>
      <c r="P3" s="27" t="s">
        <v>26</v>
      </c>
      <c r="Q3" s="1">
        <f t="shared" ref="Q3:Q59" si="0">2012-VALUE(RIGHT(O3,4))</f>
        <v>30</v>
      </c>
      <c r="R3" s="12" t="str">
        <f t="shared" ref="R3:R59" si="1">IF(Q3&lt;21,"&lt; 21",IF(Q3&lt;=30,"21 - 30",IF(Q3&lt;=40,"31 - 40",IF(Q3&lt;=50,"41 - 50","&gt; 50" ))))</f>
        <v>21 - 30</v>
      </c>
      <c r="S3" s="31" t="s">
        <v>298</v>
      </c>
      <c r="T3" s="14" t="s">
        <v>27</v>
      </c>
      <c r="U3" s="14" t="s">
        <v>244</v>
      </c>
      <c r="V3" s="18" t="s">
        <v>145</v>
      </c>
      <c r="W3" s="19" t="s">
        <v>146</v>
      </c>
      <c r="Y3" s="6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0"/>
      <c r="M4" s="8" t="s">
        <v>37</v>
      </c>
      <c r="O4" s="8" t="s">
        <v>38</v>
      </c>
      <c r="P4" s="27" t="s">
        <v>28</v>
      </c>
      <c r="Q4" s="1">
        <f t="shared" si="0"/>
        <v>59</v>
      </c>
      <c r="R4" s="12" t="str">
        <f t="shared" si="1"/>
        <v>&gt; 50</v>
      </c>
      <c r="S4" s="31" t="s">
        <v>31</v>
      </c>
      <c r="T4" s="8" t="s">
        <v>27</v>
      </c>
      <c r="U4" s="8" t="s">
        <v>245</v>
      </c>
      <c r="V4" s="20" t="s">
        <v>147</v>
      </c>
      <c r="W4" s="21" t="s">
        <v>148</v>
      </c>
      <c r="Y4" s="6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0"/>
      <c r="M5" s="8" t="s">
        <v>39</v>
      </c>
      <c r="O5" s="8" t="s">
        <v>40</v>
      </c>
      <c r="P5" s="27" t="s">
        <v>26</v>
      </c>
      <c r="Q5" s="1">
        <f t="shared" si="0"/>
        <v>35</v>
      </c>
      <c r="R5" s="12" t="str">
        <f t="shared" si="1"/>
        <v>31 - 40</v>
      </c>
      <c r="S5" s="31" t="s">
        <v>32</v>
      </c>
      <c r="T5" s="8" t="s">
        <v>27</v>
      </c>
      <c r="U5" s="8" t="s">
        <v>246</v>
      </c>
      <c r="V5" s="20" t="s">
        <v>149</v>
      </c>
      <c r="W5" s="21" t="s">
        <v>150</v>
      </c>
      <c r="Y5" s="6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0"/>
      <c r="M6" s="8" t="s">
        <v>41</v>
      </c>
      <c r="O6" s="8" t="s">
        <v>42</v>
      </c>
      <c r="P6" s="27" t="s">
        <v>26</v>
      </c>
      <c r="Q6" s="1">
        <f t="shared" si="0"/>
        <v>29</v>
      </c>
      <c r="R6" s="12" t="str">
        <f t="shared" si="1"/>
        <v>21 - 30</v>
      </c>
      <c r="S6" s="31" t="s">
        <v>32</v>
      </c>
      <c r="T6" s="8" t="s">
        <v>27</v>
      </c>
      <c r="U6" s="8" t="s">
        <v>246</v>
      </c>
      <c r="V6" s="20" t="s">
        <v>149</v>
      </c>
      <c r="W6" s="21" t="s">
        <v>151</v>
      </c>
      <c r="Y6" s="6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0"/>
      <c r="M7" s="8" t="s">
        <v>43</v>
      </c>
      <c r="O7" s="8" t="s">
        <v>44</v>
      </c>
      <c r="P7" s="27" t="s">
        <v>28</v>
      </c>
      <c r="Q7" s="1">
        <f t="shared" si="0"/>
        <v>31</v>
      </c>
      <c r="R7" s="12" t="str">
        <f t="shared" si="1"/>
        <v>31 - 40</v>
      </c>
      <c r="S7" s="31" t="s">
        <v>30</v>
      </c>
      <c r="T7" s="8" t="s">
        <v>29</v>
      </c>
      <c r="U7" s="8" t="s">
        <v>247</v>
      </c>
      <c r="V7" s="20" t="s">
        <v>152</v>
      </c>
      <c r="W7" s="21" t="s">
        <v>151</v>
      </c>
      <c r="Y7" s="6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0"/>
      <c r="M8" s="8" t="s">
        <v>45</v>
      </c>
      <c r="O8" s="8" t="s">
        <v>46</v>
      </c>
      <c r="P8" s="27" t="s">
        <v>28</v>
      </c>
      <c r="Q8" s="1">
        <f t="shared" si="0"/>
        <v>32</v>
      </c>
      <c r="R8" s="12" t="str">
        <f t="shared" si="1"/>
        <v>31 - 40</v>
      </c>
      <c r="S8" s="31" t="s">
        <v>30</v>
      </c>
      <c r="T8" s="8" t="s">
        <v>27</v>
      </c>
      <c r="U8" s="8" t="s">
        <v>248</v>
      </c>
      <c r="V8" s="20" t="s">
        <v>153</v>
      </c>
      <c r="W8" s="21" t="s">
        <v>154</v>
      </c>
      <c r="Y8" s="6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0"/>
      <c r="M9" s="8" t="s">
        <v>47</v>
      </c>
      <c r="O9" s="8" t="s">
        <v>48</v>
      </c>
      <c r="P9" s="27" t="s">
        <v>28</v>
      </c>
      <c r="Q9" s="1">
        <f t="shared" si="0"/>
        <v>44</v>
      </c>
      <c r="R9" s="12" t="str">
        <f t="shared" si="1"/>
        <v>41 - 50</v>
      </c>
      <c r="S9" s="31" t="s">
        <v>32</v>
      </c>
      <c r="T9" s="8" t="s">
        <v>27</v>
      </c>
      <c r="U9" s="8" t="s">
        <v>249</v>
      </c>
      <c r="V9" s="20" t="s">
        <v>155</v>
      </c>
      <c r="W9" s="21" t="s">
        <v>156</v>
      </c>
      <c r="Y9" s="6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0"/>
      <c r="M10" s="8" t="s">
        <v>49</v>
      </c>
      <c r="O10" s="8" t="s">
        <v>50</v>
      </c>
      <c r="P10" s="27" t="s">
        <v>28</v>
      </c>
      <c r="Q10" s="1">
        <f t="shared" si="0"/>
        <v>35</v>
      </c>
      <c r="R10" s="12" t="str">
        <f t="shared" si="1"/>
        <v>31 - 40</v>
      </c>
      <c r="S10" s="31" t="s">
        <v>30</v>
      </c>
      <c r="T10" s="8" t="s">
        <v>27</v>
      </c>
      <c r="U10" s="8" t="s">
        <v>250</v>
      </c>
      <c r="V10" s="20" t="s">
        <v>157</v>
      </c>
      <c r="W10" s="21" t="s">
        <v>158</v>
      </c>
      <c r="Y10" s="6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0"/>
      <c r="M11" s="8" t="s">
        <v>51</v>
      </c>
      <c r="O11" s="8" t="s">
        <v>52</v>
      </c>
      <c r="P11" s="27" t="s">
        <v>26</v>
      </c>
      <c r="Q11" s="1">
        <f t="shared" si="0"/>
        <v>22</v>
      </c>
      <c r="R11" s="12" t="str">
        <f t="shared" si="1"/>
        <v>21 - 30</v>
      </c>
      <c r="S11" s="31" t="s">
        <v>32</v>
      </c>
      <c r="T11" s="8" t="s">
        <v>27</v>
      </c>
      <c r="U11" s="8" t="s">
        <v>251</v>
      </c>
      <c r="V11" s="20" t="s">
        <v>159</v>
      </c>
      <c r="W11" s="21" t="s">
        <v>160</v>
      </c>
      <c r="Y11" s="6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0"/>
      <c r="M12" s="8" t="s">
        <v>53</v>
      </c>
      <c r="O12" s="8" t="s">
        <v>297</v>
      </c>
      <c r="P12" s="27" t="s">
        <v>28</v>
      </c>
      <c r="Q12" s="1">
        <f t="shared" si="0"/>
        <v>30</v>
      </c>
      <c r="R12" s="12" t="str">
        <f t="shared" si="1"/>
        <v>21 - 30</v>
      </c>
      <c r="S12" s="31" t="s">
        <v>30</v>
      </c>
      <c r="T12" s="8" t="s">
        <v>27</v>
      </c>
      <c r="U12" s="8" t="s">
        <v>252</v>
      </c>
      <c r="V12" s="20" t="s">
        <v>161</v>
      </c>
      <c r="W12" s="21" t="s">
        <v>162</v>
      </c>
      <c r="Y12" s="6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0"/>
      <c r="M13" s="8" t="s">
        <v>54</v>
      </c>
      <c r="O13" s="8" t="s">
        <v>55</v>
      </c>
      <c r="P13" s="27" t="s">
        <v>26</v>
      </c>
      <c r="Q13" s="1">
        <f t="shared" si="0"/>
        <v>27</v>
      </c>
      <c r="R13" s="12" t="str">
        <f t="shared" si="1"/>
        <v>21 - 30</v>
      </c>
      <c r="S13" s="31" t="s">
        <v>30</v>
      </c>
      <c r="T13" s="8" t="s">
        <v>27</v>
      </c>
      <c r="U13" s="8" t="s">
        <v>253</v>
      </c>
      <c r="V13" s="20" t="s">
        <v>163</v>
      </c>
      <c r="W13" s="21" t="s">
        <v>164</v>
      </c>
      <c r="Y13" s="6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0"/>
      <c r="M14" s="8" t="s">
        <v>56</v>
      </c>
      <c r="O14" s="8" t="s">
        <v>57</v>
      </c>
      <c r="P14" s="27" t="s">
        <v>28</v>
      </c>
      <c r="Q14" s="1">
        <f t="shared" si="0"/>
        <v>45</v>
      </c>
      <c r="R14" s="12" t="str">
        <f t="shared" si="1"/>
        <v>41 - 50</v>
      </c>
      <c r="S14" s="31" t="s">
        <v>30</v>
      </c>
      <c r="T14" s="8" t="s">
        <v>27</v>
      </c>
      <c r="U14" s="8" t="s">
        <v>254</v>
      </c>
      <c r="V14" s="20" t="s">
        <v>165</v>
      </c>
      <c r="W14" s="21" t="s">
        <v>166</v>
      </c>
      <c r="Y14" s="6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0"/>
      <c r="M15" s="8" t="s">
        <v>58</v>
      </c>
      <c r="O15" s="8" t="s">
        <v>59</v>
      </c>
      <c r="P15" s="27" t="s">
        <v>28</v>
      </c>
      <c r="Q15" s="1">
        <f t="shared" si="0"/>
        <v>39</v>
      </c>
      <c r="R15" s="12" t="str">
        <f t="shared" si="1"/>
        <v>31 - 40</v>
      </c>
      <c r="S15" s="31" t="s">
        <v>32</v>
      </c>
      <c r="T15" s="8" t="s">
        <v>27</v>
      </c>
      <c r="U15" s="8" t="s">
        <v>255</v>
      </c>
      <c r="V15" s="20" t="s">
        <v>167</v>
      </c>
      <c r="W15" s="21" t="s">
        <v>168</v>
      </c>
      <c r="Y15" s="6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0"/>
      <c r="M16" s="8" t="s">
        <v>60</v>
      </c>
      <c r="O16" s="8" t="s">
        <v>61</v>
      </c>
      <c r="P16" s="27" t="s">
        <v>28</v>
      </c>
      <c r="Q16" s="1">
        <f t="shared" si="0"/>
        <v>52</v>
      </c>
      <c r="R16" s="12" t="str">
        <f t="shared" si="1"/>
        <v>&gt; 50</v>
      </c>
      <c r="S16" s="31" t="s">
        <v>32</v>
      </c>
      <c r="T16" s="8" t="s">
        <v>27</v>
      </c>
      <c r="U16" s="8" t="s">
        <v>256</v>
      </c>
      <c r="V16" s="20" t="s">
        <v>169</v>
      </c>
      <c r="W16" s="21" t="s">
        <v>170</v>
      </c>
      <c r="Y16" s="6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0"/>
      <c r="M17" s="8" t="s">
        <v>62</v>
      </c>
      <c r="O17" s="8" t="s">
        <v>63</v>
      </c>
      <c r="P17" s="27" t="s">
        <v>28</v>
      </c>
      <c r="Q17" s="1">
        <f t="shared" si="0"/>
        <v>26</v>
      </c>
      <c r="R17" s="12" t="str">
        <f t="shared" si="1"/>
        <v>21 - 30</v>
      </c>
      <c r="S17" s="31" t="s">
        <v>32</v>
      </c>
      <c r="T17" s="8" t="s">
        <v>27</v>
      </c>
      <c r="U17" s="8" t="s">
        <v>257</v>
      </c>
      <c r="V17" s="20" t="s">
        <v>171</v>
      </c>
      <c r="W17" s="21" t="s">
        <v>151</v>
      </c>
      <c r="Y17" s="6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0"/>
      <c r="M18" s="8" t="s">
        <v>64</v>
      </c>
      <c r="O18" s="8" t="s">
        <v>65</v>
      </c>
      <c r="P18" s="27" t="s">
        <v>26</v>
      </c>
      <c r="Q18" s="1">
        <f t="shared" si="0"/>
        <v>53</v>
      </c>
      <c r="R18" s="12" t="str">
        <f t="shared" si="1"/>
        <v>&gt; 50</v>
      </c>
      <c r="S18" s="31" t="s">
        <v>30</v>
      </c>
      <c r="T18" s="8" t="s">
        <v>27</v>
      </c>
      <c r="U18" s="8" t="s">
        <v>258</v>
      </c>
      <c r="V18" s="20" t="s">
        <v>172</v>
      </c>
      <c r="W18" s="21" t="s">
        <v>173</v>
      </c>
      <c r="Y18" s="6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0"/>
      <c r="M19" s="8" t="s">
        <v>66</v>
      </c>
      <c r="O19" s="8" t="s">
        <v>67</v>
      </c>
      <c r="P19" s="27" t="s">
        <v>26</v>
      </c>
      <c r="Q19" s="1">
        <f t="shared" si="0"/>
        <v>48</v>
      </c>
      <c r="R19" s="12" t="str">
        <f t="shared" si="1"/>
        <v>41 - 50</v>
      </c>
      <c r="S19" s="31" t="s">
        <v>298</v>
      </c>
      <c r="T19" s="8" t="s">
        <v>27</v>
      </c>
      <c r="U19" s="8" t="s">
        <v>259</v>
      </c>
      <c r="V19" s="20" t="s">
        <v>174</v>
      </c>
      <c r="W19" s="21" t="s">
        <v>175</v>
      </c>
      <c r="Y19" s="6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0"/>
      <c r="M20" s="8" t="s">
        <v>68</v>
      </c>
      <c r="O20" s="8" t="s">
        <v>69</v>
      </c>
      <c r="P20" s="27" t="s">
        <v>26</v>
      </c>
      <c r="Q20" s="1">
        <f t="shared" si="0"/>
        <v>29</v>
      </c>
      <c r="R20" s="12" t="str">
        <f t="shared" si="1"/>
        <v>21 - 30</v>
      </c>
      <c r="S20" s="31" t="s">
        <v>30</v>
      </c>
      <c r="T20" s="8" t="s">
        <v>27</v>
      </c>
      <c r="U20" s="8" t="s">
        <v>260</v>
      </c>
      <c r="V20" s="20" t="s">
        <v>176</v>
      </c>
      <c r="W20" s="21" t="s">
        <v>177</v>
      </c>
      <c r="Y20" s="6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0"/>
      <c r="M21" s="8" t="s">
        <v>70</v>
      </c>
      <c r="O21" s="8" t="s">
        <v>71</v>
      </c>
      <c r="P21" s="27" t="s">
        <v>26</v>
      </c>
      <c r="Q21" s="1">
        <f t="shared" si="0"/>
        <v>20</v>
      </c>
      <c r="R21" s="12" t="str">
        <f t="shared" si="1"/>
        <v>&lt; 21</v>
      </c>
      <c r="S21" s="31" t="s">
        <v>32</v>
      </c>
      <c r="T21" s="8" t="s">
        <v>27</v>
      </c>
      <c r="U21" s="8" t="s">
        <v>261</v>
      </c>
      <c r="V21" s="20" t="s">
        <v>178</v>
      </c>
      <c r="W21" s="21" t="s">
        <v>179</v>
      </c>
      <c r="Y21" s="6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0"/>
      <c r="M22" s="8" t="s">
        <v>72</v>
      </c>
      <c r="O22" s="8" t="s">
        <v>73</v>
      </c>
      <c r="P22" s="27" t="s">
        <v>26</v>
      </c>
      <c r="Q22" s="1">
        <f t="shared" si="0"/>
        <v>58</v>
      </c>
      <c r="R22" s="12" t="str">
        <f t="shared" si="1"/>
        <v>&gt; 50</v>
      </c>
      <c r="S22" s="31" t="s">
        <v>32</v>
      </c>
      <c r="T22" s="8" t="s">
        <v>27</v>
      </c>
      <c r="U22" s="24" t="s">
        <v>262</v>
      </c>
      <c r="V22" s="20" t="s">
        <v>180</v>
      </c>
      <c r="W22" s="21" t="s">
        <v>181</v>
      </c>
      <c r="Y22" s="6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0"/>
      <c r="M23" s="8" t="s">
        <v>74</v>
      </c>
      <c r="O23" s="8" t="s">
        <v>75</v>
      </c>
      <c r="P23" s="27" t="s">
        <v>26</v>
      </c>
      <c r="Q23" s="1">
        <f t="shared" si="0"/>
        <v>35</v>
      </c>
      <c r="R23" s="12" t="str">
        <f t="shared" si="1"/>
        <v>31 - 40</v>
      </c>
      <c r="S23" s="31" t="s">
        <v>30</v>
      </c>
      <c r="T23" s="8" t="s">
        <v>27</v>
      </c>
      <c r="U23" s="24" t="s">
        <v>263</v>
      </c>
      <c r="V23" s="20" t="s">
        <v>182</v>
      </c>
      <c r="W23" s="21" t="s">
        <v>183</v>
      </c>
      <c r="Y23" s="6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0"/>
      <c r="M24" s="8" t="s">
        <v>76</v>
      </c>
      <c r="O24" s="8" t="s">
        <v>77</v>
      </c>
      <c r="P24" s="27" t="s">
        <v>28</v>
      </c>
      <c r="Q24" s="1">
        <f t="shared" si="0"/>
        <v>64</v>
      </c>
      <c r="R24" s="12" t="str">
        <f t="shared" si="1"/>
        <v>&gt; 50</v>
      </c>
      <c r="S24" s="31" t="s">
        <v>299</v>
      </c>
      <c r="T24" s="8" t="s">
        <v>27</v>
      </c>
      <c r="U24" s="24" t="s">
        <v>264</v>
      </c>
      <c r="V24" s="20" t="s">
        <v>184</v>
      </c>
      <c r="W24" s="21" t="s">
        <v>185</v>
      </c>
      <c r="Y24" s="6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0"/>
      <c r="M25" s="8" t="s">
        <v>78</v>
      </c>
      <c r="O25" s="8" t="s">
        <v>79</v>
      </c>
      <c r="P25" s="27" t="s">
        <v>28</v>
      </c>
      <c r="Q25" s="1">
        <f t="shared" si="0"/>
        <v>70</v>
      </c>
      <c r="R25" s="12" t="str">
        <f t="shared" si="1"/>
        <v>&gt; 50</v>
      </c>
      <c r="S25" s="31" t="s">
        <v>299</v>
      </c>
      <c r="T25" s="8" t="s">
        <v>27</v>
      </c>
      <c r="U25" s="24" t="s">
        <v>265</v>
      </c>
      <c r="V25" s="20" t="s">
        <v>186</v>
      </c>
      <c r="W25" s="21" t="s">
        <v>187</v>
      </c>
      <c r="Y25" s="6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0"/>
      <c r="M26" s="8" t="s">
        <v>80</v>
      </c>
      <c r="O26" s="8" t="s">
        <v>81</v>
      </c>
      <c r="P26" s="27" t="s">
        <v>28</v>
      </c>
      <c r="Q26" s="1">
        <f t="shared" si="0"/>
        <v>61</v>
      </c>
      <c r="R26" s="12" t="str">
        <f t="shared" si="1"/>
        <v>&gt; 50</v>
      </c>
      <c r="S26" s="31" t="s">
        <v>298</v>
      </c>
      <c r="T26" s="8" t="s">
        <v>27</v>
      </c>
      <c r="U26" s="24" t="s">
        <v>266</v>
      </c>
      <c r="V26" s="20" t="s">
        <v>188</v>
      </c>
      <c r="W26" s="8" t="s">
        <v>189</v>
      </c>
      <c r="Y26" s="6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0"/>
      <c r="M27" s="8" t="s">
        <v>82</v>
      </c>
      <c r="O27" s="8" t="s">
        <v>83</v>
      </c>
      <c r="P27" s="27" t="s">
        <v>28</v>
      </c>
      <c r="Q27" s="1">
        <f t="shared" si="0"/>
        <v>36</v>
      </c>
      <c r="R27" s="12" t="str">
        <f t="shared" si="1"/>
        <v>31 - 40</v>
      </c>
      <c r="S27" s="31" t="s">
        <v>32</v>
      </c>
      <c r="T27" s="8" t="s">
        <v>27</v>
      </c>
      <c r="U27" s="8" t="s">
        <v>267</v>
      </c>
      <c r="V27" s="20" t="s">
        <v>190</v>
      </c>
      <c r="W27" s="21" t="s">
        <v>191</v>
      </c>
      <c r="Y27" s="6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0"/>
      <c r="M28" s="8" t="s">
        <v>84</v>
      </c>
      <c r="O28" s="8" t="s">
        <v>85</v>
      </c>
      <c r="P28" s="27" t="s">
        <v>28</v>
      </c>
      <c r="Q28" s="1">
        <f t="shared" si="0"/>
        <v>32</v>
      </c>
      <c r="R28" s="12" t="str">
        <f t="shared" si="1"/>
        <v>31 - 40</v>
      </c>
      <c r="S28" s="31" t="s">
        <v>32</v>
      </c>
      <c r="T28" s="8" t="s">
        <v>27</v>
      </c>
      <c r="U28" s="8" t="s">
        <v>267</v>
      </c>
      <c r="V28" s="20" t="s">
        <v>192</v>
      </c>
      <c r="W28" s="21" t="s">
        <v>193</v>
      </c>
      <c r="Y28" s="6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0"/>
      <c r="M29" s="8" t="s">
        <v>86</v>
      </c>
      <c r="O29" s="8" t="s">
        <v>87</v>
      </c>
      <c r="P29" s="27" t="s">
        <v>28</v>
      </c>
      <c r="Q29" s="1">
        <f t="shared" si="0"/>
        <v>39</v>
      </c>
      <c r="R29" s="12" t="str">
        <f t="shared" si="1"/>
        <v>31 - 40</v>
      </c>
      <c r="S29" s="31" t="s">
        <v>30</v>
      </c>
      <c r="T29" s="8" t="s">
        <v>27</v>
      </c>
      <c r="U29" s="24" t="s">
        <v>268</v>
      </c>
      <c r="V29" s="20" t="s">
        <v>194</v>
      </c>
      <c r="W29" s="21" t="s">
        <v>195</v>
      </c>
      <c r="Y29" s="6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0"/>
      <c r="M30" s="8" t="s">
        <v>88</v>
      </c>
      <c r="O30" s="8" t="s">
        <v>89</v>
      </c>
      <c r="P30" s="27" t="s">
        <v>28</v>
      </c>
      <c r="Q30" s="1">
        <f t="shared" si="0"/>
        <v>33</v>
      </c>
      <c r="R30" s="12" t="str">
        <f t="shared" si="1"/>
        <v>31 - 40</v>
      </c>
      <c r="S30" s="31" t="s">
        <v>32</v>
      </c>
      <c r="T30" s="8" t="s">
        <v>27</v>
      </c>
      <c r="U30" s="24" t="s">
        <v>269</v>
      </c>
      <c r="V30" s="20" t="s">
        <v>196</v>
      </c>
      <c r="W30" s="21" t="s">
        <v>151</v>
      </c>
      <c r="Y30" s="6"/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0"/>
      <c r="M31" s="8" t="s">
        <v>90</v>
      </c>
      <c r="O31" s="8" t="s">
        <v>91</v>
      </c>
      <c r="P31" s="27" t="s">
        <v>28</v>
      </c>
      <c r="Q31" s="1">
        <f t="shared" si="0"/>
        <v>43</v>
      </c>
      <c r="R31" s="12" t="str">
        <f t="shared" si="1"/>
        <v>41 - 50</v>
      </c>
      <c r="S31" s="31" t="s">
        <v>30</v>
      </c>
      <c r="T31" s="8" t="s">
        <v>27</v>
      </c>
      <c r="U31" s="8" t="s">
        <v>270</v>
      </c>
      <c r="V31" s="20" t="s">
        <v>197</v>
      </c>
      <c r="W31" s="21" t="s">
        <v>198</v>
      </c>
      <c r="Y31" s="6"/>
    </row>
    <row r="32" spans="1:25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7"/>
      <c r="M32" s="8" t="s">
        <v>53</v>
      </c>
      <c r="O32" s="8" t="s">
        <v>297</v>
      </c>
      <c r="P32" s="27" t="s">
        <v>28</v>
      </c>
      <c r="Q32" s="1">
        <f t="shared" si="0"/>
        <v>30</v>
      </c>
      <c r="R32" s="12" t="str">
        <f t="shared" si="1"/>
        <v>21 - 30</v>
      </c>
      <c r="S32" s="31" t="s">
        <v>30</v>
      </c>
      <c r="T32" s="8" t="s">
        <v>27</v>
      </c>
      <c r="U32" s="8" t="s">
        <v>252</v>
      </c>
      <c r="V32" s="20" t="s">
        <v>161</v>
      </c>
      <c r="W32" s="21" t="s">
        <v>162</v>
      </c>
      <c r="Y32" s="6"/>
    </row>
    <row r="33" spans="1:25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7"/>
      <c r="M33" s="8" t="s">
        <v>92</v>
      </c>
      <c r="O33" s="8" t="s">
        <v>93</v>
      </c>
      <c r="P33" s="27" t="s">
        <v>26</v>
      </c>
      <c r="Q33" s="1">
        <f t="shared" si="0"/>
        <v>45</v>
      </c>
      <c r="R33" s="12" t="str">
        <f t="shared" si="1"/>
        <v>41 - 50</v>
      </c>
      <c r="S33" s="31" t="s">
        <v>32</v>
      </c>
      <c r="T33" s="8" t="s">
        <v>27</v>
      </c>
      <c r="U33" s="8" t="s">
        <v>271</v>
      </c>
      <c r="V33" s="20" t="s">
        <v>199</v>
      </c>
      <c r="W33" s="21" t="s">
        <v>200</v>
      </c>
      <c r="Y33" s="6"/>
    </row>
    <row r="34" spans="1:25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7"/>
      <c r="M34" s="8" t="s">
        <v>94</v>
      </c>
      <c r="O34" s="8" t="s">
        <v>95</v>
      </c>
      <c r="P34" s="27" t="s">
        <v>28</v>
      </c>
      <c r="Q34" s="1">
        <f t="shared" si="0"/>
        <v>55</v>
      </c>
      <c r="R34" s="12" t="str">
        <f t="shared" si="1"/>
        <v>&gt; 50</v>
      </c>
      <c r="S34" s="31" t="s">
        <v>299</v>
      </c>
      <c r="T34" s="8" t="s">
        <v>27</v>
      </c>
      <c r="U34" s="8" t="s">
        <v>272</v>
      </c>
      <c r="V34" s="20" t="s">
        <v>201</v>
      </c>
      <c r="W34" s="21" t="s">
        <v>202</v>
      </c>
      <c r="Y34" s="6"/>
    </row>
    <row r="35" spans="1:25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7"/>
      <c r="M35" s="8" t="s">
        <v>96</v>
      </c>
      <c r="O35" s="8" t="s">
        <v>97</v>
      </c>
      <c r="P35" s="27" t="s">
        <v>28</v>
      </c>
      <c r="Q35" s="1">
        <f t="shared" si="0"/>
        <v>52</v>
      </c>
      <c r="R35" s="12" t="str">
        <f t="shared" si="1"/>
        <v>&gt; 50</v>
      </c>
      <c r="S35" s="31" t="s">
        <v>299</v>
      </c>
      <c r="T35" s="8" t="s">
        <v>27</v>
      </c>
      <c r="U35" s="8" t="s">
        <v>273</v>
      </c>
      <c r="V35" s="20" t="s">
        <v>203</v>
      </c>
      <c r="W35" s="21" t="s">
        <v>151</v>
      </c>
      <c r="Y35" s="6"/>
    </row>
    <row r="36" spans="1:25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7"/>
      <c r="M36" s="8" t="s">
        <v>98</v>
      </c>
      <c r="O36" s="8" t="s">
        <v>99</v>
      </c>
      <c r="P36" s="27" t="s">
        <v>26</v>
      </c>
      <c r="Q36" s="1">
        <f t="shared" si="0"/>
        <v>25</v>
      </c>
      <c r="R36" s="12" t="str">
        <f t="shared" si="1"/>
        <v>21 - 30</v>
      </c>
      <c r="S36" s="31" t="s">
        <v>30</v>
      </c>
      <c r="T36" s="8" t="s">
        <v>27</v>
      </c>
      <c r="U36" s="14" t="s">
        <v>244</v>
      </c>
      <c r="V36" s="18" t="s">
        <v>145</v>
      </c>
      <c r="W36" s="21" t="s">
        <v>151</v>
      </c>
      <c r="Y36" s="6"/>
    </row>
    <row r="37" spans="1:25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7"/>
      <c r="M37" s="8" t="s">
        <v>100</v>
      </c>
      <c r="O37" s="8" t="s">
        <v>101</v>
      </c>
      <c r="P37" s="27" t="s">
        <v>26</v>
      </c>
      <c r="Q37" s="1">
        <f t="shared" si="0"/>
        <v>34</v>
      </c>
      <c r="R37" s="12" t="str">
        <f t="shared" si="1"/>
        <v>31 - 40</v>
      </c>
      <c r="S37" s="31" t="s">
        <v>32</v>
      </c>
      <c r="T37" s="8" t="s">
        <v>27</v>
      </c>
      <c r="U37" s="8" t="s">
        <v>274</v>
      </c>
      <c r="V37" s="20" t="s">
        <v>204</v>
      </c>
      <c r="W37" s="21" t="s">
        <v>205</v>
      </c>
      <c r="Y37" s="6"/>
    </row>
    <row r="38" spans="1:25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7"/>
      <c r="M38" s="8" t="s">
        <v>102</v>
      </c>
      <c r="O38" s="8" t="s">
        <v>103</v>
      </c>
      <c r="P38" s="27" t="s">
        <v>28</v>
      </c>
      <c r="Q38" s="1">
        <f t="shared" si="0"/>
        <v>38</v>
      </c>
      <c r="R38" s="12" t="str">
        <f t="shared" si="1"/>
        <v>31 - 40</v>
      </c>
      <c r="S38" s="31" t="s">
        <v>298</v>
      </c>
      <c r="T38" s="8" t="s">
        <v>27</v>
      </c>
      <c r="U38" s="8" t="s">
        <v>246</v>
      </c>
      <c r="V38" s="20" t="s">
        <v>206</v>
      </c>
      <c r="W38" s="21" t="s">
        <v>207</v>
      </c>
      <c r="Y38" s="6"/>
    </row>
    <row r="39" spans="1:25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7"/>
      <c r="M39" s="8" t="s">
        <v>104</v>
      </c>
      <c r="O39" s="8" t="s">
        <v>105</v>
      </c>
      <c r="P39" s="27" t="s">
        <v>28</v>
      </c>
      <c r="Q39" s="1">
        <f t="shared" si="0"/>
        <v>45</v>
      </c>
      <c r="R39" s="12" t="str">
        <f t="shared" si="1"/>
        <v>41 - 50</v>
      </c>
      <c r="S39" s="31" t="s">
        <v>32</v>
      </c>
      <c r="T39" s="8" t="s">
        <v>27</v>
      </c>
      <c r="U39" s="8" t="s">
        <v>275</v>
      </c>
      <c r="V39" s="20" t="s">
        <v>208</v>
      </c>
      <c r="W39" s="21" t="s">
        <v>151</v>
      </c>
      <c r="Y39" s="6"/>
    </row>
    <row r="40" spans="1:25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7"/>
      <c r="M40" s="8" t="s">
        <v>106</v>
      </c>
      <c r="O40" s="8" t="s">
        <v>107</v>
      </c>
      <c r="P40" s="27" t="s">
        <v>28</v>
      </c>
      <c r="Q40" s="1">
        <f t="shared" si="0"/>
        <v>139</v>
      </c>
      <c r="R40" s="12" t="str">
        <f t="shared" si="1"/>
        <v>&gt; 50</v>
      </c>
      <c r="S40" s="31" t="s">
        <v>32</v>
      </c>
      <c r="T40" s="8" t="s">
        <v>27</v>
      </c>
      <c r="U40" s="8" t="s">
        <v>276</v>
      </c>
      <c r="V40" s="20" t="s">
        <v>209</v>
      </c>
      <c r="W40" s="21" t="s">
        <v>210</v>
      </c>
      <c r="Y40" s="6"/>
    </row>
    <row r="41" spans="1:25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7"/>
      <c r="M41" s="8" t="s">
        <v>108</v>
      </c>
      <c r="O41" s="8" t="s">
        <v>109</v>
      </c>
      <c r="P41" s="27" t="s">
        <v>26</v>
      </c>
      <c r="Q41" s="1">
        <f t="shared" si="0"/>
        <v>45</v>
      </c>
      <c r="R41" s="12" t="str">
        <f t="shared" si="1"/>
        <v>41 - 50</v>
      </c>
      <c r="S41" s="31" t="s">
        <v>32</v>
      </c>
      <c r="T41" s="8" t="s">
        <v>27</v>
      </c>
      <c r="U41" s="8" t="s">
        <v>277</v>
      </c>
      <c r="V41" s="20" t="s">
        <v>211</v>
      </c>
      <c r="W41" s="21" t="s">
        <v>212</v>
      </c>
      <c r="Y41" s="6"/>
    </row>
    <row r="42" spans="1:25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7"/>
      <c r="M42" s="8" t="s">
        <v>110</v>
      </c>
      <c r="O42" s="8" t="s">
        <v>111</v>
      </c>
      <c r="P42" s="27" t="s">
        <v>28</v>
      </c>
      <c r="Q42" s="1">
        <f t="shared" si="0"/>
        <v>55</v>
      </c>
      <c r="R42" s="12" t="str">
        <f t="shared" si="1"/>
        <v>&gt; 50</v>
      </c>
      <c r="S42" s="31" t="s">
        <v>31</v>
      </c>
      <c r="T42" s="8" t="s">
        <v>27</v>
      </c>
      <c r="U42" s="8" t="s">
        <v>278</v>
      </c>
      <c r="V42" s="20" t="s">
        <v>213</v>
      </c>
      <c r="W42" s="21" t="s">
        <v>151</v>
      </c>
      <c r="Y42" s="6"/>
    </row>
    <row r="43" spans="1:25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7"/>
      <c r="M43" s="8" t="s">
        <v>112</v>
      </c>
      <c r="O43" s="8" t="s">
        <v>113</v>
      </c>
      <c r="P43" s="27" t="s">
        <v>28</v>
      </c>
      <c r="Q43" s="1">
        <f t="shared" si="0"/>
        <v>31</v>
      </c>
      <c r="R43" s="12" t="str">
        <f t="shared" si="1"/>
        <v>31 - 40</v>
      </c>
      <c r="S43" s="31" t="s">
        <v>298</v>
      </c>
      <c r="T43" s="8" t="s">
        <v>27</v>
      </c>
      <c r="U43" s="8" t="s">
        <v>279</v>
      </c>
      <c r="V43" s="20" t="s">
        <v>214</v>
      </c>
      <c r="W43" s="21" t="s">
        <v>215</v>
      </c>
      <c r="Y43" s="6"/>
    </row>
    <row r="44" spans="1:25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7"/>
      <c r="M44" s="8" t="s">
        <v>114</v>
      </c>
      <c r="O44" s="8" t="s">
        <v>115</v>
      </c>
      <c r="P44" s="27" t="s">
        <v>28</v>
      </c>
      <c r="Q44" s="1">
        <f t="shared" si="0"/>
        <v>36</v>
      </c>
      <c r="R44" s="12" t="str">
        <f t="shared" si="1"/>
        <v>31 - 40</v>
      </c>
      <c r="S44" s="31" t="s">
        <v>30</v>
      </c>
      <c r="T44" s="8" t="s">
        <v>27</v>
      </c>
      <c r="U44" s="8" t="s">
        <v>280</v>
      </c>
      <c r="V44" s="20" t="s">
        <v>216</v>
      </c>
      <c r="W44" s="21" t="s">
        <v>217</v>
      </c>
      <c r="Y44" s="6"/>
    </row>
    <row r="45" spans="1:25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7"/>
      <c r="M45" s="8" t="s">
        <v>116</v>
      </c>
      <c r="O45" s="15" t="s">
        <v>117</v>
      </c>
      <c r="P45" s="27" t="s">
        <v>28</v>
      </c>
      <c r="Q45" s="1">
        <f t="shared" si="0"/>
        <v>58</v>
      </c>
      <c r="R45" s="12" t="str">
        <f t="shared" si="1"/>
        <v>&gt; 50</v>
      </c>
      <c r="S45" s="31" t="s">
        <v>30</v>
      </c>
      <c r="T45" s="8" t="s">
        <v>27</v>
      </c>
      <c r="U45" s="8" t="s">
        <v>281</v>
      </c>
      <c r="V45" s="20" t="s">
        <v>218</v>
      </c>
      <c r="W45" s="21" t="s">
        <v>219</v>
      </c>
      <c r="Y45" s="6"/>
    </row>
    <row r="46" spans="1:25" x14ac:dyDescent="0.25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7"/>
      <c r="M46" s="8" t="s">
        <v>118</v>
      </c>
      <c r="O46" s="8" t="s">
        <v>119</v>
      </c>
      <c r="P46" s="27" t="s">
        <v>26</v>
      </c>
      <c r="Q46" s="1">
        <f t="shared" si="0"/>
        <v>34</v>
      </c>
      <c r="R46" s="12" t="str">
        <f t="shared" si="1"/>
        <v>31 - 40</v>
      </c>
      <c r="S46" s="31" t="s">
        <v>30</v>
      </c>
      <c r="T46" s="8" t="s">
        <v>27</v>
      </c>
      <c r="U46" s="8" t="s">
        <v>282</v>
      </c>
      <c r="V46" s="20" t="s">
        <v>220</v>
      </c>
      <c r="W46" s="21" t="s">
        <v>151</v>
      </c>
      <c r="Y46" s="6"/>
    </row>
    <row r="47" spans="1:25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7"/>
      <c r="M47" s="8" t="s">
        <v>120</v>
      </c>
      <c r="O47" s="8" t="s">
        <v>121</v>
      </c>
      <c r="P47" s="27" t="s">
        <v>28</v>
      </c>
      <c r="Q47" s="1">
        <f t="shared" si="0"/>
        <v>58</v>
      </c>
      <c r="R47" s="12" t="str">
        <f t="shared" si="1"/>
        <v>&gt; 50</v>
      </c>
      <c r="S47" s="31" t="s">
        <v>30</v>
      </c>
      <c r="T47" s="8" t="s">
        <v>27</v>
      </c>
      <c r="U47" s="8" t="s">
        <v>283</v>
      </c>
      <c r="V47" s="20" t="s">
        <v>221</v>
      </c>
      <c r="W47" s="21" t="s">
        <v>222</v>
      </c>
      <c r="Y47" s="6"/>
    </row>
    <row r="48" spans="1:25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7"/>
      <c r="M48" s="8" t="s">
        <v>122</v>
      </c>
      <c r="O48" s="8" t="s">
        <v>123</v>
      </c>
      <c r="P48" s="27" t="s">
        <v>28</v>
      </c>
      <c r="Q48" s="1">
        <f t="shared" si="0"/>
        <v>26</v>
      </c>
      <c r="R48" s="12" t="str">
        <f t="shared" si="1"/>
        <v>21 - 30</v>
      </c>
      <c r="S48" s="31" t="s">
        <v>32</v>
      </c>
      <c r="T48" s="8" t="s">
        <v>27</v>
      </c>
      <c r="U48" s="8" t="s">
        <v>284</v>
      </c>
      <c r="V48" s="20" t="s">
        <v>223</v>
      </c>
      <c r="W48" s="21" t="s">
        <v>224</v>
      </c>
      <c r="Y48" s="6"/>
    </row>
    <row r="49" spans="1:25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7"/>
      <c r="M49" s="8" t="s">
        <v>124</v>
      </c>
      <c r="O49" s="8" t="s">
        <v>125</v>
      </c>
      <c r="P49" s="27" t="s">
        <v>28</v>
      </c>
      <c r="Q49" s="1">
        <f t="shared" si="0"/>
        <v>46</v>
      </c>
      <c r="R49" s="12" t="str">
        <f t="shared" si="1"/>
        <v>41 - 50</v>
      </c>
      <c r="S49" s="31" t="s">
        <v>32</v>
      </c>
      <c r="T49" s="8" t="s">
        <v>27</v>
      </c>
      <c r="U49" s="8" t="s">
        <v>285</v>
      </c>
      <c r="V49" s="20" t="s">
        <v>225</v>
      </c>
      <c r="W49" s="21" t="s">
        <v>151</v>
      </c>
      <c r="Y49" s="6"/>
    </row>
    <row r="50" spans="1:25" ht="30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7"/>
      <c r="M50" s="8" t="s">
        <v>126</v>
      </c>
      <c r="O50" s="8" t="s">
        <v>127</v>
      </c>
      <c r="P50" s="27" t="s">
        <v>28</v>
      </c>
      <c r="Q50" s="1">
        <f t="shared" si="0"/>
        <v>38</v>
      </c>
      <c r="R50" s="12" t="str">
        <f t="shared" si="1"/>
        <v>31 - 40</v>
      </c>
      <c r="S50" s="31" t="s">
        <v>298</v>
      </c>
      <c r="T50" s="8" t="s">
        <v>27</v>
      </c>
      <c r="U50" s="8" t="s">
        <v>286</v>
      </c>
      <c r="V50" s="20" t="s">
        <v>226</v>
      </c>
      <c r="W50" s="20" t="s">
        <v>227</v>
      </c>
      <c r="Y50" s="6"/>
    </row>
    <row r="51" spans="1:25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7"/>
      <c r="M51" s="8" t="s">
        <v>128</v>
      </c>
      <c r="O51" s="8" t="s">
        <v>129</v>
      </c>
      <c r="P51" s="27" t="s">
        <v>26</v>
      </c>
      <c r="Q51" s="1">
        <f t="shared" si="0"/>
        <v>36</v>
      </c>
      <c r="R51" s="12" t="str">
        <f t="shared" si="1"/>
        <v>31 - 40</v>
      </c>
      <c r="S51" s="31" t="s">
        <v>32</v>
      </c>
      <c r="T51" s="8" t="s">
        <v>27</v>
      </c>
      <c r="U51" s="8" t="s">
        <v>287</v>
      </c>
      <c r="V51" s="20" t="s">
        <v>228</v>
      </c>
      <c r="W51" s="21" t="s">
        <v>229</v>
      </c>
      <c r="Y51" s="6"/>
    </row>
    <row r="52" spans="1:25" x14ac:dyDescent="0.25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7"/>
      <c r="M52" s="8" t="s">
        <v>130</v>
      </c>
      <c r="O52" s="8" t="s">
        <v>296</v>
      </c>
      <c r="P52" s="27" t="s">
        <v>28</v>
      </c>
      <c r="Q52" s="1">
        <f t="shared" si="0"/>
        <v>34</v>
      </c>
      <c r="R52" s="12" t="str">
        <f t="shared" si="1"/>
        <v>31 - 40</v>
      </c>
      <c r="S52" s="31" t="s">
        <v>31</v>
      </c>
      <c r="T52" s="8" t="s">
        <v>27</v>
      </c>
      <c r="U52" s="8" t="s">
        <v>288</v>
      </c>
      <c r="V52" s="20" t="s">
        <v>230</v>
      </c>
      <c r="W52" s="21" t="s">
        <v>231</v>
      </c>
      <c r="Y52" s="6"/>
    </row>
    <row r="53" spans="1:25" x14ac:dyDescent="0.25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7"/>
      <c r="M53" s="8" t="s">
        <v>131</v>
      </c>
      <c r="O53" s="8" t="s">
        <v>132</v>
      </c>
      <c r="P53" s="27" t="s">
        <v>28</v>
      </c>
      <c r="Q53" s="1">
        <f t="shared" si="0"/>
        <v>46</v>
      </c>
      <c r="R53" s="12" t="str">
        <f t="shared" si="1"/>
        <v>41 - 50</v>
      </c>
      <c r="S53" s="31" t="s">
        <v>30</v>
      </c>
      <c r="T53" s="8" t="s">
        <v>27</v>
      </c>
      <c r="U53" s="8" t="s">
        <v>289</v>
      </c>
      <c r="V53" s="20" t="s">
        <v>232</v>
      </c>
      <c r="W53" s="21" t="s">
        <v>233</v>
      </c>
      <c r="Y53" s="6"/>
    </row>
    <row r="54" spans="1:25" x14ac:dyDescent="0.25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7"/>
      <c r="M54" s="8" t="s">
        <v>133</v>
      </c>
      <c r="O54" s="8" t="s">
        <v>134</v>
      </c>
      <c r="P54" s="27" t="s">
        <v>28</v>
      </c>
      <c r="Q54" s="1">
        <f t="shared" si="0"/>
        <v>48</v>
      </c>
      <c r="R54" s="12" t="str">
        <f t="shared" si="1"/>
        <v>41 - 50</v>
      </c>
      <c r="S54" s="31" t="s">
        <v>30</v>
      </c>
      <c r="T54" s="8" t="s">
        <v>27</v>
      </c>
      <c r="U54" s="8" t="s">
        <v>290</v>
      </c>
      <c r="V54" s="20" t="s">
        <v>234</v>
      </c>
      <c r="W54" s="21" t="s">
        <v>151</v>
      </c>
      <c r="Y54" s="6"/>
    </row>
    <row r="55" spans="1:25" x14ac:dyDescent="0.25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7"/>
      <c r="M55" s="8" t="s">
        <v>135</v>
      </c>
      <c r="O55" s="8" t="s">
        <v>295</v>
      </c>
      <c r="P55" s="27" t="s">
        <v>28</v>
      </c>
      <c r="Q55" s="1">
        <f t="shared" si="0"/>
        <v>35</v>
      </c>
      <c r="R55" s="12" t="str">
        <f t="shared" si="1"/>
        <v>31 - 40</v>
      </c>
      <c r="S55" s="31" t="s">
        <v>30</v>
      </c>
      <c r="T55" s="8" t="s">
        <v>27</v>
      </c>
      <c r="U55" s="8" t="s">
        <v>291</v>
      </c>
      <c r="V55" s="20" t="s">
        <v>235</v>
      </c>
      <c r="W55" s="21" t="s">
        <v>236</v>
      </c>
      <c r="Y55" s="6"/>
    </row>
    <row r="56" spans="1:25" x14ac:dyDescent="0.25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7"/>
      <c r="M56" s="8" t="s">
        <v>136</v>
      </c>
      <c r="O56" s="8" t="s">
        <v>137</v>
      </c>
      <c r="P56" s="27" t="s">
        <v>28</v>
      </c>
      <c r="Q56" s="1">
        <f t="shared" si="0"/>
        <v>51</v>
      </c>
      <c r="R56" s="12" t="str">
        <f t="shared" si="1"/>
        <v>&gt; 50</v>
      </c>
      <c r="S56" s="31" t="s">
        <v>30</v>
      </c>
      <c r="T56" s="8" t="s">
        <v>27</v>
      </c>
      <c r="U56" s="8" t="s">
        <v>290</v>
      </c>
      <c r="V56" s="20" t="s">
        <v>237</v>
      </c>
      <c r="W56" s="21" t="s">
        <v>238</v>
      </c>
      <c r="Y56" s="6"/>
    </row>
    <row r="57" spans="1:25" x14ac:dyDescent="0.25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7"/>
      <c r="M57" s="9" t="s">
        <v>138</v>
      </c>
      <c r="O57" s="9" t="s">
        <v>294</v>
      </c>
      <c r="P57" s="28" t="s">
        <v>28</v>
      </c>
      <c r="Q57" s="1">
        <f t="shared" si="0"/>
        <v>50</v>
      </c>
      <c r="R57" s="12" t="str">
        <f t="shared" si="1"/>
        <v>41 - 50</v>
      </c>
      <c r="S57" s="32" t="s">
        <v>32</v>
      </c>
      <c r="T57" s="8" t="s">
        <v>27</v>
      </c>
      <c r="U57" s="9" t="s">
        <v>292</v>
      </c>
      <c r="V57" s="22" t="s">
        <v>239</v>
      </c>
      <c r="W57" s="23" t="s">
        <v>151</v>
      </c>
      <c r="Y57" s="6"/>
    </row>
    <row r="58" spans="1:25" x14ac:dyDescent="0.25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7"/>
      <c r="M58" s="9" t="s">
        <v>139</v>
      </c>
      <c r="O58" s="9" t="s">
        <v>140</v>
      </c>
      <c r="P58" s="28" t="s">
        <v>26</v>
      </c>
      <c r="Q58" s="1">
        <f t="shared" si="0"/>
        <v>42</v>
      </c>
      <c r="R58" s="12" t="str">
        <f t="shared" si="1"/>
        <v>41 - 50</v>
      </c>
      <c r="S58" s="32" t="s">
        <v>32</v>
      </c>
      <c r="T58" s="8" t="s">
        <v>27</v>
      </c>
      <c r="U58" s="9" t="s">
        <v>292</v>
      </c>
      <c r="V58" s="22" t="s">
        <v>240</v>
      </c>
      <c r="W58" s="23" t="s">
        <v>151</v>
      </c>
      <c r="Y58" s="6"/>
    </row>
    <row r="59" spans="1:25" x14ac:dyDescent="0.25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7"/>
      <c r="M59" s="9" t="s">
        <v>141</v>
      </c>
      <c r="O59" s="9" t="s">
        <v>142</v>
      </c>
      <c r="P59" s="28" t="s">
        <v>26</v>
      </c>
      <c r="Q59" s="1">
        <f t="shared" si="0"/>
        <v>26</v>
      </c>
      <c r="R59" s="12" t="str">
        <f t="shared" si="1"/>
        <v>21 - 30</v>
      </c>
      <c r="S59" s="32" t="s">
        <v>30</v>
      </c>
      <c r="T59" s="8" t="s">
        <v>27</v>
      </c>
      <c r="U59" s="9" t="s">
        <v>293</v>
      </c>
      <c r="V59" s="22" t="s">
        <v>241</v>
      </c>
      <c r="W59" s="23" t="s">
        <v>242</v>
      </c>
      <c r="Y59" s="6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2016-10-06T15:23:04Z</dcterms:modified>
  <dc:language>en-US</dc:language>
</cp:coreProperties>
</file>