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<sst xmlns="http://schemas.openxmlformats.org/spreadsheetml/2006/main" count="277" uniqueCount="126">
  <si>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</si>
  <si>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</si>
  <si>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</si>
  <si>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</si>
  <si>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</si>
  <si>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</si>
  <si>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</si>
  <si>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</si>
  <si>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</si>
  <si>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</si>
  <si>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</si>
  <si>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</si>
  <si>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</si>
  <si>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</si>
  <si>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</si>
  <si>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</si>
  <si>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</si>
  <si>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</si>
  <si>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</si>
  <si>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</si>
  <si>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</si>
  <si>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</si>
  <si>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</si>
  <si>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</si>
  <si>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</si>
  <si>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</si>
  <si>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Makin Sanaki</t>
  </si>
  <si>
    <t>Ambon, 12 Juli 1955</t>
  </si>
  <si>
    <t>Islam</t>
  </si>
  <si>
    <t>Dsn Labalang, kasimbar selatan Kab Parigi Moutong</t>
  </si>
  <si>
    <t>085241491335</t>
  </si>
  <si>
    <t>H.M Pamasi</t>
  </si>
  <si>
    <t>Kasimbar, 27 Agustus 1938</t>
  </si>
  <si>
    <t>Dsn Labalang Kasimbar Selatan</t>
  </si>
  <si>
    <t>Nayadin L Lakandu</t>
  </si>
  <si>
    <t>Palawa, 30 Desember 1952</t>
  </si>
  <si>
    <t>S1</t>
  </si>
  <si>
    <t>Koptan Jaya</t>
  </si>
  <si>
    <t>Desa Palawa baru Kec Parigi Tengah</t>
  </si>
  <si>
    <t>081354351963</t>
  </si>
  <si>
    <t>Andi Rahmi</t>
  </si>
  <si>
    <t>Kasimbar, 24 Januari 1981</t>
  </si>
  <si>
    <t>Kasimbar Selatan Kab Parigi Moutong</t>
  </si>
  <si>
    <t>Anci Asim</t>
  </si>
  <si>
    <t>Kasimbar, 27 September 1965</t>
  </si>
  <si>
    <t>Dsn Tompis Ds Kasimbar Kec Kasimbar</t>
  </si>
  <si>
    <t>0813413395927</t>
  </si>
  <si>
    <t>Jumriati</t>
  </si>
  <si>
    <t>Masari, 1965</t>
  </si>
  <si>
    <t>Ds Silampayang Kab Parigi Moutong</t>
  </si>
  <si>
    <t>Mansur</t>
  </si>
  <si>
    <t>Silampayang, 1960</t>
  </si>
  <si>
    <t>SD</t>
  </si>
  <si>
    <t>Dusun 4 Silampayang Kab Parigi Moutong</t>
  </si>
  <si>
    <t>Anton</t>
  </si>
  <si>
    <t>Silampayang 1963</t>
  </si>
  <si>
    <t>Desa Silampayang Kab Parigi Moutong</t>
  </si>
  <si>
    <t>Andi Herman</t>
  </si>
  <si>
    <t>Palopo, 1958</t>
  </si>
  <si>
    <t>Desa Kasimbar Selatan Kab Parigi Moutong</t>
  </si>
  <si>
    <t>Syaiban Alwi</t>
  </si>
  <si>
    <t>kasimbar, 25 September 1960</t>
  </si>
  <si>
    <t>Baharudin</t>
  </si>
  <si>
    <t>Kasimbar, 25 Mei 1965</t>
  </si>
  <si>
    <t>Kasimbar Kab Parigi Moutong</t>
  </si>
  <si>
    <t>Agus Nama</t>
  </si>
  <si>
    <t>Kulawi, 17 Nopember 1960</t>
  </si>
  <si>
    <t>Koptan Berjaya</t>
  </si>
  <si>
    <t>Ds Malakosa Kec Balinggi Kab Parigi Moutong</t>
  </si>
  <si>
    <t>082193408171</t>
  </si>
  <si>
    <t>Linus</t>
  </si>
  <si>
    <t>Tator, 13 April 1964</t>
  </si>
  <si>
    <t>Laemata Kab Parigi Moutong</t>
  </si>
  <si>
    <t>Supriiadi</t>
  </si>
  <si>
    <t>Bulukumba, 7 Agustus 1979</t>
  </si>
  <si>
    <t>KSU Teluk Tomini</t>
  </si>
  <si>
    <t>Cluster Rumput laut Kab Parigi Moutong</t>
  </si>
  <si>
    <t>085255492844</t>
  </si>
  <si>
    <t>Ahlin</t>
  </si>
  <si>
    <t>Laemanta, 22 Mei 1973</t>
  </si>
  <si>
    <t>LAemanta Kab Parigi Moutong</t>
  </si>
  <si>
    <t>Hi, Djaun</t>
  </si>
  <si>
    <t>Laemanta, 1945</t>
  </si>
  <si>
    <t>Laemanta Dusun III Kab PArigi Moutong</t>
  </si>
  <si>
    <t>Ardin A</t>
  </si>
  <si>
    <t>Laemanta, 1962</t>
  </si>
  <si>
    <t>Desa Laemanta Kab PArigi Moutong</t>
  </si>
  <si>
    <t>Hamsa</t>
  </si>
  <si>
    <t>Polmas, 24 agustus 1982</t>
  </si>
  <si>
    <t>Rudiansyah</t>
  </si>
  <si>
    <t>Maros, 30 Maret 1988</t>
  </si>
  <si>
    <t>Malakosa Kab Parigi Moutong</t>
  </si>
  <si>
    <t>Albar</t>
  </si>
  <si>
    <t>Matube, 1965</t>
  </si>
  <si>
    <t>Hendra</t>
  </si>
  <si>
    <t>Laemanta, 26 Maret 1987</t>
  </si>
  <si>
    <t>PAtras</t>
  </si>
  <si>
    <t>Ampibabo, 1962</t>
  </si>
  <si>
    <t>Teluk Tomini Laemanta Kab Parigi Moutong</t>
  </si>
  <si>
    <t>Alipman Hi DG Malindu</t>
  </si>
  <si>
    <t>Laemata, 25 Desember 1974</t>
  </si>
  <si>
    <t>Moh Said</t>
  </si>
  <si>
    <t>Danggulu, 29 Januari 1970</t>
  </si>
  <si>
    <t>Donggulu Kab Parigi Moutong</t>
  </si>
  <si>
    <t>Arsyat Hi Haruna</t>
  </si>
  <si>
    <t>Pinotu, 25 April 1969</t>
  </si>
  <si>
    <t>Desa Pinotu Kab PArigi Moutong</t>
  </si>
  <si>
    <t>081341043008</t>
  </si>
  <si>
    <t>Salam Rian</t>
  </si>
  <si>
    <t>Kendari, 23 April 1984</t>
  </si>
  <si>
    <t>Desa Pasona Kab Parigi Moutong</t>
  </si>
  <si>
    <t>085255957444</t>
  </si>
  <si>
    <t>Syansuddin</t>
  </si>
  <si>
    <t>Gowa, 12 Juni 1979</t>
  </si>
  <si>
    <t>Pasona KAb Parigi Moutong</t>
  </si>
  <si>
    <t>Irtang</t>
  </si>
  <si>
    <t>Carawali, 25 Mei 1986</t>
  </si>
  <si>
    <t>Ambuk L</t>
  </si>
  <si>
    <t>Kasimbar, 1956</t>
  </si>
  <si>
    <t>Ranggong Ramlau</t>
  </si>
  <si>
    <t>Sinjai, 1960</t>
  </si>
  <si>
    <t>Dusun III Silampayang Kab Parigi Moutong</t>
  </si>
  <si>
    <t>L</t>
  </si>
  <si>
    <t>P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</si>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</sst>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sz val="9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8.5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Tahoma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2" xfId="4" applyBorder="1" applyAlignment="1">
      <alignment vertical="center"/>
    </xf>
    <xf numFmtId="49" fontId="2" fillId="0" borderId="3" xfId="0" applyNumberFormat="1" applyFont="1" applyBorder="1" applyAlignment="1">
      <alignment vertical="center" wrapText="1"/>
    </xf>
    <xf numFmtId="177" fontId="2" fillId="0" borderId="3" xfId="0" applyNumberFormat="1" applyFont="1" applyBorder="1" applyAlignment="1">
      <alignment horizontal="left" vertical="center" wrapText="1"/>
    </xf>
    <xf numFmtId="0" fontId="11" fillId="0" borderId="4" xfId="7" applyFont="1" applyBorder="1" applyAlignment="1">
      <alignment horizontal="center"/>
    </xf>
    <xf numFmtId="49" fontId="2" fillId="0" borderId="2" xfId="0" applyNumberFormat="1" applyFont="1" applyBorder="1" applyAlignment="1">
      <alignment vertical="center" wrapText="1"/>
    </xf>
    <xf numFmtId="177" fontId="2" fillId="0" borderId="2" xfId="0" applyNumberFormat="1" applyFont="1" applyBorder="1" applyAlignment="1">
      <alignment horizontal="left" vertical="center" wrapText="1"/>
    </xf>
    <xf numFmtId="0" fontId="11" fillId="0" borderId="2" xfId="7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77" fontId="13" fillId="0" borderId="2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" fillId="0" borderId="2" xfId="4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177" fontId="13" fillId="0" borderId="5" xfId="0" applyNumberFormat="1" applyFont="1" applyBorder="1" applyAlignment="1">
      <alignment horizontal="left" vertical="center" wrapText="1"/>
    </xf>
    <xf numFmtId="0" fontId="9" fillId="0" borderId="6" xfId="0" applyFont="1" applyBorder="1"/>
    <xf numFmtId="0" fontId="9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14" fillId="0" borderId="7" xfId="1" applyNumberFormat="1" applyFont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8" xfId="1" applyNumberFormat="1" applyFont="1" applyBorder="1" applyAlignment="1" applyProtection="1">
      <alignment horizontal="center" vertical="center" wrapText="1"/>
    </xf>
    <xf numFmtId="49" fontId="4" fillId="0" borderId="8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14" fillId="0" borderId="8" xfId="1" applyNumberFormat="1" applyFont="1" applyBorder="1" applyAlignment="1" applyProtection="1">
      <alignment vertical="center" wrapText="1"/>
    </xf>
    <xf numFmtId="49" fontId="14" fillId="0" borderId="8" xfId="1" applyNumberFormat="1" applyFont="1" applyBorder="1" applyAlignment="1" applyProtection="1">
      <alignment horizontal="center"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15" fillId="0" borderId="8" xfId="1" applyNumberFormat="1" applyFont="1" applyBorder="1" applyAlignment="1" applyProtection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vertical="center" wrapText="1"/>
    </xf>
    <xf numFmtId="49" fontId="12" fillId="0" borderId="8" xfId="1" applyNumberFormat="1" applyFont="1" applyBorder="1" applyAlignment="1" applyProtection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49" fontId="14" fillId="0" borderId="8" xfId="1" applyNumberFormat="1" applyFont="1" applyBorder="1" applyAlignment="1" applyProtection="1">
      <alignment horizontal="left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4" fillId="0" borderId="9" xfId="1" applyNumberFormat="1" applyFont="1" applyBorder="1" applyAlignment="1" applyProtection="1">
      <alignment horizontal="left" vertical="center" wrapText="1"/>
    </xf>
    <xf numFmtId="0" fontId="9" fillId="0" borderId="0" xfId="0" applyFont="1" applyAlignment="1"/>
    <xf numFmtId="49" fontId="2" fillId="0" borderId="3" xfId="0" quotePrefix="1" applyNumberFormat="1" applyFont="1" applyBorder="1" applyAlignment="1">
      <alignment horizontal="center" vertical="center" wrapText="1"/>
    </xf>
    <xf numFmtId="49" fontId="2" fillId="0" borderId="2" xfId="0" quotePrefix="1" applyNumberFormat="1" applyFont="1" applyBorder="1" applyAlignment="1">
      <alignment horizontal="center" vertical="center" wrapText="1"/>
    </xf>
  </cellXfs>
  <cellStyles count="10">
    <cellStyle name="Hyperlink 2" xfId="9"/>
    <cellStyle name="Hyperlink 3" xfId="1"/>
    <cellStyle name="Normal" xfId="0" builtinId="0"/>
    <cellStyle name="Normal 2" xfId="5"/>
    <cellStyle name="Normal 3" xfId="6"/>
    <cellStyle name="Normal 4" xfId="4"/>
    <cellStyle name="Normal 5" xfId="3"/>
    <cellStyle name="Normal 6" xfId="7"/>
    <cellStyle name="Normal 7" xfId="8"/>
    <cellStyle name="TableStyleLigh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I1" zoomScale="75" zoomScaleSheetLayoutView="100" workbookViewId="0">
      <pane activePane="bottomRight" state="frozen"/>
      <selection activeCell="V1" sqref="V1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2.42578125" style="3" customWidth="1"/>
    <col min="14" max="14" width="9" style="2" customWidth="1"/>
    <col min="15" max="15" width="33.140625" style="3" bestFit="1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" style="2" customWidth="1"/>
    <col min="21" max="21" width="20" style="2" bestFit="1" customWidth="1"/>
    <col min="22" max="22" width="48" style="2" customWidth="1"/>
    <col min="23" max="23" width="18.85546875" style="2" bestFit="1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3" t="s">
        <v>17</v>
      </c>
      <c r="S1" s="2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  <c r="IS1" s="62"/>
      <c r="IT1" s="62"/>
      <c r="IU1" s="62"/>
      <c r="IV1" s="62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/>
      <c r="O2" s="11" t="s">
        <v>27</v>
      </c>
      <c r="P2" s="12" t="s">
        <v>122</v>
      </c>
      <c r="Q2" s="25">
        <f t="shared" ref="Q2:Q31" si="0">2011-VALUE(RIGHT(O2,4))</f>
        <v>56</v>
      </c>
      <c r="R2" t="str">
        <f t="shared" ref="R2:R31" si="1">IF(Q2&lt;21,"&lt; 21",IF(Q2&lt;=30,"21 - 30",IF(Q2&lt;=40,"31 - 40",IF(Q2&lt;=50,"41 - 50","&gt; 50"))))</f>
        <v>&gt; 50</v>
      </c>
      <c r="S2" s="26" t="s">
        <v>124</v>
      </c>
      <c r="T2" s="27" t="s">
        <v>28</v>
      </c>
      <c r="U2" s="28"/>
      <c r="V2" s="29" t="s">
        <v>29</v>
      </c>
      <c r="W2" s="63" t="s">
        <v>30</v>
      </c>
      <c r="X2" s="30"/>
      <c r="Y2" s="20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3" t="s">
        <v>31</v>
      </c>
      <c r="N3"/>
      <c r="O3" s="14" t="s">
        <v>32</v>
      </c>
      <c r="P3" s="12" t="s">
        <v>122</v>
      </c>
      <c r="Q3" s="25">
        <f t="shared" si="0"/>
        <v>73</v>
      </c>
      <c r="R3" t="str">
        <f t="shared" si="1"/>
        <v>&gt; 50</v>
      </c>
      <c r="S3" s="31" t="s">
        <v>125</v>
      </c>
      <c r="T3" s="32" t="s">
        <v>28</v>
      </c>
      <c r="U3" s="33"/>
      <c r="V3" s="34" t="s">
        <v>33</v>
      </c>
      <c r="W3" s="35"/>
      <c r="X3" s="36"/>
      <c r="Y3" s="20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3" t="s">
        <v>34</v>
      </c>
      <c r="N4"/>
      <c r="O4" s="14" t="s">
        <v>35</v>
      </c>
      <c r="P4" s="12" t="s">
        <v>122</v>
      </c>
      <c r="Q4" s="25">
        <f t="shared" si="0"/>
        <v>59</v>
      </c>
      <c r="R4" t="str">
        <f t="shared" si="1"/>
        <v>&gt; 50</v>
      </c>
      <c r="S4" s="31" t="s">
        <v>36</v>
      </c>
      <c r="T4" s="32" t="s">
        <v>28</v>
      </c>
      <c r="U4" s="33" t="s">
        <v>37</v>
      </c>
      <c r="V4" s="34" t="s">
        <v>38</v>
      </c>
      <c r="W4" s="64" t="s">
        <v>39</v>
      </c>
      <c r="X4" s="37"/>
      <c r="Y4" s="20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3" t="s">
        <v>40</v>
      </c>
      <c r="N5"/>
      <c r="O5" s="14" t="s">
        <v>41</v>
      </c>
      <c r="P5" s="15" t="s">
        <v>123</v>
      </c>
      <c r="Q5" s="25">
        <f t="shared" si="0"/>
        <v>30</v>
      </c>
      <c r="R5" t="str">
        <f t="shared" si="1"/>
        <v>21 - 30</v>
      </c>
      <c r="S5" s="31" t="s">
        <v>124</v>
      </c>
      <c r="T5" s="32" t="s">
        <v>28</v>
      </c>
      <c r="U5" s="33"/>
      <c r="V5" s="34" t="s">
        <v>42</v>
      </c>
      <c r="W5" s="35"/>
      <c r="X5" s="38"/>
      <c r="Y5" s="20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3" t="s">
        <v>43</v>
      </c>
      <c r="N6"/>
      <c r="O6" s="16" t="s">
        <v>44</v>
      </c>
      <c r="P6" s="15" t="s">
        <v>122</v>
      </c>
      <c r="Q6" s="25">
        <f t="shared" si="0"/>
        <v>46</v>
      </c>
      <c r="R6" t="str">
        <f t="shared" si="1"/>
        <v>41 - 50</v>
      </c>
      <c r="S6" s="31" t="s">
        <v>124</v>
      </c>
      <c r="T6" s="39" t="s">
        <v>28</v>
      </c>
      <c r="U6" s="33"/>
      <c r="V6" s="34" t="s">
        <v>45</v>
      </c>
      <c r="W6" s="64" t="s">
        <v>46</v>
      </c>
      <c r="X6" s="37"/>
      <c r="Y6" s="20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3" t="s">
        <v>47</v>
      </c>
      <c r="N7"/>
      <c r="O7" s="16" t="s">
        <v>48</v>
      </c>
      <c r="P7" s="15" t="s">
        <v>123</v>
      </c>
      <c r="Q7" s="25">
        <f t="shared" si="0"/>
        <v>46</v>
      </c>
      <c r="R7" t="str">
        <f t="shared" si="1"/>
        <v>41 - 50</v>
      </c>
      <c r="S7" s="31" t="s">
        <v>125</v>
      </c>
      <c r="T7" s="39" t="s">
        <v>28</v>
      </c>
      <c r="U7" s="33"/>
      <c r="V7" s="34" t="s">
        <v>49</v>
      </c>
      <c r="W7" s="35"/>
      <c r="X7" s="40"/>
      <c r="Y7" s="20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3" t="s">
        <v>50</v>
      </c>
      <c r="N8"/>
      <c r="O8" s="14" t="s">
        <v>51</v>
      </c>
      <c r="P8" s="15" t="s">
        <v>122</v>
      </c>
      <c r="Q8" s="25">
        <f t="shared" si="0"/>
        <v>51</v>
      </c>
      <c r="R8" t="str">
        <f t="shared" si="1"/>
        <v>&gt; 50</v>
      </c>
      <c r="S8" s="31" t="s">
        <v>52</v>
      </c>
      <c r="T8" s="32" t="s">
        <v>28</v>
      </c>
      <c r="U8" s="33"/>
      <c r="V8" s="34" t="s">
        <v>53</v>
      </c>
      <c r="W8" s="35"/>
      <c r="X8" s="40"/>
      <c r="Y8" s="20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3" t="s">
        <v>54</v>
      </c>
      <c r="N9"/>
      <c r="O9" s="14" t="s">
        <v>55</v>
      </c>
      <c r="P9" s="15" t="s">
        <v>122</v>
      </c>
      <c r="Q9" s="25">
        <f t="shared" si="0"/>
        <v>48</v>
      </c>
      <c r="R9" t="str">
        <f t="shared" si="1"/>
        <v>41 - 50</v>
      </c>
      <c r="S9" s="31" t="s">
        <v>52</v>
      </c>
      <c r="T9" s="32" t="s">
        <v>28</v>
      </c>
      <c r="U9" s="33"/>
      <c r="V9" s="34" t="s">
        <v>56</v>
      </c>
      <c r="W9" s="35"/>
      <c r="X9" s="40"/>
      <c r="Y9" s="20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3" t="s">
        <v>57</v>
      </c>
      <c r="N10"/>
      <c r="O10" s="14" t="s">
        <v>58</v>
      </c>
      <c r="P10" s="15" t="s">
        <v>122</v>
      </c>
      <c r="Q10" s="25">
        <f t="shared" si="0"/>
        <v>53</v>
      </c>
      <c r="R10" t="str">
        <f t="shared" si="1"/>
        <v>&gt; 50</v>
      </c>
      <c r="S10" s="31" t="s">
        <v>125</v>
      </c>
      <c r="T10" s="32" t="s">
        <v>28</v>
      </c>
      <c r="U10" s="33"/>
      <c r="V10" s="34" t="s">
        <v>59</v>
      </c>
      <c r="W10" s="35"/>
      <c r="X10" s="36"/>
      <c r="Y10" s="20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3" t="s">
        <v>60</v>
      </c>
      <c r="N11"/>
      <c r="O11" s="16" t="s">
        <v>61</v>
      </c>
      <c r="P11" s="15" t="s">
        <v>122</v>
      </c>
      <c r="Q11" s="25">
        <f t="shared" si="0"/>
        <v>51</v>
      </c>
      <c r="R11" t="str">
        <f t="shared" si="1"/>
        <v>&gt; 50</v>
      </c>
      <c r="S11" s="31" t="s">
        <v>125</v>
      </c>
      <c r="T11" s="39" t="s">
        <v>28</v>
      </c>
      <c r="U11" s="33"/>
      <c r="V11" s="34" t="s">
        <v>49</v>
      </c>
      <c r="W11" s="35"/>
      <c r="X11" s="41"/>
      <c r="Y11" s="20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3" t="s">
        <v>62</v>
      </c>
      <c r="N12"/>
      <c r="O12" s="14" t="s">
        <v>63</v>
      </c>
      <c r="P12" s="15" t="s">
        <v>122</v>
      </c>
      <c r="Q12" s="25">
        <f t="shared" si="0"/>
        <v>46</v>
      </c>
      <c r="R12" t="str">
        <f t="shared" si="1"/>
        <v>41 - 50</v>
      </c>
      <c r="S12" s="31" t="s">
        <v>52</v>
      </c>
      <c r="T12" s="32" t="s">
        <v>28</v>
      </c>
      <c r="U12" s="33"/>
      <c r="V12" s="34" t="s">
        <v>64</v>
      </c>
      <c r="W12" s="35"/>
      <c r="X12" s="42"/>
      <c r="Y12" s="20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3" t="s">
        <v>65</v>
      </c>
      <c r="N13"/>
      <c r="O13" s="14" t="s">
        <v>66</v>
      </c>
      <c r="P13" s="15" t="s">
        <v>122</v>
      </c>
      <c r="Q13" s="25">
        <f t="shared" si="0"/>
        <v>51</v>
      </c>
      <c r="R13" t="str">
        <f t="shared" si="1"/>
        <v>&gt; 50</v>
      </c>
      <c r="S13" s="31" t="s">
        <v>124</v>
      </c>
      <c r="T13" s="32" t="s">
        <v>28</v>
      </c>
      <c r="U13" s="33" t="s">
        <v>67</v>
      </c>
      <c r="V13" s="34" t="s">
        <v>68</v>
      </c>
      <c r="W13" s="64" t="s">
        <v>69</v>
      </c>
      <c r="X13" s="43"/>
      <c r="Y13" s="20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3" t="s">
        <v>70</v>
      </c>
      <c r="N14"/>
      <c r="O14" s="14" t="s">
        <v>71</v>
      </c>
      <c r="P14" s="15" t="s">
        <v>122</v>
      </c>
      <c r="Q14" s="25">
        <f t="shared" si="0"/>
        <v>47</v>
      </c>
      <c r="R14" t="str">
        <f t="shared" si="1"/>
        <v>41 - 50</v>
      </c>
      <c r="S14" s="31" t="s">
        <v>125</v>
      </c>
      <c r="T14" s="32" t="s">
        <v>28</v>
      </c>
      <c r="U14" s="33"/>
      <c r="V14" s="34" t="s">
        <v>72</v>
      </c>
      <c r="W14" s="35"/>
      <c r="X14" s="44"/>
      <c r="Y14" s="20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3" t="s">
        <v>73</v>
      </c>
      <c r="N15"/>
      <c r="O15" s="16" t="s">
        <v>74</v>
      </c>
      <c r="P15" s="15" t="s">
        <v>122</v>
      </c>
      <c r="Q15" s="25">
        <f t="shared" si="0"/>
        <v>32</v>
      </c>
      <c r="R15" t="str">
        <f t="shared" si="1"/>
        <v>31 - 40</v>
      </c>
      <c r="S15" s="45" t="s">
        <v>125</v>
      </c>
      <c r="T15" s="39" t="s">
        <v>28</v>
      </c>
      <c r="U15" s="33" t="s">
        <v>75</v>
      </c>
      <c r="V15" s="34" t="s">
        <v>76</v>
      </c>
      <c r="W15" s="64" t="s">
        <v>77</v>
      </c>
      <c r="X15" s="36"/>
      <c r="Y15" s="20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3" t="s">
        <v>78</v>
      </c>
      <c r="N16"/>
      <c r="O16" s="16" t="s">
        <v>79</v>
      </c>
      <c r="P16" s="15" t="s">
        <v>122</v>
      </c>
      <c r="Q16" s="25">
        <f t="shared" si="0"/>
        <v>38</v>
      </c>
      <c r="R16" t="str">
        <f t="shared" si="1"/>
        <v>31 - 40</v>
      </c>
      <c r="S16" s="45" t="s">
        <v>52</v>
      </c>
      <c r="T16" s="39" t="s">
        <v>28</v>
      </c>
      <c r="U16" s="33" t="s">
        <v>75</v>
      </c>
      <c r="V16" s="34" t="s">
        <v>80</v>
      </c>
      <c r="W16" s="35"/>
      <c r="X16" s="37"/>
      <c r="Y16" s="20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3" t="s">
        <v>81</v>
      </c>
      <c r="N17"/>
      <c r="O17" s="17" t="s">
        <v>82</v>
      </c>
      <c r="P17" s="15" t="s">
        <v>122</v>
      </c>
      <c r="Q17" s="25">
        <f t="shared" si="0"/>
        <v>66</v>
      </c>
      <c r="R17" t="str">
        <f t="shared" si="1"/>
        <v>&gt; 50</v>
      </c>
      <c r="S17" s="46" t="s">
        <v>52</v>
      </c>
      <c r="T17" s="47" t="s">
        <v>28</v>
      </c>
      <c r="U17" s="33"/>
      <c r="V17" s="34" t="s">
        <v>83</v>
      </c>
      <c r="W17" s="35"/>
      <c r="X17" s="48"/>
      <c r="Y17" s="20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3" t="s">
        <v>84</v>
      </c>
      <c r="N18"/>
      <c r="O18" s="16" t="s">
        <v>85</v>
      </c>
      <c r="P18" s="15" t="s">
        <v>122</v>
      </c>
      <c r="Q18" s="25">
        <f t="shared" si="0"/>
        <v>49</v>
      </c>
      <c r="R18" t="str">
        <f t="shared" si="1"/>
        <v>41 - 50</v>
      </c>
      <c r="S18" s="45" t="s">
        <v>52</v>
      </c>
      <c r="T18" s="39" t="s">
        <v>28</v>
      </c>
      <c r="U18" s="33"/>
      <c r="V18" s="34" t="s">
        <v>86</v>
      </c>
      <c r="W18" s="35"/>
      <c r="X18" s="41"/>
      <c r="Y18" s="20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3" t="s">
        <v>87</v>
      </c>
      <c r="N19"/>
      <c r="O19" s="17" t="s">
        <v>88</v>
      </c>
      <c r="P19" s="15" t="s">
        <v>122</v>
      </c>
      <c r="Q19" s="25">
        <f t="shared" si="0"/>
        <v>29</v>
      </c>
      <c r="R19" t="str">
        <f t="shared" si="1"/>
        <v>21 - 30</v>
      </c>
      <c r="S19" s="49" t="s">
        <v>125</v>
      </c>
      <c r="T19" s="47" t="s">
        <v>28</v>
      </c>
      <c r="U19" s="33"/>
      <c r="V19" s="34" t="s">
        <v>86</v>
      </c>
      <c r="W19" s="35"/>
      <c r="X19" s="41"/>
      <c r="Y19" s="20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3" t="s">
        <v>89</v>
      </c>
      <c r="N20"/>
      <c r="O20" s="18" t="s">
        <v>90</v>
      </c>
      <c r="P20" s="15" t="s">
        <v>122</v>
      </c>
      <c r="Q20" s="25">
        <f t="shared" si="0"/>
        <v>23</v>
      </c>
      <c r="R20" t="str">
        <f t="shared" si="1"/>
        <v>21 - 30</v>
      </c>
      <c r="S20" s="49" t="s">
        <v>125</v>
      </c>
      <c r="T20" s="50" t="s">
        <v>28</v>
      </c>
      <c r="U20" s="51"/>
      <c r="V20" s="34" t="s">
        <v>91</v>
      </c>
      <c r="W20" s="35"/>
      <c r="X20" s="41"/>
      <c r="Y20" s="20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3" t="s">
        <v>92</v>
      </c>
      <c r="N21"/>
      <c r="O21" s="17" t="s">
        <v>93</v>
      </c>
      <c r="P21" s="15" t="s">
        <v>122</v>
      </c>
      <c r="Q21" s="25">
        <f t="shared" si="0"/>
        <v>46</v>
      </c>
      <c r="R21" t="str">
        <f t="shared" si="1"/>
        <v>41 - 50</v>
      </c>
      <c r="S21" s="49" t="s">
        <v>125</v>
      </c>
      <c r="T21" s="47" t="s">
        <v>28</v>
      </c>
      <c r="U21" s="33" t="s">
        <v>67</v>
      </c>
      <c r="V21" s="34" t="s">
        <v>91</v>
      </c>
      <c r="W21" s="35"/>
      <c r="X21" s="52"/>
      <c r="Y21" s="20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3" t="s">
        <v>94</v>
      </c>
      <c r="N22"/>
      <c r="O22" s="17" t="s">
        <v>95</v>
      </c>
      <c r="P22" s="15" t="s">
        <v>122</v>
      </c>
      <c r="Q22" s="25">
        <f t="shared" si="0"/>
        <v>24</v>
      </c>
      <c r="R22" t="str">
        <f t="shared" si="1"/>
        <v>21 - 30</v>
      </c>
      <c r="S22" s="49" t="s">
        <v>124</v>
      </c>
      <c r="T22" s="47" t="s">
        <v>28</v>
      </c>
      <c r="U22" s="51"/>
      <c r="V22" s="34" t="s">
        <v>86</v>
      </c>
      <c r="W22" s="35"/>
      <c r="X22" s="53"/>
      <c r="Y22" s="20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3" t="s">
        <v>96</v>
      </c>
      <c r="N23"/>
      <c r="O23" s="17" t="s">
        <v>97</v>
      </c>
      <c r="P23" s="15" t="s">
        <v>122</v>
      </c>
      <c r="Q23" s="25">
        <f t="shared" si="0"/>
        <v>49</v>
      </c>
      <c r="R23" t="str">
        <f t="shared" si="1"/>
        <v>41 - 50</v>
      </c>
      <c r="S23" s="49" t="s">
        <v>125</v>
      </c>
      <c r="T23" s="47" t="s">
        <v>28</v>
      </c>
      <c r="U23" s="51"/>
      <c r="V23" s="34" t="s">
        <v>98</v>
      </c>
      <c r="W23" s="35"/>
      <c r="X23" s="41"/>
      <c r="Y23" s="20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3" t="s">
        <v>99</v>
      </c>
      <c r="N24"/>
      <c r="O24" s="17" t="s">
        <v>100</v>
      </c>
      <c r="P24" s="15" t="s">
        <v>122</v>
      </c>
      <c r="Q24" s="25">
        <f t="shared" si="0"/>
        <v>37</v>
      </c>
      <c r="R24" t="str">
        <f t="shared" si="1"/>
        <v>31 - 40</v>
      </c>
      <c r="S24" s="49" t="s">
        <v>125</v>
      </c>
      <c r="T24" s="47" t="s">
        <v>28</v>
      </c>
      <c r="U24" s="51"/>
      <c r="V24" s="34" t="s">
        <v>83</v>
      </c>
      <c r="W24" s="35"/>
      <c r="X24" s="48"/>
      <c r="Y24" s="20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3" t="s">
        <v>101</v>
      </c>
      <c r="N25"/>
      <c r="O25" s="17" t="s">
        <v>102</v>
      </c>
      <c r="P25" s="15" t="s">
        <v>122</v>
      </c>
      <c r="Q25" s="25">
        <f t="shared" si="0"/>
        <v>41</v>
      </c>
      <c r="R25" t="str">
        <f t="shared" si="1"/>
        <v>41 - 50</v>
      </c>
      <c r="S25" s="54" t="s">
        <v>124</v>
      </c>
      <c r="T25" s="47" t="s">
        <v>28</v>
      </c>
      <c r="U25" s="51"/>
      <c r="V25" s="34" t="s">
        <v>103</v>
      </c>
      <c r="W25" s="35"/>
      <c r="X25" s="48"/>
      <c r="Y25" s="20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3" t="s">
        <v>104</v>
      </c>
      <c r="N26"/>
      <c r="O26" s="19" t="s">
        <v>105</v>
      </c>
      <c r="P26" s="15" t="s">
        <v>122</v>
      </c>
      <c r="Q26" s="25">
        <f t="shared" si="0"/>
        <v>42</v>
      </c>
      <c r="R26" t="str">
        <f t="shared" si="1"/>
        <v>41 - 50</v>
      </c>
      <c r="S26" s="54" t="s">
        <v>124</v>
      </c>
      <c r="T26" s="47" t="s">
        <v>28</v>
      </c>
      <c r="U26" s="51"/>
      <c r="V26" s="34" t="s">
        <v>106</v>
      </c>
      <c r="W26" s="64" t="s">
        <v>107</v>
      </c>
      <c r="X26" s="48"/>
      <c r="Y26" s="20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3" t="s">
        <v>108</v>
      </c>
      <c r="N27"/>
      <c r="O27" s="19" t="s">
        <v>109</v>
      </c>
      <c r="P27" s="15" t="s">
        <v>122</v>
      </c>
      <c r="Q27" s="25">
        <f t="shared" si="0"/>
        <v>27</v>
      </c>
      <c r="R27" t="str">
        <f t="shared" si="1"/>
        <v>21 - 30</v>
      </c>
      <c r="S27" s="49" t="s">
        <v>124</v>
      </c>
      <c r="T27" s="47" t="s">
        <v>28</v>
      </c>
      <c r="U27" s="51"/>
      <c r="V27" s="34" t="s">
        <v>110</v>
      </c>
      <c r="W27" s="64" t="s">
        <v>111</v>
      </c>
      <c r="X27" s="48"/>
      <c r="Y27" s="20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20"/>
      <c r="M28" s="13" t="s">
        <v>112</v>
      </c>
      <c r="N28"/>
      <c r="O28" s="19" t="s">
        <v>113</v>
      </c>
      <c r="P28" s="15" t="s">
        <v>122</v>
      </c>
      <c r="Q28" s="25">
        <f t="shared" si="0"/>
        <v>32</v>
      </c>
      <c r="R28" t="str">
        <f t="shared" si="1"/>
        <v>31 - 40</v>
      </c>
      <c r="S28" s="49" t="s">
        <v>124</v>
      </c>
      <c r="T28" s="47" t="s">
        <v>28</v>
      </c>
      <c r="U28" s="51"/>
      <c r="V28" s="34" t="s">
        <v>114</v>
      </c>
      <c r="W28" s="35"/>
      <c r="X28" s="48"/>
      <c r="Y28" s="20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20"/>
      <c r="M29" s="13" t="s">
        <v>115</v>
      </c>
      <c r="N29"/>
      <c r="O29" s="19" t="s">
        <v>116</v>
      </c>
      <c r="P29" s="15" t="s">
        <v>122</v>
      </c>
      <c r="Q29" s="25">
        <f t="shared" si="0"/>
        <v>25</v>
      </c>
      <c r="R29" t="str">
        <f t="shared" si="1"/>
        <v>21 - 30</v>
      </c>
      <c r="S29" s="49" t="s">
        <v>124</v>
      </c>
      <c r="T29" s="47" t="s">
        <v>28</v>
      </c>
      <c r="U29" s="51"/>
      <c r="V29" s="34" t="s">
        <v>114</v>
      </c>
      <c r="W29" s="35"/>
      <c r="X29" s="55"/>
      <c r="Y29" s="20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20"/>
      <c r="M30" s="13" t="s">
        <v>117</v>
      </c>
      <c r="N30"/>
      <c r="O30" s="19" t="s">
        <v>118</v>
      </c>
      <c r="P30" s="15" t="s">
        <v>122</v>
      </c>
      <c r="Q30" s="25">
        <f t="shared" si="0"/>
        <v>55</v>
      </c>
      <c r="R30" t="str">
        <f t="shared" si="1"/>
        <v>&gt; 50</v>
      </c>
      <c r="S30" s="49" t="s">
        <v>52</v>
      </c>
      <c r="T30" s="47" t="s">
        <v>28</v>
      </c>
      <c r="U30" s="51"/>
      <c r="V30" s="34" t="s">
        <v>64</v>
      </c>
      <c r="W30" s="35"/>
      <c r="X30" s="55"/>
      <c r="Y30" s="20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20"/>
      <c r="M31" s="21" t="s">
        <v>119</v>
      </c>
      <c r="N31"/>
      <c r="O31" s="22" t="s">
        <v>120</v>
      </c>
      <c r="P31" s="15" t="s">
        <v>122</v>
      </c>
      <c r="Q31" s="25">
        <f t="shared" si="0"/>
        <v>51</v>
      </c>
      <c r="R31" t="str">
        <f t="shared" si="1"/>
        <v>&gt; 50</v>
      </c>
      <c r="S31" s="56" t="s">
        <v>125</v>
      </c>
      <c r="T31" s="57" t="s">
        <v>28</v>
      </c>
      <c r="U31" s="58"/>
      <c r="V31" s="59" t="s">
        <v>121</v>
      </c>
      <c r="W31" s="60"/>
      <c r="X31" s="61"/>
      <c r="Y31" s="20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2016-10-07T09:12:11Z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