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 s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</calcChain>
</file>

<file path=xl/sharedStrings.xml><?xml version="1.0" encoding="utf-8"?>
<sst xmlns="http://schemas.openxmlformats.org/spreadsheetml/2006/main" count="624" uniqueCount="287">
  <si>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</si>
  <si>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</si>
  <si>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</si>
  <si>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</si>
  <si>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</si>
  <si>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</si>
  <si>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</si>
  <si>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</si>
  <si>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</si>
  <si>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</si>
  <si>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</si>
  <si>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</si>
  <si>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</si>
  <si>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</si>
  <si>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</si>
  <si>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</si>
  <si>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</si>
  <si>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</si>
  <si>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</si>
  <si>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</si>
  <si>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</si>
  <si>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</si>
  <si>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</si>
  <si>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</si>
  <si>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</si>
  <si>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</si>
  <si>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Dumiyati</t>
  </si>
  <si>
    <t>Bandung, 19 Jun 1965</t>
  </si>
  <si>
    <t>P</t>
  </si>
  <si>
    <t>Islam</t>
  </si>
  <si>
    <t>Kopkar Unirow</t>
  </si>
  <si>
    <t>Perumdin UTSG Jl. Delima No 15E</t>
  </si>
  <si>
    <t>081332867677</t>
  </si>
  <si>
    <t>Candra Aeni</t>
  </si>
  <si>
    <t>Surakarta, 23 Jun 1967</t>
  </si>
  <si>
    <t>S2</t>
  </si>
  <si>
    <t>Sukolilo Gg. 3 Rt 3 Rw 1 Tuban</t>
  </si>
  <si>
    <t>08123424484</t>
  </si>
  <si>
    <t>Sri Sutrismi</t>
  </si>
  <si>
    <t>Probolinggo, 16 Sep 1962</t>
  </si>
  <si>
    <t>Kopkar Universitas Tulung agung</t>
  </si>
  <si>
    <t>RT 01 Rw 02 Sumberejo Kulon Ngunut</t>
  </si>
  <si>
    <t>081335966348</t>
  </si>
  <si>
    <t>Susanti</t>
  </si>
  <si>
    <t>Surabaya, 25 Des 1968</t>
  </si>
  <si>
    <t>-</t>
  </si>
  <si>
    <t>Karah V No. 58, Surabaya</t>
  </si>
  <si>
    <t>08123088979</t>
  </si>
  <si>
    <t>Riza Yonisa Kurniawan</t>
  </si>
  <si>
    <t>Malang, 31 Jan 1986</t>
  </si>
  <si>
    <t>L</t>
  </si>
  <si>
    <t>Kocika Unesa</t>
  </si>
  <si>
    <t>Griyo Taman Asri E4 No 38 Taman Sidoarjo</t>
  </si>
  <si>
    <t>081334882846</t>
  </si>
  <si>
    <t>Anindhyta Budiarti</t>
  </si>
  <si>
    <t>Mojokerto, 6 Mar 1982</t>
  </si>
  <si>
    <t>STIESIA Surabaya</t>
  </si>
  <si>
    <t>Jl. Blimbing III/ 34 Pondok Candra Indah</t>
  </si>
  <si>
    <t>081330130063</t>
  </si>
  <si>
    <t>Endang Noerhartati</t>
  </si>
  <si>
    <t>Jember, 14 Jul 1963</t>
  </si>
  <si>
    <t xml:space="preserve">Universitas Wijaya Kusuma </t>
  </si>
  <si>
    <t>Jl. Ketintang Permai AD 9</t>
  </si>
  <si>
    <t>08563046119</t>
  </si>
  <si>
    <t>Rahmawiliyanti</t>
  </si>
  <si>
    <t>Medan, 28 Apr 1967</t>
  </si>
  <si>
    <t>Universitas Wijaya Kusuma</t>
  </si>
  <si>
    <t>Jl. Karang Mulya I/1 Perum Pondok Rosan</t>
  </si>
  <si>
    <t>0816535567</t>
  </si>
  <si>
    <t>Munawaroh</t>
  </si>
  <si>
    <t>Surabaya, 25 Nop 1964</t>
  </si>
  <si>
    <t>Kopkar Karpindo</t>
  </si>
  <si>
    <t>Perum Pulo Asri A 18</t>
  </si>
  <si>
    <t>08155040565</t>
  </si>
  <si>
    <t>Bambang Hariadi</t>
  </si>
  <si>
    <t>Sidoarjo, 19 Okt 1964</t>
  </si>
  <si>
    <t>Kopma STIKOM</t>
  </si>
  <si>
    <t>Jl. Cempaka E 78 Griya Taman</t>
  </si>
  <si>
    <t>087855352884</t>
  </si>
  <si>
    <t>Herry Nur Faisal</t>
  </si>
  <si>
    <t>Tulungagung, 20 Des 1981</t>
  </si>
  <si>
    <t>Dsn. Bendorubuh Ds. Kacangan</t>
  </si>
  <si>
    <t>081334338009</t>
  </si>
  <si>
    <t>Hanafi</t>
  </si>
  <si>
    <t>Pamekasan, 17 Des 1988</t>
  </si>
  <si>
    <t>S1</t>
  </si>
  <si>
    <t>Campor Proppo, Pamekasan</t>
  </si>
  <si>
    <t>081935170038</t>
  </si>
  <si>
    <t>M. Syarifuddin</t>
  </si>
  <si>
    <t>21  Juli 1984</t>
  </si>
  <si>
    <t>Lap. Tokol Namakan</t>
  </si>
  <si>
    <t>081939344458</t>
  </si>
  <si>
    <t>Herman S</t>
  </si>
  <si>
    <t>18 April 1980</t>
  </si>
  <si>
    <t>Prum Griya Santa Malang</t>
  </si>
  <si>
    <t>Siti Naviah</t>
  </si>
  <si>
    <t>Surabaya, 11 Jun 1958</t>
  </si>
  <si>
    <t>Universitas Dr. Soetamo</t>
  </si>
  <si>
    <t>Jl. Adityawarman No. 56 Surabaya</t>
  </si>
  <si>
    <t>081330493151</t>
  </si>
  <si>
    <t>Samsul Huda</t>
  </si>
  <si>
    <t>Probolinggo, 2 Jun 1958</t>
  </si>
  <si>
    <t>Kopkar Unitomo</t>
  </si>
  <si>
    <t>Jl. Adityawarman no. 56 Surabaya</t>
  </si>
  <si>
    <t>08121793329</t>
  </si>
  <si>
    <t>Sukaris</t>
  </si>
  <si>
    <t>Bojonegoro, 21 Agt 1976</t>
  </si>
  <si>
    <t>Sinar Mentari UMG</t>
  </si>
  <si>
    <t>Perum ABR A !&amp;/8 Kebomas Gresik</t>
  </si>
  <si>
    <t>08564379168</t>
  </si>
  <si>
    <t>Rahmat Agus Santoso</t>
  </si>
  <si>
    <t>Jakarta, 15 Agt 1978</t>
  </si>
  <si>
    <t>Kopkar Sinar Mentari</t>
  </si>
  <si>
    <t>Jl. Taman Ruby No. 11 PPS Suci Manyar</t>
  </si>
  <si>
    <t>03171387222</t>
  </si>
  <si>
    <t>Sri Nariani Eko Wulandari</t>
  </si>
  <si>
    <t>Surabaya, 26 Jan 1978</t>
  </si>
  <si>
    <t>Gubeng Kertajaya 91</t>
  </si>
  <si>
    <t>085733336361</t>
  </si>
  <si>
    <t>Andri Yulianto</t>
  </si>
  <si>
    <t>Kediri, 11 Jul 1982</t>
  </si>
  <si>
    <t>Jl. Danau Sentani Dalam</t>
  </si>
  <si>
    <t>08113035700</t>
  </si>
  <si>
    <t>Rachmawati Noparia</t>
  </si>
  <si>
    <t>Surabaya, 27 Nop 1967</t>
  </si>
  <si>
    <t>Jl. Manyar Indah I/28</t>
  </si>
  <si>
    <t>081331210025</t>
  </si>
  <si>
    <t>Mohammad Hasan</t>
  </si>
  <si>
    <t>Sumenep, 13 Agt 1976</t>
  </si>
  <si>
    <t>Dekopin Jaktim</t>
  </si>
  <si>
    <t>Karang Rejo Sawah I No. 5</t>
  </si>
  <si>
    <t>081231289997</t>
  </si>
  <si>
    <t>Poerwadi</t>
  </si>
  <si>
    <t>Tulungagung, 11 Jul 1950</t>
  </si>
  <si>
    <t>Perum ITS Sukolilo, Surabaya</t>
  </si>
  <si>
    <t>08157928396</t>
  </si>
  <si>
    <t>M Lita Hasbulah</t>
  </si>
  <si>
    <t>10 Peb 1984</t>
  </si>
  <si>
    <t>Jl. Kelintang PTT No. 17</t>
  </si>
  <si>
    <t>08563042159</t>
  </si>
  <si>
    <t>Ahc Chambali</t>
  </si>
  <si>
    <t>Jl. Kedung Cowek 19/29</t>
  </si>
  <si>
    <t>08264215293</t>
  </si>
  <si>
    <t>Eni Muryani</t>
  </si>
  <si>
    <t>Malang, 10 Mar 1975</t>
  </si>
  <si>
    <t>Jojoran Barat 9/23</t>
  </si>
  <si>
    <t>08133245279</t>
  </si>
  <si>
    <t>Andik Mayulessy</t>
  </si>
  <si>
    <t>Madiun, 18 Mei 1975</t>
  </si>
  <si>
    <t>Demak Timur 4/28</t>
  </si>
  <si>
    <t>081234896</t>
  </si>
  <si>
    <t>Gimanto</t>
  </si>
  <si>
    <t>Lamongan, 7 Jul 1969</t>
  </si>
  <si>
    <t>Dukuh Kupang Bakat 117</t>
  </si>
  <si>
    <t>081459672</t>
  </si>
  <si>
    <t>Djoyo S</t>
  </si>
  <si>
    <t>Ngawi, 17 Agt 1960</t>
  </si>
  <si>
    <t>Mayjen Sungkono 20</t>
  </si>
  <si>
    <t>08133289525</t>
  </si>
  <si>
    <t>Indah</t>
  </si>
  <si>
    <t>Kediri, 9 Sep 1973</t>
  </si>
  <si>
    <t>Bukit Palma E14</t>
  </si>
  <si>
    <t>Sulistyo Budi Utomo</t>
  </si>
  <si>
    <t>Surabaya, 20 Peb 1977</t>
  </si>
  <si>
    <t>STIESIA</t>
  </si>
  <si>
    <t>Dukuh Kupang XX/42A</t>
  </si>
  <si>
    <t>085648369990</t>
  </si>
  <si>
    <t>Suwitho</t>
  </si>
  <si>
    <t>Banyuwangi, 15 Sep 1962</t>
  </si>
  <si>
    <t>Bumi Candi Asri F2</t>
  </si>
  <si>
    <t>081235557830</t>
  </si>
  <si>
    <t>Adriani Kusuma</t>
  </si>
  <si>
    <t>Pamekasan, 13 Apr 1962</t>
  </si>
  <si>
    <t>Kopkar Unira</t>
  </si>
  <si>
    <t>Jl. Pintu Gerbang Gg. 2B, Pamekasan</t>
  </si>
  <si>
    <t>08123503270</t>
  </si>
  <si>
    <t>Siti Salama Amar</t>
  </si>
  <si>
    <t>Sumenep, 3 Mar 1968</t>
  </si>
  <si>
    <t>Jl. Bayangkara Gg X Laden</t>
  </si>
  <si>
    <t>081937257350</t>
  </si>
  <si>
    <t>Renny Dwi Jayanti</t>
  </si>
  <si>
    <t>Surabaya, 29 Jun 1986</t>
  </si>
  <si>
    <t>Komplek TNI AU, Sedati Sidoarjo</t>
  </si>
  <si>
    <t>085733829800</t>
  </si>
  <si>
    <t>Saifuddin Zuhri</t>
  </si>
  <si>
    <t>Bojonegoro, 21 Jul 1971</t>
  </si>
  <si>
    <t>Kopegda Nahagia Lamongan</t>
  </si>
  <si>
    <t>Rt 2 Rw 3 Ds. Prayungan, Sumberejo</t>
  </si>
  <si>
    <t>081330706370</t>
  </si>
  <si>
    <t>M. Khoirul Anwarodin</t>
  </si>
  <si>
    <t>Nganjuk, 15 Okt 1974</t>
  </si>
  <si>
    <t>KKB UNISMA</t>
  </si>
  <si>
    <t>Griya Tirta Nirwana A 4, Landungsari</t>
  </si>
  <si>
    <t>081555764554</t>
  </si>
  <si>
    <t>Hamidah Hendrarini</t>
  </si>
  <si>
    <t>Surabaya, 27 Des 1960</t>
  </si>
  <si>
    <t>Jl. Rungkut Mapan Timur</t>
  </si>
  <si>
    <t>087851117878</t>
  </si>
  <si>
    <t>Susi Hariyawati</t>
  </si>
  <si>
    <t>Yogyakarta, 15 Peb 1964</t>
  </si>
  <si>
    <t>Protestan</t>
  </si>
  <si>
    <t>UPN Veteran Jatim</t>
  </si>
  <si>
    <t>Villa Jasmine 3 Blok N 7</t>
  </si>
  <si>
    <t>082129958824</t>
  </si>
  <si>
    <t>Suroso</t>
  </si>
  <si>
    <t>Karanganyar, 24 Apr 1960</t>
  </si>
  <si>
    <t>Universitas 17 Agtus 1945</t>
  </si>
  <si>
    <t>Nginden Baru VIII C58</t>
  </si>
  <si>
    <t>08123575148</t>
  </si>
  <si>
    <t>Saraswati Budi Utami</t>
  </si>
  <si>
    <t>Yogyakarta, 9 Jan 1956</t>
  </si>
  <si>
    <t>Jl. Salak III No.3 Madiun</t>
  </si>
  <si>
    <t>081236878915</t>
  </si>
  <si>
    <t>Choirum Rindah I</t>
  </si>
  <si>
    <t>Madiun, 19 Jul 1969</t>
  </si>
  <si>
    <t>Jl. Oviten Blok Q No. 6</t>
  </si>
  <si>
    <t>081234146644</t>
  </si>
  <si>
    <t>Kartiningsih</t>
  </si>
  <si>
    <t>Lamongan, 20 Jun 1962</t>
  </si>
  <si>
    <t>Gatul Gg. 2 No. 15, Mojokerto</t>
  </si>
  <si>
    <t>082112575555</t>
  </si>
  <si>
    <t>Suherman</t>
  </si>
  <si>
    <t>Klaten, 27 Apr 1954</t>
  </si>
  <si>
    <t>Jl. Wijaya Kusuma 21</t>
  </si>
  <si>
    <t>08121712421</t>
  </si>
  <si>
    <t>Adrianto Trimaryono</t>
  </si>
  <si>
    <t>Surabaya, 31 Mei 1971</t>
  </si>
  <si>
    <t>Raya Margorejo Indah Blok A 517</t>
  </si>
  <si>
    <t>0816504190</t>
  </si>
  <si>
    <t>Endah Budiarti</t>
  </si>
  <si>
    <t>Nganjuk 25 Sep 1964</t>
  </si>
  <si>
    <t>Perum Bumi Gedangan Indah C 07</t>
  </si>
  <si>
    <t>081553784557</t>
  </si>
  <si>
    <t>Sularso</t>
  </si>
  <si>
    <t>21 Juli 1972</t>
  </si>
  <si>
    <t>Jl. Jombangan Indah II/1</t>
  </si>
  <si>
    <t>Taufik</t>
  </si>
  <si>
    <t>Sumenep, 2 Peb 1973</t>
  </si>
  <si>
    <t>IAIN Sunan Ampel</t>
  </si>
  <si>
    <t>Jl. Karang Tembok 5A/21</t>
  </si>
  <si>
    <t>08123102049</t>
  </si>
  <si>
    <t>Misrin Hariyadi</t>
  </si>
  <si>
    <t>Jombang, 5 Apr 1962</t>
  </si>
  <si>
    <t>Kopkar Surabaya</t>
  </si>
  <si>
    <t>Jl. Amirmahmud IV</t>
  </si>
  <si>
    <t>085748930820</t>
  </si>
  <si>
    <t>Ahmad Mansur</t>
  </si>
  <si>
    <t>Gresik, 24 Sep 1971</t>
  </si>
  <si>
    <t>Jl. Kramat Makam Santri No. 2</t>
  </si>
  <si>
    <t>08151528863</t>
  </si>
  <si>
    <t>M. Afif Hasbullah</t>
  </si>
  <si>
    <t>11 Juni 1971</t>
  </si>
  <si>
    <t>Karang Ampat 7/29</t>
  </si>
  <si>
    <t>Suhrto</t>
  </si>
  <si>
    <t>Madiun, 7 Agt 1975</t>
  </si>
  <si>
    <t>Jl. Raya Dinoyo 219</t>
  </si>
  <si>
    <t>081331665858</t>
  </si>
  <si>
    <t>Wuryantono</t>
  </si>
  <si>
    <t>Surabaya, 1 Jul 1973</t>
  </si>
  <si>
    <t>Jl. MT Haryono 182</t>
  </si>
  <si>
    <t>Joko Priyono</t>
  </si>
  <si>
    <t>Surabaya, 12 Des 1975</t>
  </si>
  <si>
    <t>Jl. Dharma Wangsa 752 Surabaya</t>
  </si>
  <si>
    <t>085776751233</t>
  </si>
  <si>
    <t>R Agus Santoso</t>
  </si>
  <si>
    <t>Mojokerto, 23 Mei 1977</t>
  </si>
  <si>
    <t>Jl. KHR Khamdani No. 78</t>
  </si>
  <si>
    <t>Citra Laura Rizky</t>
  </si>
  <si>
    <t>Surabaya, 17 Peb 1976</t>
  </si>
  <si>
    <t>Khatolik</t>
  </si>
  <si>
    <t>Jl. A. Yani 166 A, Surabaya</t>
  </si>
  <si>
    <t>031-8964438</t>
  </si>
  <si>
    <t>Nunjanianto</t>
  </si>
  <si>
    <t>Surabaya, 23 Des 1969</t>
  </si>
  <si>
    <t>Jl. Moch Abba II No. 22</t>
  </si>
  <si>
    <t>Erwan Yusniati</t>
  </si>
  <si>
    <t>Surabaya, 3 Sep 1975</t>
  </si>
  <si>
    <t>Jl. Embong Malang 31</t>
  </si>
  <si>
    <t>Dimiyanto</t>
  </si>
  <si>
    <t>Jombang, 31 Apr 1969</t>
  </si>
  <si>
    <t>Jl. Jojoran I No. 14 Jombang</t>
  </si>
  <si>
    <t>08166587167</t>
  </si>
  <si>
    <t>Soetarko</t>
  </si>
  <si>
    <t>Surabaya, 17 Mar 1971</t>
  </si>
  <si>
    <t>Jl. Pebangsaan Timur I</t>
  </si>
  <si>
    <t>08572171502</t>
  </si>
  <si>
    <t>"4/11/1984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</si>
</sst>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0" xfId="0" applyFont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177" fontId="10" fillId="0" borderId="0" xfId="0" applyNumberFormat="1" applyFont="1" applyAlignment="1"/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M53" zoomScale="75" zoomScaleSheetLayoutView="100" workbookViewId="0">
      <pane activePane="bottomRight" state="frozen"/>
      <selection activeCell="O26" sqref="O26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6.7109375" style="2" bestFit="1" customWidth="1"/>
    <col min="13" max="13" width="24.85546875" style="3" bestFit="1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9.85546875" style="2" bestFit="1" customWidth="1"/>
    <col min="21" max="21" width="32.140625" style="2" customWidth="1"/>
    <col min="22" max="22" width="40.140625" style="2" customWidth="1"/>
    <col min="23" max="23" width="17.42578125" style="2" bestFit="1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8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3" t="s">
        <v>24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28</v>
      </c>
      <c r="Q2" s="19">
        <f t="shared" ref="Q2:Q31" si="0">2011-VALUE(RIGHT(O2,4))</f>
        <v>46</v>
      </c>
      <c r="R2" s="11" t="str">
        <f t="shared" ref="R2:R31" si="1">IF(Q2&lt;21,"&lt; 21",IF(Q2&lt;=30,"21 - 30",IF(Q2&lt;=40,"31 - 40",IF(Q2&lt;=50,"41 - 50","&gt; 50"))))</f>
        <v>41 - 50</v>
      </c>
      <c r="S2" s="13" t="s">
        <v>35</v>
      </c>
      <c r="T2" s="13" t="s">
        <v>29</v>
      </c>
      <c r="U2" s="12" t="s">
        <v>30</v>
      </c>
      <c r="V2" s="12" t="s">
        <v>31</v>
      </c>
      <c r="W2" s="20" t="s">
        <v>32</v>
      </c>
      <c r="X2" s="21"/>
      <c r="Y2" s="35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4" t="s">
        <v>33</v>
      </c>
      <c r="N3" s="11"/>
      <c r="O3" s="12" t="s">
        <v>34</v>
      </c>
      <c r="P3" s="13" t="s">
        <v>28</v>
      </c>
      <c r="Q3" s="19">
        <f t="shared" si="0"/>
        <v>44</v>
      </c>
      <c r="R3" s="11" t="str">
        <f t="shared" si="1"/>
        <v>41 - 50</v>
      </c>
      <c r="S3" s="13" t="s">
        <v>35</v>
      </c>
      <c r="T3" s="13" t="s">
        <v>29</v>
      </c>
      <c r="U3" s="12" t="s">
        <v>30</v>
      </c>
      <c r="V3" s="12" t="s">
        <v>36</v>
      </c>
      <c r="W3" s="20" t="s">
        <v>37</v>
      </c>
      <c r="X3" s="22"/>
      <c r="Y3" s="35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4" t="s">
        <v>38</v>
      </c>
      <c r="N4" s="11"/>
      <c r="O4" s="12" t="s">
        <v>39</v>
      </c>
      <c r="P4" s="13" t="s">
        <v>28</v>
      </c>
      <c r="Q4" s="19">
        <f t="shared" si="0"/>
        <v>49</v>
      </c>
      <c r="R4" s="11" t="str">
        <f t="shared" si="1"/>
        <v>41 - 50</v>
      </c>
      <c r="S4" s="13" t="s">
        <v>35</v>
      </c>
      <c r="T4" s="13" t="s">
        <v>29</v>
      </c>
      <c r="U4" s="12" t="s">
        <v>40</v>
      </c>
      <c r="V4" s="12" t="s">
        <v>41</v>
      </c>
      <c r="W4" s="20" t="s">
        <v>42</v>
      </c>
      <c r="X4" s="23"/>
      <c r="Y4" s="35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4" t="s">
        <v>43</v>
      </c>
      <c r="N5" s="11"/>
      <c r="O5" s="12" t="s">
        <v>44</v>
      </c>
      <c r="P5" s="13" t="s">
        <v>28</v>
      </c>
      <c r="Q5" s="19">
        <f t="shared" si="0"/>
        <v>43</v>
      </c>
      <c r="R5" s="11" t="str">
        <f t="shared" si="1"/>
        <v>41 - 50</v>
      </c>
      <c r="S5" s="13" t="s">
        <v>35</v>
      </c>
      <c r="T5" s="13" t="s">
        <v>29</v>
      </c>
      <c r="U5" s="12" t="s">
        <v>45</v>
      </c>
      <c r="V5" s="12" t="s">
        <v>46</v>
      </c>
      <c r="W5" s="20" t="s">
        <v>47</v>
      </c>
      <c r="X5" s="24"/>
      <c r="Y5" s="35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4" t="s">
        <v>48</v>
      </c>
      <c r="N6" s="11"/>
      <c r="O6" s="12" t="s">
        <v>49</v>
      </c>
      <c r="P6" s="13" t="s">
        <v>50</v>
      </c>
      <c r="Q6" s="19">
        <f t="shared" si="0"/>
        <v>25</v>
      </c>
      <c r="R6" s="11" t="str">
        <f t="shared" si="1"/>
        <v>21 - 30</v>
      </c>
      <c r="S6" s="13" t="s">
        <v>35</v>
      </c>
      <c r="T6" s="13" t="s">
        <v>29</v>
      </c>
      <c r="U6" s="12" t="s">
        <v>51</v>
      </c>
      <c r="V6" s="25" t="s">
        <v>52</v>
      </c>
      <c r="W6" s="20" t="s">
        <v>53</v>
      </c>
      <c r="X6" s="23"/>
      <c r="Y6" s="35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4" t="s">
        <v>54</v>
      </c>
      <c r="N7" s="11"/>
      <c r="O7" s="12" t="s">
        <v>55</v>
      </c>
      <c r="P7" s="13" t="s">
        <v>28</v>
      </c>
      <c r="Q7" s="19">
        <f t="shared" si="0"/>
        <v>29</v>
      </c>
      <c r="R7" s="11" t="str">
        <f t="shared" si="1"/>
        <v>21 - 30</v>
      </c>
      <c r="S7" s="13" t="s">
        <v>35</v>
      </c>
      <c r="T7" s="13" t="s">
        <v>29</v>
      </c>
      <c r="U7" s="12" t="s">
        <v>56</v>
      </c>
      <c r="V7" s="12" t="s">
        <v>57</v>
      </c>
      <c r="W7" s="20" t="s">
        <v>58</v>
      </c>
      <c r="X7" s="26"/>
      <c r="Y7" s="35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4" t="s">
        <v>59</v>
      </c>
      <c r="N8" s="11"/>
      <c r="O8" s="12" t="s">
        <v>60</v>
      </c>
      <c r="P8" s="13" t="s">
        <v>28</v>
      </c>
      <c r="Q8" s="19">
        <f t="shared" si="0"/>
        <v>48</v>
      </c>
      <c r="R8" s="11" t="str">
        <f t="shared" si="1"/>
        <v>41 - 50</v>
      </c>
      <c r="S8" s="13" t="s">
        <v>35</v>
      </c>
      <c r="T8" s="13" t="s">
        <v>29</v>
      </c>
      <c r="U8" s="12" t="s">
        <v>61</v>
      </c>
      <c r="V8" s="12" t="s">
        <v>62</v>
      </c>
      <c r="W8" s="20" t="s">
        <v>63</v>
      </c>
      <c r="X8" s="26"/>
      <c r="Y8" s="35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4" t="s">
        <v>64</v>
      </c>
      <c r="N9" s="11"/>
      <c r="O9" s="12" t="s">
        <v>65</v>
      </c>
      <c r="P9" s="13" t="s">
        <v>28</v>
      </c>
      <c r="Q9" s="19">
        <f t="shared" si="0"/>
        <v>44</v>
      </c>
      <c r="R9" s="11" t="str">
        <f t="shared" si="1"/>
        <v>41 - 50</v>
      </c>
      <c r="S9" s="13" t="s">
        <v>35</v>
      </c>
      <c r="T9" s="13" t="s">
        <v>29</v>
      </c>
      <c r="U9" s="12" t="s">
        <v>66</v>
      </c>
      <c r="V9" s="12" t="s">
        <v>67</v>
      </c>
      <c r="W9" s="20" t="s">
        <v>68</v>
      </c>
      <c r="X9" s="26"/>
      <c r="Y9" s="35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4" t="s">
        <v>69</v>
      </c>
      <c r="N10" s="11"/>
      <c r="O10" s="12" t="s">
        <v>70</v>
      </c>
      <c r="P10" s="13" t="s">
        <v>28</v>
      </c>
      <c r="Q10" s="19">
        <f t="shared" si="0"/>
        <v>47</v>
      </c>
      <c r="R10" s="11" t="str">
        <f t="shared" si="1"/>
        <v>41 - 50</v>
      </c>
      <c r="S10" s="13" t="s">
        <v>35</v>
      </c>
      <c r="T10" s="13" t="s">
        <v>29</v>
      </c>
      <c r="U10" s="12" t="s">
        <v>71</v>
      </c>
      <c r="V10" s="12" t="s">
        <v>72</v>
      </c>
      <c r="W10" s="20" t="s">
        <v>73</v>
      </c>
      <c r="X10" s="22"/>
      <c r="Y10" s="35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4" t="s">
        <v>74</v>
      </c>
      <c r="N11" s="11"/>
      <c r="O11" s="12" t="s">
        <v>75</v>
      </c>
      <c r="P11" s="13" t="s">
        <v>50</v>
      </c>
      <c r="Q11" s="19">
        <f t="shared" si="0"/>
        <v>47</v>
      </c>
      <c r="R11" s="11" t="str">
        <f t="shared" si="1"/>
        <v>41 - 50</v>
      </c>
      <c r="S11" s="13" t="s">
        <v>35</v>
      </c>
      <c r="T11" s="13" t="s">
        <v>29</v>
      </c>
      <c r="U11" s="12" t="s">
        <v>76</v>
      </c>
      <c r="V11" s="12" t="s">
        <v>77</v>
      </c>
      <c r="W11" s="20" t="s">
        <v>78</v>
      </c>
      <c r="X11" s="21"/>
      <c r="Y11" s="35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4" t="s">
        <v>79</v>
      </c>
      <c r="N12" s="11"/>
      <c r="O12" s="12" t="s">
        <v>80</v>
      </c>
      <c r="P12" s="13" t="s">
        <v>50</v>
      </c>
      <c r="Q12" s="19">
        <f t="shared" si="0"/>
        <v>30</v>
      </c>
      <c r="R12" s="11" t="str">
        <f t="shared" si="1"/>
        <v>21 - 30</v>
      </c>
      <c r="S12" s="13" t="s">
        <v>35</v>
      </c>
      <c r="T12" s="13" t="s">
        <v>29</v>
      </c>
      <c r="U12" s="12" t="s">
        <v>45</v>
      </c>
      <c r="V12" s="12" t="s">
        <v>81</v>
      </c>
      <c r="W12" s="20" t="s">
        <v>82</v>
      </c>
      <c r="X12" s="27"/>
      <c r="Y12" s="35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4" t="s">
        <v>83</v>
      </c>
      <c r="N13" s="11"/>
      <c r="O13" s="12" t="s">
        <v>84</v>
      </c>
      <c r="P13" s="13" t="s">
        <v>50</v>
      </c>
      <c r="Q13" s="19">
        <f t="shared" si="0"/>
        <v>23</v>
      </c>
      <c r="R13" s="11" t="str">
        <f t="shared" si="1"/>
        <v>21 - 30</v>
      </c>
      <c r="S13" s="13" t="s">
        <v>85</v>
      </c>
      <c r="T13" s="13" t="s">
        <v>29</v>
      </c>
      <c r="U13" s="12" t="s">
        <v>45</v>
      </c>
      <c r="V13" s="12" t="s">
        <v>86</v>
      </c>
      <c r="W13" s="20" t="s">
        <v>87</v>
      </c>
      <c r="X13" s="28"/>
      <c r="Y13" s="35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4" t="s">
        <v>88</v>
      </c>
      <c r="N14" s="11"/>
      <c r="O14" s="15" t="s">
        <v>89</v>
      </c>
      <c r="P14" s="13" t="s">
        <v>50</v>
      </c>
      <c r="Q14" s="19">
        <f t="shared" si="0"/>
        <v>27</v>
      </c>
      <c r="R14" s="11" t="str">
        <f t="shared" si="1"/>
        <v>21 - 30</v>
      </c>
      <c r="S14" s="13" t="s">
        <v>85</v>
      </c>
      <c r="T14" s="13" t="s">
        <v>29</v>
      </c>
      <c r="U14" s="12" t="s">
        <v>45</v>
      </c>
      <c r="V14" s="12" t="s">
        <v>90</v>
      </c>
      <c r="W14" s="20" t="s">
        <v>91</v>
      </c>
      <c r="X14" s="20"/>
      <c r="Y14" s="35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4" t="s">
        <v>92</v>
      </c>
      <c r="N15" s="11"/>
      <c r="O15" s="15" t="s">
        <v>93</v>
      </c>
      <c r="P15" s="13" t="s">
        <v>50</v>
      </c>
      <c r="Q15" s="19">
        <f t="shared" si="0"/>
        <v>31</v>
      </c>
      <c r="R15" s="11" t="str">
        <f t="shared" si="1"/>
        <v>31 - 40</v>
      </c>
      <c r="S15" s="13" t="s">
        <v>85</v>
      </c>
      <c r="T15" s="13" t="s">
        <v>29</v>
      </c>
      <c r="U15" s="12" t="s">
        <v>45</v>
      </c>
      <c r="V15" s="12" t="s">
        <v>94</v>
      </c>
      <c r="W15" s="20" t="s">
        <v>45</v>
      </c>
      <c r="X15" s="22"/>
      <c r="Y15" s="35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4" t="s">
        <v>95</v>
      </c>
      <c r="N16" s="11"/>
      <c r="O16" s="12" t="s">
        <v>96</v>
      </c>
      <c r="P16" s="13" t="s">
        <v>28</v>
      </c>
      <c r="Q16" s="19">
        <f t="shared" si="0"/>
        <v>53</v>
      </c>
      <c r="R16" s="11" t="str">
        <f t="shared" si="1"/>
        <v>&gt; 50</v>
      </c>
      <c r="S16" s="13" t="s">
        <v>35</v>
      </c>
      <c r="T16" s="13" t="s">
        <v>29</v>
      </c>
      <c r="U16" s="12" t="s">
        <v>97</v>
      </c>
      <c r="V16" s="12" t="s">
        <v>98</v>
      </c>
      <c r="W16" s="20" t="s">
        <v>99</v>
      </c>
      <c r="X16" s="23"/>
      <c r="Y16" s="35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4" t="s">
        <v>100</v>
      </c>
      <c r="N17" s="11"/>
      <c r="O17" s="12" t="s">
        <v>101</v>
      </c>
      <c r="P17" s="13" t="s">
        <v>50</v>
      </c>
      <c r="Q17" s="19">
        <f t="shared" si="0"/>
        <v>53</v>
      </c>
      <c r="R17" s="11" t="str">
        <f t="shared" si="1"/>
        <v>&gt; 50</v>
      </c>
      <c r="S17" s="13" t="s">
        <v>35</v>
      </c>
      <c r="T17" s="13" t="s">
        <v>29</v>
      </c>
      <c r="U17" s="12" t="s">
        <v>102</v>
      </c>
      <c r="V17" s="12" t="s">
        <v>103</v>
      </c>
      <c r="W17" s="20" t="s">
        <v>104</v>
      </c>
      <c r="X17" s="29"/>
      <c r="Y17" s="35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4" t="s">
        <v>105</v>
      </c>
      <c r="N18" s="11"/>
      <c r="O18" s="12" t="s">
        <v>106</v>
      </c>
      <c r="P18" s="13" t="s">
        <v>50</v>
      </c>
      <c r="Q18" s="19">
        <f t="shared" si="0"/>
        <v>35</v>
      </c>
      <c r="R18" s="11" t="str">
        <f t="shared" si="1"/>
        <v>31 - 40</v>
      </c>
      <c r="S18" s="13" t="s">
        <v>35</v>
      </c>
      <c r="T18" s="13" t="s">
        <v>29</v>
      </c>
      <c r="U18" s="12" t="s">
        <v>107</v>
      </c>
      <c r="V18" s="12" t="s">
        <v>108</v>
      </c>
      <c r="W18" s="20" t="s">
        <v>109</v>
      </c>
      <c r="X18" s="21"/>
      <c r="Y18" s="35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4" t="s">
        <v>110</v>
      </c>
      <c r="N19" s="11"/>
      <c r="O19" s="12" t="s">
        <v>111</v>
      </c>
      <c r="P19" s="13" t="s">
        <v>50</v>
      </c>
      <c r="Q19" s="19">
        <f t="shared" si="0"/>
        <v>33</v>
      </c>
      <c r="R19" s="11" t="str">
        <f t="shared" si="1"/>
        <v>31 - 40</v>
      </c>
      <c r="S19" s="13" t="s">
        <v>35</v>
      </c>
      <c r="T19" s="13" t="s">
        <v>29</v>
      </c>
      <c r="U19" s="12" t="s">
        <v>112</v>
      </c>
      <c r="V19" s="12" t="s">
        <v>113</v>
      </c>
      <c r="W19" s="20" t="s">
        <v>114</v>
      </c>
      <c r="X19" s="21"/>
      <c r="Y19" s="35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4" t="s">
        <v>115</v>
      </c>
      <c r="N20" s="11"/>
      <c r="O20" s="12" t="s">
        <v>116</v>
      </c>
      <c r="P20" s="13" t="s">
        <v>28</v>
      </c>
      <c r="Q20" s="19">
        <f t="shared" si="0"/>
        <v>33</v>
      </c>
      <c r="R20" s="11" t="str">
        <f t="shared" si="1"/>
        <v>31 - 40</v>
      </c>
      <c r="S20" s="13" t="s">
        <v>35</v>
      </c>
      <c r="T20" s="13" t="s">
        <v>29</v>
      </c>
      <c r="U20" s="12" t="s">
        <v>45</v>
      </c>
      <c r="V20" s="12" t="s">
        <v>117</v>
      </c>
      <c r="W20" s="20" t="s">
        <v>118</v>
      </c>
      <c r="X20" s="21"/>
      <c r="Y20" s="35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4" t="s">
        <v>119</v>
      </c>
      <c r="N21" s="11"/>
      <c r="O21" s="12" t="s">
        <v>120</v>
      </c>
      <c r="P21" s="13" t="s">
        <v>50</v>
      </c>
      <c r="Q21" s="19">
        <f t="shared" si="0"/>
        <v>29</v>
      </c>
      <c r="R21" s="11" t="str">
        <f t="shared" si="1"/>
        <v>21 - 30</v>
      </c>
      <c r="S21" s="13" t="s">
        <v>85</v>
      </c>
      <c r="T21" s="13" t="s">
        <v>29</v>
      </c>
      <c r="U21" s="12" t="s">
        <v>45</v>
      </c>
      <c r="V21" s="12" t="s">
        <v>121</v>
      </c>
      <c r="W21" s="20" t="s">
        <v>122</v>
      </c>
      <c r="X21" s="30"/>
      <c r="Y21" s="35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4" t="s">
        <v>123</v>
      </c>
      <c r="N22" s="11"/>
      <c r="O22" s="12" t="s">
        <v>124</v>
      </c>
      <c r="P22" s="13" t="s">
        <v>28</v>
      </c>
      <c r="Q22" s="19">
        <f t="shared" si="0"/>
        <v>44</v>
      </c>
      <c r="R22" s="11" t="str">
        <f t="shared" si="1"/>
        <v>41 - 50</v>
      </c>
      <c r="S22" s="13" t="s">
        <v>35</v>
      </c>
      <c r="T22" s="13" t="s">
        <v>29</v>
      </c>
      <c r="U22" s="12" t="s">
        <v>45</v>
      </c>
      <c r="V22" s="12" t="s">
        <v>125</v>
      </c>
      <c r="W22" s="20" t="s">
        <v>126</v>
      </c>
      <c r="X22" s="31"/>
      <c r="Y22" s="35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4" t="s">
        <v>127</v>
      </c>
      <c r="N23" s="11"/>
      <c r="O23" s="12" t="s">
        <v>128</v>
      </c>
      <c r="P23" s="13" t="s">
        <v>50</v>
      </c>
      <c r="Q23" s="19">
        <f t="shared" si="0"/>
        <v>35</v>
      </c>
      <c r="R23" s="11" t="str">
        <f t="shared" si="1"/>
        <v>31 - 40</v>
      </c>
      <c r="S23" s="13" t="s">
        <v>35</v>
      </c>
      <c r="T23" s="13" t="s">
        <v>29</v>
      </c>
      <c r="U23" s="12" t="s">
        <v>129</v>
      </c>
      <c r="V23" s="12" t="s">
        <v>130</v>
      </c>
      <c r="W23" s="20" t="s">
        <v>131</v>
      </c>
      <c r="X23" s="21"/>
      <c r="Y23" s="35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4" t="s">
        <v>132</v>
      </c>
      <c r="N24" s="11"/>
      <c r="O24" s="12" t="s">
        <v>133</v>
      </c>
      <c r="P24" s="13" t="s">
        <v>50</v>
      </c>
      <c r="Q24" s="19">
        <f t="shared" si="0"/>
        <v>61</v>
      </c>
      <c r="R24" s="11" t="str">
        <f t="shared" si="1"/>
        <v>&gt; 50</v>
      </c>
      <c r="S24" s="13" t="s">
        <v>35</v>
      </c>
      <c r="T24" s="13" t="s">
        <v>29</v>
      </c>
      <c r="U24" s="12" t="s">
        <v>45</v>
      </c>
      <c r="V24" s="12" t="s">
        <v>134</v>
      </c>
      <c r="W24" s="20" t="s">
        <v>135</v>
      </c>
      <c r="X24" s="29"/>
      <c r="Y24" s="35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4" t="s">
        <v>136</v>
      </c>
      <c r="N25" s="11"/>
      <c r="O25" s="12" t="s">
        <v>137</v>
      </c>
      <c r="P25" s="13" t="s">
        <v>50</v>
      </c>
      <c r="Q25" s="19">
        <f t="shared" si="0"/>
        <v>27</v>
      </c>
      <c r="R25" s="11" t="str">
        <f t="shared" si="1"/>
        <v>21 - 30</v>
      </c>
      <c r="S25" s="13" t="s">
        <v>35</v>
      </c>
      <c r="T25" s="13" t="s">
        <v>29</v>
      </c>
      <c r="U25" s="12" t="s">
        <v>45</v>
      </c>
      <c r="V25" s="12" t="s">
        <v>138</v>
      </c>
      <c r="W25" s="20" t="s">
        <v>139</v>
      </c>
      <c r="X25" s="29"/>
      <c r="Y25" s="35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4" t="s">
        <v>140</v>
      </c>
      <c r="N26" s="11"/>
      <c r="O26" s="15" t="s">
        <v>286</v>
      </c>
      <c r="P26" s="13" t="s">
        <v>50</v>
      </c>
      <c r="Q26" s="19">
        <f t="shared" si="0"/>
        <v>27</v>
      </c>
      <c r="R26" s="11" t="str">
        <f t="shared" si="1"/>
        <v>21 - 30</v>
      </c>
      <c r="S26" s="13" t="s">
        <v>35</v>
      </c>
      <c r="T26" s="13" t="s">
        <v>29</v>
      </c>
      <c r="U26" s="12" t="s">
        <v>45</v>
      </c>
      <c r="V26" s="12" t="s">
        <v>141</v>
      </c>
      <c r="W26" s="20" t="s">
        <v>142</v>
      </c>
      <c r="X26" s="29"/>
      <c r="Y26" s="35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4" t="s">
        <v>143</v>
      </c>
      <c r="N27" s="11"/>
      <c r="O27" s="12" t="s">
        <v>144</v>
      </c>
      <c r="P27" s="13" t="s">
        <v>28</v>
      </c>
      <c r="Q27" s="19">
        <f t="shared" si="0"/>
        <v>36</v>
      </c>
      <c r="R27" s="11" t="str">
        <f t="shared" si="1"/>
        <v>31 - 40</v>
      </c>
      <c r="S27" s="13" t="s">
        <v>85</v>
      </c>
      <c r="T27" s="13" t="s">
        <v>29</v>
      </c>
      <c r="U27" s="12" t="s">
        <v>45</v>
      </c>
      <c r="V27" s="12" t="s">
        <v>145</v>
      </c>
      <c r="W27" s="20" t="s">
        <v>146</v>
      </c>
      <c r="X27" s="29"/>
      <c r="Y27" s="35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6"/>
      <c r="M28" s="14" t="s">
        <v>147</v>
      </c>
      <c r="N28" s="11"/>
      <c r="O28" s="12" t="s">
        <v>148</v>
      </c>
      <c r="P28" s="13" t="s">
        <v>50</v>
      </c>
      <c r="Q28" s="19">
        <f t="shared" si="0"/>
        <v>36</v>
      </c>
      <c r="R28" s="11" t="str">
        <f t="shared" si="1"/>
        <v>31 - 40</v>
      </c>
      <c r="S28" s="13" t="s">
        <v>35</v>
      </c>
      <c r="T28" s="13" t="s">
        <v>29</v>
      </c>
      <c r="U28" s="12" t="s">
        <v>45</v>
      </c>
      <c r="V28" s="12" t="s">
        <v>149</v>
      </c>
      <c r="W28" s="20" t="s">
        <v>150</v>
      </c>
      <c r="X28" s="29"/>
      <c r="Y28" s="35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6"/>
      <c r="M29" s="14" t="s">
        <v>151</v>
      </c>
      <c r="N29" s="11"/>
      <c r="O29" s="12" t="s">
        <v>152</v>
      </c>
      <c r="P29" s="13" t="s">
        <v>50</v>
      </c>
      <c r="Q29" s="19">
        <f t="shared" si="0"/>
        <v>42</v>
      </c>
      <c r="R29" s="11" t="str">
        <f t="shared" si="1"/>
        <v>41 - 50</v>
      </c>
      <c r="S29" s="13" t="s">
        <v>35</v>
      </c>
      <c r="T29" s="13" t="s">
        <v>29</v>
      </c>
      <c r="U29" s="12" t="s">
        <v>45</v>
      </c>
      <c r="V29" s="12" t="s">
        <v>153</v>
      </c>
      <c r="W29" s="20" t="s">
        <v>154</v>
      </c>
      <c r="X29" s="32"/>
      <c r="Y29" s="35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6"/>
      <c r="M30" s="14" t="s">
        <v>155</v>
      </c>
      <c r="N30" s="11"/>
      <c r="O30" s="12" t="s">
        <v>156</v>
      </c>
      <c r="P30" s="13" t="s">
        <v>50</v>
      </c>
      <c r="Q30" s="19">
        <f t="shared" si="0"/>
        <v>51</v>
      </c>
      <c r="R30" s="11" t="str">
        <f t="shared" si="1"/>
        <v>&gt; 50</v>
      </c>
      <c r="S30" s="13" t="s">
        <v>85</v>
      </c>
      <c r="T30" s="13" t="s">
        <v>29</v>
      </c>
      <c r="U30" s="12" t="s">
        <v>45</v>
      </c>
      <c r="V30" s="12" t="s">
        <v>157</v>
      </c>
      <c r="W30" s="20" t="s">
        <v>158</v>
      </c>
      <c r="X30" s="32"/>
      <c r="Y30" s="35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6"/>
      <c r="M31" s="14" t="s">
        <v>159</v>
      </c>
      <c r="N31" s="11"/>
      <c r="O31" s="12" t="s">
        <v>160</v>
      </c>
      <c r="P31" s="13" t="s">
        <v>28</v>
      </c>
      <c r="Q31" s="19">
        <f t="shared" si="0"/>
        <v>38</v>
      </c>
      <c r="R31" s="11" t="str">
        <f t="shared" si="1"/>
        <v>31 - 40</v>
      </c>
      <c r="S31" s="13" t="s">
        <v>35</v>
      </c>
      <c r="T31" s="13" t="s">
        <v>29</v>
      </c>
      <c r="U31" s="12" t="s">
        <v>45</v>
      </c>
      <c r="V31" s="12" t="s">
        <v>161</v>
      </c>
      <c r="W31" s="20" t="s">
        <v>45</v>
      </c>
      <c r="X31" s="32"/>
      <c r="Y31" s="35"/>
    </row>
    <row r="32" spans="1:25" ht="30" x14ac:dyDescent="0.25">
      <c r="C32" s="8">
        <v>0</v>
      </c>
      <c r="D32" s="7"/>
      <c r="E32" s="7"/>
      <c r="F32" s="7"/>
      <c r="G32" s="8" t="s">
        <v>25</v>
      </c>
      <c r="H32" s="7"/>
      <c r="I32" s="8" t="s">
        <v>25</v>
      </c>
      <c r="J32" s="7"/>
      <c r="K32" s="7"/>
      <c r="M32" s="14" t="s">
        <v>162</v>
      </c>
      <c r="O32" s="3" t="s">
        <v>163</v>
      </c>
      <c r="P32" s="13" t="s">
        <v>50</v>
      </c>
      <c r="Q32" s="19">
        <f t="shared" ref="Q32:Q61" si="2">2011-VALUE(RIGHT(O32,4))</f>
        <v>34</v>
      </c>
      <c r="R32" s="11" t="str">
        <f t="shared" ref="R32:R61" si="3">IF(Q32&lt;21,"&lt; 21",IF(Q32&lt;=30,"21 - 30",IF(Q32&lt;=40,"31 - 40",IF(Q32&lt;=50,"41 - 50","&gt; 50"))))</f>
        <v>31 - 40</v>
      </c>
      <c r="S32" s="13" t="s">
        <v>35</v>
      </c>
      <c r="T32" s="13" t="s">
        <v>29</v>
      </c>
      <c r="U32" s="12" t="s">
        <v>164</v>
      </c>
      <c r="V32" s="12" t="s">
        <v>165</v>
      </c>
      <c r="W32" s="20" t="s">
        <v>166</v>
      </c>
      <c r="X32" s="26"/>
    </row>
    <row r="33" spans="3:24" ht="30" x14ac:dyDescent="0.25">
      <c r="C33" s="8">
        <v>0</v>
      </c>
      <c r="D33" s="7"/>
      <c r="E33" s="7"/>
      <c r="F33" s="7"/>
      <c r="G33" s="8" t="s">
        <v>25</v>
      </c>
      <c r="H33" s="7"/>
      <c r="I33" s="8" t="s">
        <v>25</v>
      </c>
      <c r="J33" s="7"/>
      <c r="K33" s="7"/>
      <c r="M33" s="14" t="s">
        <v>167</v>
      </c>
      <c r="O33" s="3" t="s">
        <v>168</v>
      </c>
      <c r="P33" s="13" t="s">
        <v>50</v>
      </c>
      <c r="Q33" s="19">
        <f t="shared" si="2"/>
        <v>49</v>
      </c>
      <c r="R33" s="11" t="str">
        <f t="shared" si="3"/>
        <v>41 - 50</v>
      </c>
      <c r="S33" s="13" t="s">
        <v>35</v>
      </c>
      <c r="T33" s="13" t="s">
        <v>29</v>
      </c>
      <c r="U33" s="12" t="s">
        <v>164</v>
      </c>
      <c r="V33" s="12" t="s">
        <v>169</v>
      </c>
      <c r="W33" s="20" t="s">
        <v>170</v>
      </c>
      <c r="X33" s="26"/>
    </row>
    <row r="34" spans="3:24" ht="30" x14ac:dyDescent="0.25">
      <c r="C34" s="8">
        <v>0</v>
      </c>
      <c r="D34" s="7"/>
      <c r="E34" s="7"/>
      <c r="F34" s="7"/>
      <c r="G34" s="8" t="s">
        <v>25</v>
      </c>
      <c r="H34" s="7"/>
      <c r="I34" s="8" t="s">
        <v>25</v>
      </c>
      <c r="J34" s="7"/>
      <c r="K34" s="7"/>
      <c r="M34" s="14" t="s">
        <v>171</v>
      </c>
      <c r="O34" s="3" t="s">
        <v>172</v>
      </c>
      <c r="P34" s="13" t="s">
        <v>28</v>
      </c>
      <c r="Q34" s="19">
        <f t="shared" si="2"/>
        <v>49</v>
      </c>
      <c r="R34" s="11" t="str">
        <f t="shared" si="3"/>
        <v>41 - 50</v>
      </c>
      <c r="S34" s="13" t="s">
        <v>35</v>
      </c>
      <c r="T34" s="13" t="s">
        <v>29</v>
      </c>
      <c r="U34" s="12" t="s">
        <v>173</v>
      </c>
      <c r="V34" s="12" t="s">
        <v>174</v>
      </c>
      <c r="W34" s="20" t="s">
        <v>175</v>
      </c>
      <c r="X34" s="22"/>
    </row>
    <row r="35" spans="3:24" ht="30" x14ac:dyDescent="0.25">
      <c r="C35" s="8">
        <v>0</v>
      </c>
      <c r="D35" s="7"/>
      <c r="E35" s="7"/>
      <c r="F35" s="7"/>
      <c r="G35" s="8" t="s">
        <v>25</v>
      </c>
      <c r="H35" s="7"/>
      <c r="I35" s="8" t="s">
        <v>25</v>
      </c>
      <c r="J35" s="7"/>
      <c r="K35" s="7"/>
      <c r="M35" s="14" t="s">
        <v>176</v>
      </c>
      <c r="O35" s="3" t="s">
        <v>177</v>
      </c>
      <c r="P35" s="13" t="s">
        <v>28</v>
      </c>
      <c r="Q35" s="19">
        <f t="shared" si="2"/>
        <v>43</v>
      </c>
      <c r="R35" s="11" t="str">
        <f t="shared" si="3"/>
        <v>41 - 50</v>
      </c>
      <c r="S35" s="13" t="s">
        <v>35</v>
      </c>
      <c r="T35" s="13" t="s">
        <v>29</v>
      </c>
      <c r="U35" s="12" t="s">
        <v>173</v>
      </c>
      <c r="V35" s="12" t="s">
        <v>178</v>
      </c>
      <c r="W35" s="20" t="s">
        <v>179</v>
      </c>
      <c r="X35" s="21"/>
    </row>
    <row r="36" spans="3:24" ht="30" x14ac:dyDescent="0.25">
      <c r="C36" s="8">
        <v>0</v>
      </c>
      <c r="D36" s="7"/>
      <c r="E36" s="7"/>
      <c r="F36" s="7"/>
      <c r="G36" s="8" t="s">
        <v>25</v>
      </c>
      <c r="H36" s="7"/>
      <c r="I36" s="8" t="s">
        <v>25</v>
      </c>
      <c r="J36" s="7"/>
      <c r="K36" s="7"/>
      <c r="M36" s="14" t="s">
        <v>180</v>
      </c>
      <c r="O36" s="3" t="s">
        <v>181</v>
      </c>
      <c r="P36" s="13" t="s">
        <v>28</v>
      </c>
      <c r="Q36" s="19">
        <f t="shared" si="2"/>
        <v>25</v>
      </c>
      <c r="R36" s="11" t="str">
        <f t="shared" si="3"/>
        <v>21 - 30</v>
      </c>
      <c r="S36" s="13" t="s">
        <v>35</v>
      </c>
      <c r="T36" s="13" t="s">
        <v>29</v>
      </c>
      <c r="U36" s="12" t="s">
        <v>45</v>
      </c>
      <c r="V36" s="12" t="s">
        <v>182</v>
      </c>
      <c r="W36" s="20" t="s">
        <v>183</v>
      </c>
      <c r="X36" s="27"/>
    </row>
    <row r="37" spans="3:24" ht="30" x14ac:dyDescent="0.25">
      <c r="C37" s="8">
        <v>0</v>
      </c>
      <c r="D37" s="7"/>
      <c r="E37" s="7"/>
      <c r="F37" s="7"/>
      <c r="G37" s="8" t="s">
        <v>25</v>
      </c>
      <c r="H37" s="7"/>
      <c r="I37" s="8" t="s">
        <v>25</v>
      </c>
      <c r="J37" s="7"/>
      <c r="K37" s="7"/>
      <c r="M37" s="14" t="s">
        <v>184</v>
      </c>
      <c r="O37" s="3" t="s">
        <v>185</v>
      </c>
      <c r="P37" s="13" t="s">
        <v>50</v>
      </c>
      <c r="Q37" s="19">
        <f t="shared" si="2"/>
        <v>40</v>
      </c>
      <c r="R37" s="11" t="str">
        <f t="shared" si="3"/>
        <v>31 - 40</v>
      </c>
      <c r="S37" s="13" t="s">
        <v>35</v>
      </c>
      <c r="T37" s="13" t="s">
        <v>29</v>
      </c>
      <c r="U37" s="12" t="s">
        <v>186</v>
      </c>
      <c r="V37" s="12" t="s">
        <v>187</v>
      </c>
      <c r="W37" s="20" t="s">
        <v>188</v>
      </c>
      <c r="X37" s="28"/>
    </row>
    <row r="38" spans="3:24" ht="30" x14ac:dyDescent="0.25">
      <c r="C38" s="8">
        <v>0</v>
      </c>
      <c r="D38" s="7"/>
      <c r="E38" s="7"/>
      <c r="F38" s="7"/>
      <c r="G38" s="8" t="s">
        <v>25</v>
      </c>
      <c r="H38" s="7"/>
      <c r="I38" s="8" t="s">
        <v>25</v>
      </c>
      <c r="J38" s="7"/>
      <c r="K38" s="7"/>
      <c r="M38" s="14" t="s">
        <v>189</v>
      </c>
      <c r="O38" s="3" t="s">
        <v>190</v>
      </c>
      <c r="P38" s="13" t="s">
        <v>50</v>
      </c>
      <c r="Q38" s="19">
        <f t="shared" si="2"/>
        <v>37</v>
      </c>
      <c r="R38" s="11" t="str">
        <f t="shared" si="3"/>
        <v>31 - 40</v>
      </c>
      <c r="S38" s="13" t="s">
        <v>35</v>
      </c>
      <c r="T38" s="13" t="s">
        <v>29</v>
      </c>
      <c r="U38" s="12" t="s">
        <v>191</v>
      </c>
      <c r="V38" s="12" t="s">
        <v>192</v>
      </c>
      <c r="W38" s="20" t="s">
        <v>193</v>
      </c>
      <c r="X38" s="20"/>
    </row>
    <row r="39" spans="3:24" ht="30" x14ac:dyDescent="0.25">
      <c r="C39" s="8">
        <v>0</v>
      </c>
      <c r="D39" s="7"/>
      <c r="E39" s="7"/>
      <c r="F39" s="7"/>
      <c r="G39" s="8" t="s">
        <v>25</v>
      </c>
      <c r="H39" s="7"/>
      <c r="I39" s="8" t="s">
        <v>25</v>
      </c>
      <c r="J39" s="7"/>
      <c r="K39" s="7"/>
      <c r="M39" s="14" t="s">
        <v>194</v>
      </c>
      <c r="O39" s="3" t="s">
        <v>195</v>
      </c>
      <c r="P39" s="13" t="s">
        <v>28</v>
      </c>
      <c r="Q39" s="19">
        <f t="shared" si="2"/>
        <v>51</v>
      </c>
      <c r="R39" s="11" t="str">
        <f t="shared" si="3"/>
        <v>&gt; 50</v>
      </c>
      <c r="S39" s="13" t="s">
        <v>35</v>
      </c>
      <c r="T39" s="13" t="s">
        <v>29</v>
      </c>
      <c r="U39" s="12" t="s">
        <v>45</v>
      </c>
      <c r="V39" s="12" t="s">
        <v>196</v>
      </c>
      <c r="W39" s="20" t="s">
        <v>197</v>
      </c>
      <c r="X39" s="22"/>
    </row>
    <row r="40" spans="3:24" ht="30" x14ac:dyDescent="0.25">
      <c r="C40" s="8">
        <v>0</v>
      </c>
      <c r="D40" s="7"/>
      <c r="E40" s="7"/>
      <c r="F40" s="7"/>
      <c r="G40" s="8" t="s">
        <v>25</v>
      </c>
      <c r="H40" s="7"/>
      <c r="I40" s="8" t="s">
        <v>25</v>
      </c>
      <c r="J40" s="7"/>
      <c r="K40" s="7"/>
      <c r="M40" s="14" t="s">
        <v>198</v>
      </c>
      <c r="O40" s="3" t="s">
        <v>199</v>
      </c>
      <c r="P40" s="13" t="s">
        <v>28</v>
      </c>
      <c r="Q40" s="19">
        <f t="shared" si="2"/>
        <v>47</v>
      </c>
      <c r="R40" s="11" t="str">
        <f t="shared" si="3"/>
        <v>41 - 50</v>
      </c>
      <c r="S40" s="13" t="s">
        <v>35</v>
      </c>
      <c r="T40" s="13" t="s">
        <v>200</v>
      </c>
      <c r="U40" s="12" t="s">
        <v>201</v>
      </c>
      <c r="V40" s="12" t="s">
        <v>202</v>
      </c>
      <c r="W40" s="20" t="s">
        <v>203</v>
      </c>
      <c r="X40" s="23"/>
    </row>
    <row r="41" spans="3:24" ht="30" x14ac:dyDescent="0.25">
      <c r="C41" s="8">
        <v>0</v>
      </c>
      <c r="D41" s="7"/>
      <c r="E41" s="7"/>
      <c r="F41" s="7"/>
      <c r="G41" s="8" t="s">
        <v>25</v>
      </c>
      <c r="H41" s="7"/>
      <c r="I41" s="8" t="s">
        <v>25</v>
      </c>
      <c r="J41" s="7"/>
      <c r="K41" s="7"/>
      <c r="M41" s="14" t="s">
        <v>204</v>
      </c>
      <c r="O41" s="3" t="s">
        <v>205</v>
      </c>
      <c r="P41" s="13" t="s">
        <v>50</v>
      </c>
      <c r="Q41" s="19">
        <f t="shared" si="2"/>
        <v>51</v>
      </c>
      <c r="R41" s="11" t="str">
        <f t="shared" si="3"/>
        <v>&gt; 50</v>
      </c>
      <c r="S41" s="13" t="s">
        <v>35</v>
      </c>
      <c r="T41" s="13" t="s">
        <v>29</v>
      </c>
      <c r="U41" s="12" t="s">
        <v>206</v>
      </c>
      <c r="V41" s="12" t="s">
        <v>207</v>
      </c>
      <c r="W41" s="20" t="s">
        <v>208</v>
      </c>
      <c r="X41" s="29"/>
    </row>
    <row r="42" spans="3:24" ht="30" x14ac:dyDescent="0.25">
      <c r="C42" s="8">
        <v>0</v>
      </c>
      <c r="D42" s="7"/>
      <c r="E42" s="7"/>
      <c r="F42" s="7"/>
      <c r="G42" s="8" t="s">
        <v>25</v>
      </c>
      <c r="H42" s="7"/>
      <c r="I42" s="8" t="s">
        <v>25</v>
      </c>
      <c r="J42" s="7"/>
      <c r="K42" s="7"/>
      <c r="M42" s="14" t="s">
        <v>209</v>
      </c>
      <c r="O42" s="3" t="s">
        <v>210</v>
      </c>
      <c r="P42" s="13" t="s">
        <v>28</v>
      </c>
      <c r="Q42" s="19">
        <f t="shared" si="2"/>
        <v>55</v>
      </c>
      <c r="R42" s="11" t="str">
        <f t="shared" si="3"/>
        <v>&gt; 50</v>
      </c>
      <c r="S42" s="13" t="s">
        <v>35</v>
      </c>
      <c r="T42" s="13" t="s">
        <v>29</v>
      </c>
      <c r="U42" s="12" t="s">
        <v>45</v>
      </c>
      <c r="V42" s="12" t="s">
        <v>211</v>
      </c>
      <c r="W42" s="20" t="s">
        <v>212</v>
      </c>
      <c r="X42" s="21"/>
    </row>
    <row r="43" spans="3:24" ht="30" x14ac:dyDescent="0.25">
      <c r="C43" s="8">
        <v>0</v>
      </c>
      <c r="D43" s="7"/>
      <c r="E43" s="7"/>
      <c r="F43" s="7"/>
      <c r="G43" s="8" t="s">
        <v>25</v>
      </c>
      <c r="H43" s="7"/>
      <c r="I43" s="8" t="s">
        <v>25</v>
      </c>
      <c r="J43" s="7"/>
      <c r="K43" s="7"/>
      <c r="M43" s="14" t="s">
        <v>213</v>
      </c>
      <c r="O43" s="3" t="s">
        <v>214</v>
      </c>
      <c r="P43" s="13" t="s">
        <v>28</v>
      </c>
      <c r="Q43" s="19">
        <f t="shared" si="2"/>
        <v>42</v>
      </c>
      <c r="R43" s="11" t="str">
        <f t="shared" si="3"/>
        <v>41 - 50</v>
      </c>
      <c r="S43" s="13" t="s">
        <v>35</v>
      </c>
      <c r="T43" s="13" t="s">
        <v>29</v>
      </c>
      <c r="U43" s="12" t="s">
        <v>45</v>
      </c>
      <c r="V43" s="12" t="s">
        <v>215</v>
      </c>
      <c r="W43" s="20" t="s">
        <v>216</v>
      </c>
      <c r="X43" s="21"/>
    </row>
    <row r="44" spans="3:24" ht="30" x14ac:dyDescent="0.25">
      <c r="C44" s="8">
        <v>0</v>
      </c>
      <c r="D44" s="7"/>
      <c r="E44" s="7"/>
      <c r="F44" s="7"/>
      <c r="G44" s="8" t="s">
        <v>25</v>
      </c>
      <c r="H44" s="7"/>
      <c r="I44" s="8" t="s">
        <v>25</v>
      </c>
      <c r="J44" s="7"/>
      <c r="K44" s="7"/>
      <c r="M44" s="14" t="s">
        <v>217</v>
      </c>
      <c r="O44" s="3" t="s">
        <v>218</v>
      </c>
      <c r="P44" s="13" t="s">
        <v>28</v>
      </c>
      <c r="Q44" s="19">
        <f t="shared" si="2"/>
        <v>49</v>
      </c>
      <c r="R44" s="11" t="str">
        <f t="shared" si="3"/>
        <v>41 - 50</v>
      </c>
      <c r="S44" s="13" t="s">
        <v>35</v>
      </c>
      <c r="T44" s="13" t="s">
        <v>200</v>
      </c>
      <c r="U44" s="12" t="s">
        <v>45</v>
      </c>
      <c r="V44" s="12" t="s">
        <v>219</v>
      </c>
      <c r="W44" s="20" t="s">
        <v>220</v>
      </c>
      <c r="X44" s="21"/>
    </row>
    <row r="45" spans="3:24" ht="30" x14ac:dyDescent="0.25">
      <c r="C45" s="8">
        <v>0</v>
      </c>
      <c r="D45" s="7"/>
      <c r="E45" s="7"/>
      <c r="F45" s="7"/>
      <c r="G45" s="8" t="s">
        <v>25</v>
      </c>
      <c r="H45" s="7"/>
      <c r="I45" s="8" t="s">
        <v>25</v>
      </c>
      <c r="J45" s="7"/>
      <c r="K45" s="7"/>
      <c r="M45" s="14" t="s">
        <v>221</v>
      </c>
      <c r="O45" s="3" t="s">
        <v>222</v>
      </c>
      <c r="P45" s="13" t="s">
        <v>50</v>
      </c>
      <c r="Q45" s="19">
        <f t="shared" si="2"/>
        <v>57</v>
      </c>
      <c r="R45" s="11" t="str">
        <f t="shared" si="3"/>
        <v>&gt; 50</v>
      </c>
      <c r="S45" s="13" t="s">
        <v>35</v>
      </c>
      <c r="T45" s="13" t="s">
        <v>29</v>
      </c>
      <c r="U45" s="12" t="s">
        <v>45</v>
      </c>
      <c r="V45" s="12" t="s">
        <v>223</v>
      </c>
      <c r="W45" s="20" t="s">
        <v>224</v>
      </c>
      <c r="X45" s="30"/>
    </row>
    <row r="46" spans="3:24" x14ac:dyDescent="0.25">
      <c r="C46" s="8">
        <v>0</v>
      </c>
      <c r="D46" s="7"/>
      <c r="E46" s="7"/>
      <c r="F46" s="7"/>
      <c r="G46" s="8" t="s">
        <v>25</v>
      </c>
      <c r="H46" s="7"/>
      <c r="I46" s="8" t="s">
        <v>25</v>
      </c>
      <c r="J46" s="7"/>
      <c r="K46" s="7"/>
      <c r="M46" s="14" t="s">
        <v>225</v>
      </c>
      <c r="O46" s="3" t="s">
        <v>226</v>
      </c>
      <c r="P46" s="13" t="s">
        <v>50</v>
      </c>
      <c r="Q46" s="19">
        <f t="shared" si="2"/>
        <v>40</v>
      </c>
      <c r="R46" s="11" t="str">
        <f t="shared" si="3"/>
        <v>31 - 40</v>
      </c>
      <c r="S46" s="13" t="s">
        <v>35</v>
      </c>
      <c r="T46" s="13" t="s">
        <v>29</v>
      </c>
      <c r="U46" s="12" t="s">
        <v>66</v>
      </c>
      <c r="V46" s="12" t="s">
        <v>227</v>
      </c>
      <c r="W46" s="20" t="s">
        <v>228</v>
      </c>
      <c r="X46" s="31"/>
    </row>
    <row r="47" spans="3:24" ht="30" x14ac:dyDescent="0.25">
      <c r="C47" s="8">
        <v>0</v>
      </c>
      <c r="D47" s="7"/>
      <c r="E47" s="7"/>
      <c r="F47" s="7"/>
      <c r="G47" s="8" t="s">
        <v>25</v>
      </c>
      <c r="H47" s="7"/>
      <c r="I47" s="8" t="s">
        <v>25</v>
      </c>
      <c r="J47" s="7"/>
      <c r="K47" s="7"/>
      <c r="M47" s="14" t="s">
        <v>229</v>
      </c>
      <c r="O47" s="3" t="s">
        <v>230</v>
      </c>
      <c r="P47" s="13" t="s">
        <v>28</v>
      </c>
      <c r="Q47" s="19">
        <f t="shared" si="2"/>
        <v>47</v>
      </c>
      <c r="R47" s="11" t="str">
        <f t="shared" si="3"/>
        <v>41 - 50</v>
      </c>
      <c r="S47" s="13" t="s">
        <v>35</v>
      </c>
      <c r="T47" s="13" t="s">
        <v>29</v>
      </c>
      <c r="U47" s="12" t="s">
        <v>45</v>
      </c>
      <c r="V47" s="12" t="s">
        <v>231</v>
      </c>
      <c r="W47" s="20" t="s">
        <v>232</v>
      </c>
      <c r="X47" s="21"/>
    </row>
    <row r="48" spans="3:24" x14ac:dyDescent="0.25">
      <c r="C48" s="8">
        <v>0</v>
      </c>
      <c r="D48" s="7"/>
      <c r="E48" s="7"/>
      <c r="F48" s="7"/>
      <c r="G48" s="8" t="s">
        <v>25</v>
      </c>
      <c r="H48" s="7"/>
      <c r="I48" s="8" t="s">
        <v>25</v>
      </c>
      <c r="J48" s="7"/>
      <c r="K48" s="7"/>
      <c r="M48" s="14" t="s">
        <v>233</v>
      </c>
      <c r="O48" s="17" t="s">
        <v>234</v>
      </c>
      <c r="P48" s="13" t="s">
        <v>50</v>
      </c>
      <c r="Q48" s="19">
        <f t="shared" si="2"/>
        <v>39</v>
      </c>
      <c r="R48" s="11" t="str">
        <f t="shared" si="3"/>
        <v>31 - 40</v>
      </c>
      <c r="S48" s="13" t="s">
        <v>35</v>
      </c>
      <c r="T48" s="13" t="s">
        <v>29</v>
      </c>
      <c r="U48" s="12" t="s">
        <v>45</v>
      </c>
      <c r="V48" s="12" t="s">
        <v>235</v>
      </c>
      <c r="W48" s="20" t="s">
        <v>45</v>
      </c>
      <c r="X48" s="29"/>
    </row>
    <row r="49" spans="3:24" ht="30" x14ac:dyDescent="0.25">
      <c r="C49" s="8">
        <v>0</v>
      </c>
      <c r="D49" s="7"/>
      <c r="E49" s="7"/>
      <c r="F49" s="7"/>
      <c r="G49" s="8" t="s">
        <v>25</v>
      </c>
      <c r="H49" s="7"/>
      <c r="I49" s="8" t="s">
        <v>25</v>
      </c>
      <c r="J49" s="7"/>
      <c r="K49" s="7"/>
      <c r="M49" s="14" t="s">
        <v>236</v>
      </c>
      <c r="O49" s="3" t="s">
        <v>237</v>
      </c>
      <c r="P49" s="13" t="s">
        <v>50</v>
      </c>
      <c r="Q49" s="19">
        <f t="shared" si="2"/>
        <v>38</v>
      </c>
      <c r="R49" s="11" t="str">
        <f t="shared" si="3"/>
        <v>31 - 40</v>
      </c>
      <c r="S49" s="13" t="s">
        <v>35</v>
      </c>
      <c r="T49" s="13" t="s">
        <v>29</v>
      </c>
      <c r="U49" s="12" t="s">
        <v>238</v>
      </c>
      <c r="V49" s="12" t="s">
        <v>239</v>
      </c>
      <c r="W49" s="20" t="s">
        <v>240</v>
      </c>
      <c r="X49" s="29"/>
    </row>
    <row r="50" spans="3:24" ht="30" x14ac:dyDescent="0.25">
      <c r="C50" s="8">
        <v>0</v>
      </c>
      <c r="D50" s="7"/>
      <c r="E50" s="7"/>
      <c r="F50" s="7"/>
      <c r="G50" s="8" t="s">
        <v>25</v>
      </c>
      <c r="H50" s="7"/>
      <c r="I50" s="8" t="s">
        <v>25</v>
      </c>
      <c r="J50" s="7"/>
      <c r="K50" s="7"/>
      <c r="M50" s="14" t="s">
        <v>241</v>
      </c>
      <c r="O50" s="3" t="s">
        <v>242</v>
      </c>
      <c r="P50" s="13" t="s">
        <v>50</v>
      </c>
      <c r="Q50" s="19">
        <f t="shared" si="2"/>
        <v>49</v>
      </c>
      <c r="R50" s="11" t="str">
        <f t="shared" si="3"/>
        <v>41 - 50</v>
      </c>
      <c r="S50" s="13" t="s">
        <v>35</v>
      </c>
      <c r="T50" s="13" t="s">
        <v>29</v>
      </c>
      <c r="U50" s="12" t="s">
        <v>243</v>
      </c>
      <c r="V50" s="12" t="s">
        <v>244</v>
      </c>
      <c r="W50" s="20" t="s">
        <v>245</v>
      </c>
      <c r="X50" s="29"/>
    </row>
    <row r="51" spans="3:24" ht="30" x14ac:dyDescent="0.25">
      <c r="C51" s="8">
        <v>0</v>
      </c>
      <c r="D51" s="7"/>
      <c r="E51" s="7"/>
      <c r="F51" s="7"/>
      <c r="G51" s="8" t="s">
        <v>25</v>
      </c>
      <c r="H51" s="7"/>
      <c r="I51" s="8" t="s">
        <v>25</v>
      </c>
      <c r="J51" s="7"/>
      <c r="K51" s="7"/>
      <c r="M51" s="14" t="s">
        <v>246</v>
      </c>
      <c r="O51" s="3" t="s">
        <v>247</v>
      </c>
      <c r="P51" s="13" t="s">
        <v>50</v>
      </c>
      <c r="Q51" s="19">
        <f t="shared" si="2"/>
        <v>40</v>
      </c>
      <c r="R51" s="11" t="str">
        <f t="shared" si="3"/>
        <v>31 - 40</v>
      </c>
      <c r="S51" s="13" t="s">
        <v>35</v>
      </c>
      <c r="T51" s="13" t="s">
        <v>29</v>
      </c>
      <c r="U51" s="12" t="s">
        <v>238</v>
      </c>
      <c r="V51" s="12" t="s">
        <v>248</v>
      </c>
      <c r="W51" s="20" t="s">
        <v>249</v>
      </c>
      <c r="X51" s="29"/>
    </row>
    <row r="52" spans="3:24" x14ac:dyDescent="0.25">
      <c r="C52" s="8">
        <v>0</v>
      </c>
      <c r="D52" s="7"/>
      <c r="E52" s="7"/>
      <c r="F52" s="7"/>
      <c r="G52" s="8" t="s">
        <v>25</v>
      </c>
      <c r="H52" s="7"/>
      <c r="I52" s="8" t="s">
        <v>25</v>
      </c>
      <c r="J52" s="7"/>
      <c r="K52" s="7"/>
      <c r="M52" s="14" t="s">
        <v>250</v>
      </c>
      <c r="O52" s="17" t="s">
        <v>251</v>
      </c>
      <c r="P52" s="13" t="s">
        <v>50</v>
      </c>
      <c r="Q52" s="19">
        <f t="shared" si="2"/>
        <v>40</v>
      </c>
      <c r="R52" s="11" t="str">
        <f t="shared" si="3"/>
        <v>31 - 40</v>
      </c>
      <c r="S52" s="13" t="s">
        <v>85</v>
      </c>
      <c r="T52" s="13" t="s">
        <v>29</v>
      </c>
      <c r="U52" s="12" t="s">
        <v>45</v>
      </c>
      <c r="V52" s="12" t="s">
        <v>252</v>
      </c>
      <c r="W52" s="20" t="s">
        <v>45</v>
      </c>
      <c r="X52" s="29"/>
    </row>
    <row r="53" spans="3:24" ht="30" x14ac:dyDescent="0.25">
      <c r="C53" s="8">
        <v>0</v>
      </c>
      <c r="D53" s="7"/>
      <c r="E53" s="7"/>
      <c r="F53" s="7"/>
      <c r="G53" s="8" t="s">
        <v>25</v>
      </c>
      <c r="H53" s="7"/>
      <c r="I53" s="8" t="s">
        <v>25</v>
      </c>
      <c r="J53" s="7"/>
      <c r="K53" s="7"/>
      <c r="M53" s="14" t="s">
        <v>253</v>
      </c>
      <c r="O53" s="3" t="s">
        <v>254</v>
      </c>
      <c r="P53" s="13" t="s">
        <v>50</v>
      </c>
      <c r="Q53" s="19">
        <f t="shared" si="2"/>
        <v>36</v>
      </c>
      <c r="R53" s="11" t="str">
        <f t="shared" si="3"/>
        <v>31 - 40</v>
      </c>
      <c r="S53" s="13" t="s">
        <v>35</v>
      </c>
      <c r="T53" s="13" t="s">
        <v>29</v>
      </c>
      <c r="U53" s="12" t="s">
        <v>45</v>
      </c>
      <c r="V53" s="12" t="s">
        <v>255</v>
      </c>
      <c r="W53" s="20" t="s">
        <v>256</v>
      </c>
      <c r="X53" s="32"/>
    </row>
    <row r="54" spans="3:24" x14ac:dyDescent="0.25">
      <c r="C54" s="8">
        <v>0</v>
      </c>
      <c r="D54" s="7"/>
      <c r="E54" s="7"/>
      <c r="F54" s="7"/>
      <c r="G54" s="8" t="s">
        <v>25</v>
      </c>
      <c r="H54" s="7"/>
      <c r="I54" s="8" t="s">
        <v>25</v>
      </c>
      <c r="J54" s="7"/>
      <c r="K54" s="7"/>
      <c r="M54" s="14" t="s">
        <v>257</v>
      </c>
      <c r="O54" s="3" t="s">
        <v>258</v>
      </c>
      <c r="P54" s="13" t="s">
        <v>50</v>
      </c>
      <c r="Q54" s="19">
        <f t="shared" si="2"/>
        <v>38</v>
      </c>
      <c r="R54" s="11" t="str">
        <f t="shared" si="3"/>
        <v>31 - 40</v>
      </c>
      <c r="S54" s="13" t="s">
        <v>35</v>
      </c>
      <c r="T54" s="13" t="s">
        <v>29</v>
      </c>
      <c r="U54" s="12" t="s">
        <v>45</v>
      </c>
      <c r="V54" s="12" t="s">
        <v>259</v>
      </c>
      <c r="W54" s="20" t="s">
        <v>45</v>
      </c>
      <c r="X54" s="32"/>
    </row>
    <row r="55" spans="3:24" ht="30" x14ac:dyDescent="0.25">
      <c r="C55" s="8">
        <v>0</v>
      </c>
      <c r="D55" s="7"/>
      <c r="E55" s="7"/>
      <c r="F55" s="7"/>
      <c r="G55" s="8" t="s">
        <v>25</v>
      </c>
      <c r="H55" s="7"/>
      <c r="I55" s="8" t="s">
        <v>25</v>
      </c>
      <c r="J55" s="7"/>
      <c r="K55" s="7"/>
      <c r="M55" s="14" t="s">
        <v>260</v>
      </c>
      <c r="O55" s="3" t="s">
        <v>261</v>
      </c>
      <c r="P55" s="13" t="s">
        <v>50</v>
      </c>
      <c r="Q55" s="19">
        <f t="shared" si="2"/>
        <v>36</v>
      </c>
      <c r="R55" s="11" t="str">
        <f t="shared" si="3"/>
        <v>31 - 40</v>
      </c>
      <c r="S55" s="13" t="s">
        <v>35</v>
      </c>
      <c r="T55" s="13" t="s">
        <v>29</v>
      </c>
      <c r="U55" s="12" t="s">
        <v>45</v>
      </c>
      <c r="V55" s="12" t="s">
        <v>262</v>
      </c>
      <c r="W55" s="20" t="s">
        <v>263</v>
      </c>
      <c r="X55" s="32"/>
    </row>
    <row r="56" spans="3:24" x14ac:dyDescent="0.25">
      <c r="C56" s="8">
        <v>0</v>
      </c>
      <c r="D56" s="7"/>
      <c r="E56" s="7"/>
      <c r="F56" s="7"/>
      <c r="G56" s="8" t="s">
        <v>25</v>
      </c>
      <c r="H56" s="7"/>
      <c r="I56" s="8" t="s">
        <v>25</v>
      </c>
      <c r="J56" s="7"/>
      <c r="K56" s="7"/>
      <c r="M56" s="14" t="s">
        <v>264</v>
      </c>
      <c r="O56" s="3" t="s">
        <v>265</v>
      </c>
      <c r="P56" s="13" t="s">
        <v>50</v>
      </c>
      <c r="Q56" s="19">
        <f t="shared" si="2"/>
        <v>34</v>
      </c>
      <c r="R56" s="11" t="str">
        <f t="shared" si="3"/>
        <v>31 - 40</v>
      </c>
      <c r="S56" s="13" t="s">
        <v>35</v>
      </c>
      <c r="T56" s="13" t="s">
        <v>29</v>
      </c>
      <c r="U56" s="12"/>
      <c r="V56" s="12" t="s">
        <v>266</v>
      </c>
      <c r="W56" s="20" t="s">
        <v>45</v>
      </c>
      <c r="X56" s="26"/>
    </row>
    <row r="57" spans="3:24" x14ac:dyDescent="0.25">
      <c r="C57" s="8">
        <v>0</v>
      </c>
      <c r="D57" s="7"/>
      <c r="E57" s="7"/>
      <c r="F57" s="7"/>
      <c r="G57" s="8" t="s">
        <v>25</v>
      </c>
      <c r="H57" s="7"/>
      <c r="I57" s="8" t="s">
        <v>25</v>
      </c>
      <c r="J57" s="7"/>
      <c r="K57" s="7"/>
      <c r="M57" s="14" t="s">
        <v>267</v>
      </c>
      <c r="O57" s="3" t="s">
        <v>268</v>
      </c>
      <c r="P57" s="13" t="s">
        <v>28</v>
      </c>
      <c r="Q57" s="19">
        <f t="shared" si="2"/>
        <v>35</v>
      </c>
      <c r="R57" s="11" t="str">
        <f t="shared" si="3"/>
        <v>31 - 40</v>
      </c>
      <c r="S57" s="13" t="s">
        <v>35</v>
      </c>
      <c r="T57" s="13" t="s">
        <v>269</v>
      </c>
      <c r="U57" s="12" t="s">
        <v>45</v>
      </c>
      <c r="V57" s="12" t="s">
        <v>270</v>
      </c>
      <c r="W57" s="20" t="s">
        <v>271</v>
      </c>
      <c r="X57" s="26"/>
    </row>
    <row r="58" spans="3:24" x14ac:dyDescent="0.25">
      <c r="C58" s="8">
        <v>0</v>
      </c>
      <c r="D58" s="7"/>
      <c r="E58" s="7"/>
      <c r="F58" s="7"/>
      <c r="G58" s="8" t="s">
        <v>25</v>
      </c>
      <c r="H58" s="7"/>
      <c r="I58" s="8" t="s">
        <v>25</v>
      </c>
      <c r="J58" s="7"/>
      <c r="K58" s="7"/>
      <c r="M58" s="14" t="s">
        <v>272</v>
      </c>
      <c r="O58" s="3" t="s">
        <v>273</v>
      </c>
      <c r="P58" s="13" t="s">
        <v>50</v>
      </c>
      <c r="Q58" s="19">
        <f t="shared" si="2"/>
        <v>42</v>
      </c>
      <c r="R58" s="11" t="str">
        <f t="shared" si="3"/>
        <v>41 - 50</v>
      </c>
      <c r="S58" s="13" t="s">
        <v>35</v>
      </c>
      <c r="T58" s="13" t="s">
        <v>29</v>
      </c>
      <c r="U58" s="12" t="s">
        <v>45</v>
      </c>
      <c r="V58" s="12" t="s">
        <v>274</v>
      </c>
      <c r="W58" s="20" t="s">
        <v>45</v>
      </c>
      <c r="X58" s="22"/>
    </row>
    <row r="59" spans="3:24" x14ac:dyDescent="0.25">
      <c r="C59" s="8">
        <v>0</v>
      </c>
      <c r="D59" s="7"/>
      <c r="E59" s="7"/>
      <c r="F59" s="7"/>
      <c r="G59" s="8" t="s">
        <v>25</v>
      </c>
      <c r="H59" s="7"/>
      <c r="I59" s="8" t="s">
        <v>25</v>
      </c>
      <c r="J59" s="7"/>
      <c r="K59" s="7"/>
      <c r="M59" s="14" t="s">
        <v>275</v>
      </c>
      <c r="O59" s="3" t="s">
        <v>276</v>
      </c>
      <c r="P59" s="13" t="s">
        <v>28</v>
      </c>
      <c r="Q59" s="19">
        <f t="shared" si="2"/>
        <v>36</v>
      </c>
      <c r="R59" s="11" t="str">
        <f t="shared" si="3"/>
        <v>31 - 40</v>
      </c>
      <c r="S59" s="13" t="s">
        <v>35</v>
      </c>
      <c r="T59" s="13" t="s">
        <v>29</v>
      </c>
      <c r="U59" s="12" t="s">
        <v>45</v>
      </c>
      <c r="V59" s="12" t="s">
        <v>277</v>
      </c>
      <c r="W59" s="20" t="s">
        <v>45</v>
      </c>
      <c r="X59" s="21"/>
    </row>
    <row r="60" spans="3:24" ht="30" x14ac:dyDescent="0.25">
      <c r="C60" s="8">
        <v>0</v>
      </c>
      <c r="D60" s="7"/>
      <c r="E60" s="7"/>
      <c r="F60" s="7"/>
      <c r="G60" s="8" t="s">
        <v>25</v>
      </c>
      <c r="H60" s="7"/>
      <c r="I60" s="8" t="s">
        <v>25</v>
      </c>
      <c r="J60" s="7"/>
      <c r="K60" s="7"/>
      <c r="M60" s="14" t="s">
        <v>278</v>
      </c>
      <c r="O60" s="3" t="s">
        <v>279</v>
      </c>
      <c r="P60" s="13" t="s">
        <v>50</v>
      </c>
      <c r="Q60" s="19">
        <f t="shared" si="2"/>
        <v>42</v>
      </c>
      <c r="R60" s="11" t="str">
        <f t="shared" si="3"/>
        <v>41 - 50</v>
      </c>
      <c r="S60" s="13" t="s">
        <v>35</v>
      </c>
      <c r="T60" s="13" t="s">
        <v>29</v>
      </c>
      <c r="U60" s="12" t="s">
        <v>45</v>
      </c>
      <c r="V60" s="12" t="s">
        <v>280</v>
      </c>
      <c r="W60" s="20" t="s">
        <v>281</v>
      </c>
      <c r="X60" s="27"/>
    </row>
    <row r="61" spans="3:24" ht="30" x14ac:dyDescent="0.25">
      <c r="C61" s="8">
        <v>0</v>
      </c>
      <c r="D61" s="7"/>
      <c r="E61" s="7"/>
      <c r="F61" s="7"/>
      <c r="G61" s="8" t="s">
        <v>25</v>
      </c>
      <c r="H61" s="7"/>
      <c r="I61" s="8" t="s">
        <v>25</v>
      </c>
      <c r="J61" s="7"/>
      <c r="K61" s="7"/>
      <c r="M61" s="14" t="s">
        <v>282</v>
      </c>
      <c r="O61" s="3" t="s">
        <v>283</v>
      </c>
      <c r="P61" s="13" t="s">
        <v>50</v>
      </c>
      <c r="Q61" s="19">
        <f t="shared" si="2"/>
        <v>40</v>
      </c>
      <c r="R61" s="11" t="str">
        <f t="shared" si="3"/>
        <v>31 - 40</v>
      </c>
      <c r="S61" s="13" t="s">
        <v>35</v>
      </c>
      <c r="T61" s="13" t="s">
        <v>29</v>
      </c>
      <c r="U61" s="12" t="s">
        <v>45</v>
      </c>
      <c r="V61" s="12" t="s">
        <v>284</v>
      </c>
      <c r="W61" s="20" t="s">
        <v>285</v>
      </c>
      <c r="X61" s="28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