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R2" i="1"/>
  <c r="Q2" i="1"/>
</calcChain>
</file>

<file path=xl/sharedStrings.xml><?xml version="1.0" encoding="utf-8"?>
<sst xmlns="http://schemas.openxmlformats.org/spreadsheetml/2006/main" count="424" uniqueCount="213">
  <si>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</si>
  <si>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</si>
  <si>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</si>
  <si>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</si>
  <si>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</si>
  <si>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</si>
  <si>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</si>
  <si>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</si>
  <si>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</si>
  <si>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</si>
  <si>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</si>
  <si>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</si>
  <si>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</si>
  <si>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</si>
  <si>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</si>
  <si>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</si>
  <si>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</si>
  <si>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</si>
  <si>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</si>
  <si>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</si>
  <si>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</si>
  <si>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</si>
  <si>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</si>
  <si>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</si>
  <si>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</si>
  <si>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</si>
  <si>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ABDUL HAKIM</t>
  </si>
  <si>
    <t>BATI-BATI, 19/09/1984</t>
  </si>
  <si>
    <t>SURATMAN</t>
  </si>
  <si>
    <t>NGAWI, 10/01/1970</t>
  </si>
  <si>
    <t>HADRIYANI</t>
  </si>
  <si>
    <t>HDL SURUK, 01/07/1972</t>
  </si>
  <si>
    <t>SUPIANI</t>
  </si>
  <si>
    <t>KURAU, 03/04/1982</t>
  </si>
  <si>
    <t>BALOT SATMADI</t>
  </si>
  <si>
    <t>KLATEN, 16/04/1974</t>
  </si>
  <si>
    <t>GALAM</t>
  </si>
  <si>
    <t>MALANG, 05/10/1969</t>
  </si>
  <si>
    <t>SUPRIYADI</t>
  </si>
  <si>
    <t>GUNUNG MELATI, 01/04/1985</t>
  </si>
  <si>
    <t>SUTOMO</t>
  </si>
  <si>
    <t>TUBAN, 04/02/1972</t>
  </si>
  <si>
    <t>MARBANI</t>
  </si>
  <si>
    <t>MALUKA BAULIN, 06/09/1973</t>
  </si>
  <si>
    <t>ASNUAR</t>
  </si>
  <si>
    <t>KURAU, 06/05/1964</t>
  </si>
  <si>
    <t>RUSBANI</t>
  </si>
  <si>
    <t>MALUKA BAULIN, 05/05/1979</t>
  </si>
  <si>
    <t>PAIMIN</t>
  </si>
  <si>
    <t>DEMAK, 19/10/1970</t>
  </si>
  <si>
    <t>YUSUF</t>
  </si>
  <si>
    <t>BATI-BATI, 01/07/1982</t>
  </si>
  <si>
    <t>SALBANI</t>
  </si>
  <si>
    <t>BATI BATI, 10/07/1977</t>
  </si>
  <si>
    <t>PURWANTA</t>
  </si>
  <si>
    <t>BANTUL, 31/10/1963</t>
  </si>
  <si>
    <t>SARIFUDIN</t>
  </si>
  <si>
    <t>BAWAH LAYUNG, 15/06/1962</t>
  </si>
  <si>
    <t>MAHMUDIN</t>
  </si>
  <si>
    <t>SABUHUR, 17/06/1973</t>
  </si>
  <si>
    <t>SURYADI SOEP AL FIRDAUS</t>
  </si>
  <si>
    <t>KARANGANYAR, 21/07/1951</t>
  </si>
  <si>
    <t>SUNARYO</t>
  </si>
  <si>
    <t>PURBALINGGA, 16/02/1962</t>
  </si>
  <si>
    <t>KISNO</t>
  </si>
  <si>
    <t>TUBAN, 27/04/1969</t>
  </si>
  <si>
    <t>IMAM SUHARTO</t>
  </si>
  <si>
    <t>MAGELANG, 31/03/1962</t>
  </si>
  <si>
    <t>AHMAD GAPURI</t>
  </si>
  <si>
    <t>PANGGUNG, 14/06/1976</t>
  </si>
  <si>
    <t>SUTARJO</t>
  </si>
  <si>
    <t>WONOGIRI, 13/03/1968</t>
  </si>
  <si>
    <t>MOMO ARIS SUMARYANA</t>
  </si>
  <si>
    <t>GARUT, 04/07/1956</t>
  </si>
  <si>
    <t>SUPARDI</t>
  </si>
  <si>
    <t>NGAWI, 10/02/1962</t>
  </si>
  <si>
    <t>SUJIONO</t>
  </si>
  <si>
    <t>BLITAR, 13/04/1955</t>
  </si>
  <si>
    <t>SUKATMAN</t>
  </si>
  <si>
    <t>SEI BAKAR, 07/01/1979</t>
  </si>
  <si>
    <t>RATIKA</t>
  </si>
  <si>
    <t>LAMPUNG, 03/09/1987</t>
  </si>
  <si>
    <t>DIANA RUSMITA</t>
  </si>
  <si>
    <t>BUMI ASIH, 01/10/1990</t>
  </si>
  <si>
    <t>SUMIATI</t>
  </si>
  <si>
    <t>NGAWI, 07/04/1979</t>
  </si>
  <si>
    <t>SITI FATIMAH</t>
  </si>
  <si>
    <t>JEMBER, 04/10/1968</t>
  </si>
  <si>
    <t>SIH WINARNI</t>
  </si>
  <si>
    <t>BASARANG, 30/10/1973</t>
  </si>
  <si>
    <t>SITI KHADIJAH</t>
  </si>
  <si>
    <t>BENUA LAWAS, 23/06/1973</t>
  </si>
  <si>
    <t>NUR'AIDA</t>
  </si>
  <si>
    <t>BENUA LAWAS, 04/0-6/1968</t>
  </si>
  <si>
    <t>ALIANSYAH</t>
  </si>
  <si>
    <t>BATILAI, 10/05/1979</t>
  </si>
  <si>
    <t>NYOMAN ARTHA</t>
  </si>
  <si>
    <t>BALI, 17/04/1962</t>
  </si>
  <si>
    <t>TULANI</t>
  </si>
  <si>
    <t>BATILAI, 01/07/1951</t>
  </si>
  <si>
    <t>BATILAI, 19/06/1981</t>
  </si>
  <si>
    <t>BALI, 27/07/1977</t>
  </si>
  <si>
    <t>PURWANTO</t>
  </si>
  <si>
    <t>BATILAI, 18/09/1969</t>
  </si>
  <si>
    <t>Islam</t>
  </si>
  <si>
    <t>HINDU</t>
  </si>
  <si>
    <t>GAKOPTAN MEKARSARI</t>
  </si>
  <si>
    <t>KELOMPOK TANI</t>
  </si>
  <si>
    <t>LEGOWO ITPAH</t>
  </si>
  <si>
    <t>KELOMPOK TANI SUKA MAKMUR</t>
  </si>
  <si>
    <t>GIAT LESTARI BATI-BATI</t>
  </si>
  <si>
    <t>KELOMPOK TANI KURNIA</t>
  </si>
  <si>
    <t>KELOMPOK TANI TAMBAK KARYA</t>
  </si>
  <si>
    <t>KELOMPOK TANI PANTAI HARAPAN</t>
  </si>
  <si>
    <t>KELOMPOK TANI RUKUN TANI</t>
  </si>
  <si>
    <t>KELOMPOK TANI MEKAR JAYA</t>
  </si>
  <si>
    <t>KELOMPOK TANI SIDODADI</t>
  </si>
  <si>
    <t>KELOMPOK TANI SUKA MEMBANGUN</t>
  </si>
  <si>
    <t>DS BENTOK DARAT</t>
  </si>
  <si>
    <t>BERKAT MOTEKAR</t>
  </si>
  <si>
    <t>KARYA BERSAMA 3 ARDI</t>
  </si>
  <si>
    <t>TELUR ASIN BU SUMI</t>
  </si>
  <si>
    <t>KELOMPOK MAWAR</t>
  </si>
  <si>
    <t>KWT SEKAR KEMUNING</t>
  </si>
  <si>
    <t>KELOMPOK TANI TARUNA TANI GENERASI PEMUDA</t>
  </si>
  <si>
    <t>JL. SUKAMAJU, RT/RW 0014/ KEL. BENUA RAYA, KEC. BATI-BATI, KAB. TANAH LAUT</t>
  </si>
  <si>
    <t>085349290730</t>
  </si>
  <si>
    <t>JL. BINGKULU, RT/RW 001/001 KEL. BINGKULU, KEC. TAMBANG ULANG, KAB. TANAH LAUT</t>
  </si>
  <si>
    <t>081253585814</t>
  </si>
  <si>
    <t>JL. H. SURUK RT/RW 01/01 DESA H. SURUK, KEC. BUMI MAKMUR, KAB. TANAH LAUT</t>
  </si>
  <si>
    <t>082153036804</t>
  </si>
  <si>
    <t>JL. HANDIL SURUK RT/RW 001/001 DESA HANDIL SURUK, KEC. BUMI MAKMUR, KAB. KAB. TANAH LAUT</t>
  </si>
  <si>
    <t>082353348500</t>
  </si>
  <si>
    <t>JL. PLASMA RT/RW 009/003 DESA PULAU SARI, KEC. TAMBANG ULANG, KAB. TANAH LAUT</t>
  </si>
  <si>
    <t>081348273731</t>
  </si>
  <si>
    <t>LEGOWO ITPAH JL. PASIRAMAN RT/RW 004/002 DESA BAJUIN, KEC BAJUIN, KAB. TANAH LAUT</t>
  </si>
  <si>
    <t>082152742381</t>
  </si>
  <si>
    <t>JL. HM SARBINI RT/RW 010/001 DESA GUNUNG MELATI, KEC. BATU AMPAR, KAB. TANAH LAUT</t>
  </si>
  <si>
    <t>081349398328</t>
  </si>
  <si>
    <t>GUNUNG MELATI RT/RW 010/001 DESA GUNUNG MELATI, KEC. BATU AMPAR, KAB. TANAH LAUT</t>
  </si>
  <si>
    <t>085249813174</t>
  </si>
  <si>
    <t>DESA MALUKA BAULIN RT/RW 004/002 DESA MALUKA BAULIN, KEC. KURAU, KAB. TANAH LAUT</t>
  </si>
  <si>
    <t>085393103251</t>
  </si>
  <si>
    <t>DESA TAMBAK KARYA RT/RW 002/001 DESA TAMBAK KARYA, KEC. KURAU, KAB. TANAH LAUT</t>
  </si>
  <si>
    <t>085393000912</t>
  </si>
  <si>
    <t>DS MALUKA BAULIN RT/RW 003/002 DESA MALUKA BAULIN, KEC. KURAU, KAB. TANAH LAUT</t>
  </si>
  <si>
    <t>085393104578</t>
  </si>
  <si>
    <t>DUSUN SUKOREJO RT/RW 004 DESA SABUHUR KEC. JORONG, KAB. TANAH LAUT</t>
  </si>
  <si>
    <t>082354794421</t>
  </si>
  <si>
    <t>BATI BATI TELUK PULANTAN RT/RW 012/004 DESA BATI BATI, KEC. BATI BATI, KAB. TANAH LAUT</t>
  </si>
  <si>
    <t>085332241205</t>
  </si>
  <si>
    <t>JL. MURUNG KENANGA RT/RW 006/002 DESA BATI BATI, KEC. BATI BATI, KAB. TANAH LAUT</t>
  </si>
  <si>
    <t>085248115459</t>
  </si>
  <si>
    <t>JL. RAYA ALUR RT/RW 002/001 KEL. ALUR, KEC. JORONG, KAB. TANAH LAUT</t>
  </si>
  <si>
    <t>081349642476</t>
  </si>
  <si>
    <t>DS TAMBAK KARYA RT/RW 003/001 KEL. TAMBAK KARYA, KEC. KURAU, KAB. TANAH LAUT</t>
  </si>
  <si>
    <t>085346594092</t>
  </si>
  <si>
    <t>DSUSUN SUKAMAJU RT/RW 011/ KEL. SABUHUR, KEC. JORONG, KAB. TANAH LAUT</t>
  </si>
  <si>
    <t>085349885809</t>
  </si>
  <si>
    <t>BLURU RT/RW 007/003 DESDA BLURU, KEC. BATU AMPAR, KAB. TANAH LAUT</t>
  </si>
  <si>
    <t>085345172400</t>
  </si>
  <si>
    <t>DESA ALUR RT/RW 002/002 DESA LAUR, KEC. JORONG, KAB. TANAH LAUT</t>
  </si>
  <si>
    <t>081251019757</t>
  </si>
  <si>
    <t>TAMPANG RT/RW 001/001 DESA TAMPANG, KEC. PELAIHARI, KAB. TANHA LAUT</t>
  </si>
  <si>
    <t>085248119877</t>
  </si>
  <si>
    <t>JL. AHMAD YANI KM 11/5 RT/RW 005/002 DESA SUNGAI JELAI, KEC. TAMBANG ULANG, KAB. TANAH LAUT</t>
  </si>
  <si>
    <t>081351449562</t>
  </si>
  <si>
    <t>JL. AHMAD YANI RT/RW 002/002 DESA GUNUNG RAJA, KEC. TAMBANG ULANG, KAB. TANAH LAUT</t>
  </si>
  <si>
    <t>085248545335</t>
  </si>
  <si>
    <t>ALAM SUBUR RT/RW 003/002 DESA BENTOK DARAT, KEC. BATI BATI, KAB. TANAH LAUT</t>
  </si>
  <si>
    <t>081251121133</t>
  </si>
  <si>
    <t>JL. BOER ANWAR RT/RW 006/001 DESA PEMUDA, KEC. PELAIHARI, KAB. TANAH LAUT</t>
  </si>
  <si>
    <t>081213699057</t>
  </si>
  <si>
    <t>JL. TARUNA JAYA RT/RW 012/004 KEL. TARUNA JAYA, KEC. PELAIHARI, KAB. TANAH LAUT</t>
  </si>
  <si>
    <t>081349711451</t>
  </si>
  <si>
    <t>KEL. KETAPANG, KEC. BAJUIN, KAB. TANAH LAUT</t>
  </si>
  <si>
    <t>082144331888</t>
  </si>
  <si>
    <t>JL. WISATA AIR TERJUN RT/RW 001/001 KEL. SUNGAI BAKAR, KEC. BAJUIN, KAB. TANAH LAUT</t>
  </si>
  <si>
    <t>085248982068</t>
  </si>
  <si>
    <t>DUSUN SARI MULYA RT/RW 013/009 DESA BUMI ASIH, KEC. PANYIPATAN, KAB. TANAH LAUT</t>
  </si>
  <si>
    <t>082156131395</t>
  </si>
  <si>
    <t>085249533748</t>
  </si>
  <si>
    <t>JL. TARUNA JAYA RT/RW 013/004 KEL. TARUNA JAYA, KEC. PELAIHARI, KAB. TANAH LAUT</t>
  </si>
  <si>
    <t>081250727323</t>
  </si>
  <si>
    <t>TIRTA JAYA RT/RW 004/001 KEL. TIRTA JAYA, KE. BAJUIN, KAB. TANAH LAUT</t>
  </si>
  <si>
    <t>085349204104</t>
  </si>
  <si>
    <t>JL. SUMBER MULIA RT/RW 003/002 DESA SUMBER MULIA, KEC. PELAIHARI, KAB. TANAH LAUT</t>
  </si>
  <si>
    <t>085332987572</t>
  </si>
  <si>
    <t>BENUA LAWAS RT/RW 002/002 DESA BENUA LAWAS, KEC. TAKISUNG, KAB. TANAH LAUT</t>
  </si>
  <si>
    <t>0852498508091</t>
  </si>
  <si>
    <t>BENUA LAWAS RT/RW 003/001 DESA BENUA LAWAS, KEC. TAKISUNG, KAB. TANAH LAUT</t>
  </si>
  <si>
    <t>JL. SWADAYA RT/RW 005/002 DESA BATILAI, KEC. TAKISUNG, KAB. TANAH LAUT</t>
  </si>
  <si>
    <t>081253545824</t>
  </si>
  <si>
    <t>TAJAU PEGAH RT/RW 014/004 KEL. TAJAU PEGAH, KEC. BATU AMPAR, KAB. TANAH LAUT</t>
  </si>
  <si>
    <t>085248623332</t>
  </si>
  <si>
    <t>BATILAI RT/RW 001/002 DESA BATILAI, KEC. TAKISUNG, KAB. TANAH LAUT</t>
  </si>
  <si>
    <t>SD</t>
  </si>
  <si>
    <t>S1</t>
  </si>
  <si>
    <t>USAHA MIKRO &amp; PETANI PADI</t>
  </si>
  <si>
    <t>PETANI</t>
  </si>
  <si>
    <t>PENGEPUL JAGUNG</t>
  </si>
  <si>
    <t>USAHA BIDANG PERTANIAN</t>
  </si>
  <si>
    <t>USAHA PEMBIBITAN</t>
  </si>
  <si>
    <t>PETERNAKAN DAN PERTANIAN</t>
  </si>
  <si>
    <t>TANI TERNAK DAN WARUNG MAKAN</t>
  </si>
  <si>
    <t>PENGOLAHAN HASIL PERTANIAN</t>
  </si>
  <si>
    <t>BUDIDAYA DAN PENGOLAHAN JAMUR</t>
  </si>
  <si>
    <t>USAHA TELUR ASIN</t>
  </si>
  <si>
    <t>TERNAK AYAM KAMPUNG</t>
  </si>
  <si>
    <t>L</t>
  </si>
  <si>
    <t>P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</si>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</sst>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/>
    <xf numFmtId="0" fontId="0" fillId="0" borderId="2" xfId="0" applyFont="1" applyBorder="1" applyAlignment="1">
      <alignment horizontal="left"/>
    </xf>
    <xf numFmtId="0" fontId="5" fillId="0" borderId="0" xfId="2" applyAlignment="1"/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G1" zoomScale="70" zoomScaleNormal="70" workbookViewId="0">
      <selection activeCell="Q2" sqref="Q2:R4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9.28515625" style="1" bestFit="1" customWidth="1"/>
    <col min="14" max="14" width="7.5703125" style="1" bestFit="1" customWidth="1"/>
    <col min="15" max="15" width="27.28515625" style="1" bestFit="1" customWidth="1"/>
    <col min="16" max="16" width="13.5703125" style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46.7109375" style="1" bestFit="1" customWidth="1"/>
    <col min="22" max="22" width="94.140625" style="1" bestFit="1" customWidth="1"/>
    <col min="23" max="23" width="14.85546875" style="1" bestFit="1" customWidth="1"/>
    <col min="24" max="24" width="9.7109375" style="1" bestFit="1" customWidth="1"/>
    <col min="25" max="25" width="34.85546875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</row>
    <row r="2" spans="1:2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3" t="s">
        <v>26</v>
      </c>
      <c r="O2" s="13" t="s">
        <v>27</v>
      </c>
      <c r="P2" s="13" t="s">
        <v>209</v>
      </c>
      <c r="Q2" s="4">
        <f>2016-VALUE(RIGHT(O2,4))</f>
        <v>32</v>
      </c>
      <c r="R2" s="4" t="str">
        <f>IF(Q2&lt;21,"&lt; 21",IF(Q2&lt;=30,"21 - 30",IF(Q2&lt;=40,"31 - 40",IF(Q2&lt;=50,"41 - 50","&gt; 50" ))))</f>
        <v>31 - 40</v>
      </c>
      <c r="S2" s="18" t="s">
        <v>211</v>
      </c>
      <c r="T2" s="13" t="s">
        <v>104</v>
      </c>
      <c r="U2" s="19" t="s">
        <v>106</v>
      </c>
      <c r="V2" s="18" t="s">
        <v>125</v>
      </c>
      <c r="W2" s="13" t="s">
        <v>126</v>
      </c>
      <c r="X2" s="20"/>
      <c r="Y2" s="13" t="s">
        <v>198</v>
      </c>
    </row>
    <row r="3" spans="1:2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3" t="s">
        <v>28</v>
      </c>
      <c r="O3" s="13" t="s">
        <v>29</v>
      </c>
      <c r="P3" s="13" t="s">
        <v>209</v>
      </c>
      <c r="Q3" s="4">
        <f t="shared" ref="Q3:Q41" si="0">2016-VALUE(RIGHT(O3,4))</f>
        <v>46</v>
      </c>
      <c r="R3" s="4" t="str">
        <f t="shared" ref="R3:R41" si="1">IF(Q3&lt;21,"&lt; 21",IF(Q3&lt;=30,"21 - 30",IF(Q3&lt;=40,"31 - 40",IF(Q3&lt;=50,"41 - 50","&gt; 50" ))))</f>
        <v>41 - 50</v>
      </c>
      <c r="S3" s="18" t="s">
        <v>211</v>
      </c>
      <c r="T3" s="13" t="s">
        <v>104</v>
      </c>
      <c r="U3" s="19" t="s">
        <v>106</v>
      </c>
      <c r="V3" s="14" t="s">
        <v>127</v>
      </c>
      <c r="W3" s="13" t="s">
        <v>128</v>
      </c>
      <c r="Y3" s="18" t="s">
        <v>199</v>
      </c>
    </row>
    <row r="4" spans="1:2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3" t="s">
        <v>30</v>
      </c>
      <c r="O4" s="13" t="s">
        <v>31</v>
      </c>
      <c r="P4" s="13" t="s">
        <v>209</v>
      </c>
      <c r="Q4" s="4">
        <f t="shared" si="0"/>
        <v>44</v>
      </c>
      <c r="R4" s="4" t="str">
        <f t="shared" si="1"/>
        <v>41 - 50</v>
      </c>
      <c r="S4" s="18" t="s">
        <v>196</v>
      </c>
      <c r="T4" s="13" t="s">
        <v>104</v>
      </c>
      <c r="U4" s="14" t="s">
        <v>107</v>
      </c>
      <c r="V4" s="13" t="s">
        <v>129</v>
      </c>
      <c r="W4" s="13" t="s">
        <v>130</v>
      </c>
      <c r="Y4" s="18" t="s">
        <v>199</v>
      </c>
    </row>
    <row r="5" spans="1:2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3" t="s">
        <v>32</v>
      </c>
      <c r="O5" s="13" t="s">
        <v>33</v>
      </c>
      <c r="P5" s="13" t="s">
        <v>209</v>
      </c>
      <c r="Q5" s="4">
        <f t="shared" si="0"/>
        <v>34</v>
      </c>
      <c r="R5" s="4" t="str">
        <f t="shared" si="1"/>
        <v>31 - 40</v>
      </c>
      <c r="S5" s="18" t="s">
        <v>212</v>
      </c>
      <c r="T5" s="13" t="s">
        <v>104</v>
      </c>
      <c r="U5" s="13"/>
      <c r="V5" s="21" t="s">
        <v>131</v>
      </c>
      <c r="W5" s="13" t="s">
        <v>132</v>
      </c>
      <c r="Y5" s="18" t="s">
        <v>199</v>
      </c>
    </row>
    <row r="6" spans="1:2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3" t="s">
        <v>34</v>
      </c>
      <c r="O6" s="13" t="s">
        <v>35</v>
      </c>
      <c r="P6" s="13" t="s">
        <v>209</v>
      </c>
      <c r="Q6" s="4">
        <f t="shared" si="0"/>
        <v>42</v>
      </c>
      <c r="R6" s="4" t="str">
        <f t="shared" si="1"/>
        <v>41 - 50</v>
      </c>
      <c r="S6" s="18" t="s">
        <v>211</v>
      </c>
      <c r="T6" s="13" t="s">
        <v>104</v>
      </c>
      <c r="U6" s="13"/>
      <c r="V6" s="18" t="s">
        <v>133</v>
      </c>
      <c r="W6" s="13" t="s">
        <v>134</v>
      </c>
      <c r="Y6" s="18" t="s">
        <v>199</v>
      </c>
    </row>
    <row r="7" spans="1:2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3" t="s">
        <v>36</v>
      </c>
      <c r="O7" s="13" t="s">
        <v>37</v>
      </c>
      <c r="P7" s="13" t="s">
        <v>209</v>
      </c>
      <c r="Q7" s="4">
        <f t="shared" si="0"/>
        <v>47</v>
      </c>
      <c r="R7" s="4" t="str">
        <f t="shared" si="1"/>
        <v>41 - 50</v>
      </c>
      <c r="S7" s="18" t="s">
        <v>211</v>
      </c>
      <c r="T7" s="13" t="s">
        <v>104</v>
      </c>
      <c r="U7" s="13" t="s">
        <v>108</v>
      </c>
      <c r="V7" s="13" t="s">
        <v>135</v>
      </c>
      <c r="W7" s="13" t="s">
        <v>136</v>
      </c>
      <c r="Y7" s="18" t="s">
        <v>199</v>
      </c>
    </row>
    <row r="8" spans="1:2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3" t="s">
        <v>38</v>
      </c>
      <c r="O8" s="13" t="s">
        <v>39</v>
      </c>
      <c r="P8" s="13" t="s">
        <v>209</v>
      </c>
      <c r="Q8" s="4">
        <f t="shared" si="0"/>
        <v>31</v>
      </c>
      <c r="R8" s="4" t="str">
        <f t="shared" si="1"/>
        <v>31 - 40</v>
      </c>
      <c r="S8" s="18" t="s">
        <v>211</v>
      </c>
      <c r="T8" s="13" t="s">
        <v>104</v>
      </c>
      <c r="U8" s="13"/>
      <c r="V8" s="18" t="s">
        <v>137</v>
      </c>
      <c r="W8" s="13" t="s">
        <v>138</v>
      </c>
      <c r="Y8" s="18" t="s">
        <v>199</v>
      </c>
    </row>
    <row r="9" spans="1:2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3" t="s">
        <v>40</v>
      </c>
      <c r="O9" s="13" t="s">
        <v>41</v>
      </c>
      <c r="P9" s="13" t="s">
        <v>209</v>
      </c>
      <c r="Q9" s="4">
        <f t="shared" si="0"/>
        <v>44</v>
      </c>
      <c r="R9" s="4" t="str">
        <f t="shared" si="1"/>
        <v>41 - 50</v>
      </c>
      <c r="S9" s="18" t="s">
        <v>212</v>
      </c>
      <c r="T9" s="13" t="s">
        <v>104</v>
      </c>
      <c r="U9" s="13"/>
      <c r="V9" s="18" t="s">
        <v>139</v>
      </c>
      <c r="W9" s="14" t="s">
        <v>140</v>
      </c>
      <c r="Y9" s="18" t="s">
        <v>199</v>
      </c>
    </row>
    <row r="10" spans="1:2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3" t="s">
        <v>42</v>
      </c>
      <c r="O10" s="13" t="s">
        <v>43</v>
      </c>
      <c r="P10" s="13" t="s">
        <v>209</v>
      </c>
      <c r="Q10" s="4">
        <f t="shared" si="0"/>
        <v>43</v>
      </c>
      <c r="R10" s="4" t="str">
        <f t="shared" si="1"/>
        <v>41 - 50</v>
      </c>
      <c r="S10" s="18" t="s">
        <v>212</v>
      </c>
      <c r="T10" s="13" t="s">
        <v>104</v>
      </c>
      <c r="U10" s="13"/>
      <c r="V10" s="18" t="s">
        <v>141</v>
      </c>
      <c r="W10" s="14" t="s">
        <v>142</v>
      </c>
      <c r="Y10" s="18" t="s">
        <v>199</v>
      </c>
    </row>
    <row r="11" spans="1:2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3" t="s">
        <v>44</v>
      </c>
      <c r="O11" s="13" t="s">
        <v>45</v>
      </c>
      <c r="P11" s="13" t="s">
        <v>209</v>
      </c>
      <c r="Q11" s="4">
        <f t="shared" si="0"/>
        <v>52</v>
      </c>
      <c r="R11" s="4" t="str">
        <f t="shared" si="1"/>
        <v>&gt; 50</v>
      </c>
      <c r="S11" s="18" t="s">
        <v>212</v>
      </c>
      <c r="T11" s="13" t="s">
        <v>104</v>
      </c>
      <c r="U11" s="21" t="s">
        <v>107</v>
      </c>
      <c r="V11" s="18" t="s">
        <v>143</v>
      </c>
      <c r="W11" s="14" t="s">
        <v>144</v>
      </c>
      <c r="Y11" s="18" t="s">
        <v>199</v>
      </c>
    </row>
    <row r="12" spans="1:2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3" t="s">
        <v>46</v>
      </c>
      <c r="O12" s="13" t="s">
        <v>47</v>
      </c>
      <c r="P12" s="13" t="s">
        <v>209</v>
      </c>
      <c r="Q12" s="4">
        <f t="shared" si="0"/>
        <v>37</v>
      </c>
      <c r="R12" s="4" t="str">
        <f t="shared" si="1"/>
        <v>31 - 40</v>
      </c>
      <c r="S12" s="18" t="s">
        <v>212</v>
      </c>
      <c r="T12" s="13" t="s">
        <v>104</v>
      </c>
      <c r="U12" s="21"/>
      <c r="V12" s="18" t="s">
        <v>145</v>
      </c>
      <c r="W12" s="14" t="s">
        <v>146</v>
      </c>
      <c r="Y12" s="18" t="s">
        <v>199</v>
      </c>
    </row>
    <row r="13" spans="1:2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3" t="s">
        <v>48</v>
      </c>
      <c r="O13" s="13" t="s">
        <v>49</v>
      </c>
      <c r="P13" s="13" t="s">
        <v>209</v>
      </c>
      <c r="Q13" s="4">
        <f t="shared" si="0"/>
        <v>46</v>
      </c>
      <c r="R13" s="4" t="str">
        <f t="shared" si="1"/>
        <v>41 - 50</v>
      </c>
      <c r="S13" s="18" t="s">
        <v>212</v>
      </c>
      <c r="T13" s="13" t="s">
        <v>104</v>
      </c>
      <c r="U13" s="13" t="s">
        <v>109</v>
      </c>
      <c r="V13" s="18" t="s">
        <v>147</v>
      </c>
      <c r="W13" s="14" t="s">
        <v>148</v>
      </c>
      <c r="Y13" s="18" t="s">
        <v>200</v>
      </c>
    </row>
    <row r="14" spans="1:2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3" t="s">
        <v>50</v>
      </c>
      <c r="O14" s="13" t="s">
        <v>51</v>
      </c>
      <c r="P14" s="13" t="s">
        <v>209</v>
      </c>
      <c r="Q14" s="4">
        <f t="shared" si="0"/>
        <v>34</v>
      </c>
      <c r="R14" s="4" t="str">
        <f t="shared" si="1"/>
        <v>31 - 40</v>
      </c>
      <c r="S14" s="18" t="s">
        <v>196</v>
      </c>
      <c r="T14" s="13" t="s">
        <v>104</v>
      </c>
      <c r="U14" s="13" t="s">
        <v>110</v>
      </c>
      <c r="V14" s="18" t="s">
        <v>149</v>
      </c>
      <c r="W14" s="14" t="s">
        <v>150</v>
      </c>
      <c r="Y14" s="18" t="s">
        <v>199</v>
      </c>
    </row>
    <row r="15" spans="1:2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3" t="s">
        <v>52</v>
      </c>
      <c r="O15" s="13" t="s">
        <v>53</v>
      </c>
      <c r="P15" s="13" t="s">
        <v>209</v>
      </c>
      <c r="Q15" s="4">
        <f t="shared" si="0"/>
        <v>39</v>
      </c>
      <c r="R15" s="4" t="str">
        <f t="shared" si="1"/>
        <v>31 - 40</v>
      </c>
      <c r="S15" s="18" t="s">
        <v>196</v>
      </c>
      <c r="T15" s="13" t="s">
        <v>104</v>
      </c>
      <c r="U15" s="13"/>
      <c r="V15" s="22" t="s">
        <v>151</v>
      </c>
      <c r="W15" s="14" t="s">
        <v>152</v>
      </c>
      <c r="Y15" s="18" t="s">
        <v>199</v>
      </c>
    </row>
    <row r="16" spans="1:2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3" t="s">
        <v>54</v>
      </c>
      <c r="O16" s="13" t="s">
        <v>55</v>
      </c>
      <c r="P16" s="13" t="s">
        <v>209</v>
      </c>
      <c r="Q16" s="4">
        <f t="shared" si="0"/>
        <v>53</v>
      </c>
      <c r="R16" s="4" t="str">
        <f t="shared" si="1"/>
        <v>&gt; 50</v>
      </c>
      <c r="S16" s="18" t="s">
        <v>211</v>
      </c>
      <c r="T16" s="13" t="s">
        <v>104</v>
      </c>
      <c r="U16" s="13" t="s">
        <v>111</v>
      </c>
      <c r="V16" s="13" t="s">
        <v>153</v>
      </c>
      <c r="W16" s="14" t="s">
        <v>154</v>
      </c>
      <c r="Y16" s="18" t="s">
        <v>199</v>
      </c>
    </row>
    <row r="17" spans="1:2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3" t="s">
        <v>56</v>
      </c>
      <c r="O17" s="13" t="s">
        <v>57</v>
      </c>
      <c r="P17" s="13" t="s">
        <v>209</v>
      </c>
      <c r="Q17" s="4">
        <f t="shared" si="0"/>
        <v>54</v>
      </c>
      <c r="R17" s="4" t="str">
        <f t="shared" si="1"/>
        <v>&gt; 50</v>
      </c>
      <c r="S17" s="18" t="s">
        <v>211</v>
      </c>
      <c r="T17" s="13" t="s">
        <v>104</v>
      </c>
      <c r="U17" s="13" t="s">
        <v>112</v>
      </c>
      <c r="V17" s="18" t="s">
        <v>155</v>
      </c>
      <c r="W17" s="14" t="s">
        <v>156</v>
      </c>
      <c r="Y17" s="18" t="s">
        <v>199</v>
      </c>
    </row>
    <row r="18" spans="1:2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3" t="s">
        <v>58</v>
      </c>
      <c r="O18" s="13" t="s">
        <v>59</v>
      </c>
      <c r="P18" s="13" t="s">
        <v>209</v>
      </c>
      <c r="Q18" s="4">
        <f t="shared" si="0"/>
        <v>43</v>
      </c>
      <c r="R18" s="4" t="str">
        <f t="shared" si="1"/>
        <v>41 - 50</v>
      </c>
      <c r="S18" s="18" t="s">
        <v>211</v>
      </c>
      <c r="T18" s="13" t="s">
        <v>104</v>
      </c>
      <c r="U18" s="13" t="s">
        <v>113</v>
      </c>
      <c r="V18" s="18" t="s">
        <v>157</v>
      </c>
      <c r="W18" s="14" t="s">
        <v>158</v>
      </c>
      <c r="Y18" s="18" t="s">
        <v>201</v>
      </c>
    </row>
    <row r="19" spans="1:2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3" t="s">
        <v>60</v>
      </c>
      <c r="O19" s="13" t="s">
        <v>61</v>
      </c>
      <c r="P19" s="13" t="s">
        <v>209</v>
      </c>
      <c r="Q19" s="4">
        <f t="shared" si="0"/>
        <v>65</v>
      </c>
      <c r="R19" s="4" t="str">
        <f t="shared" si="1"/>
        <v>&gt; 50</v>
      </c>
      <c r="S19" s="18" t="s">
        <v>211</v>
      </c>
      <c r="T19" s="13" t="s">
        <v>104</v>
      </c>
      <c r="V19" s="21" t="s">
        <v>159</v>
      </c>
      <c r="W19" s="14" t="s">
        <v>160</v>
      </c>
      <c r="Y19" s="18" t="s">
        <v>202</v>
      </c>
    </row>
    <row r="20" spans="1:2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3" t="s">
        <v>62</v>
      </c>
      <c r="O20" s="13" t="s">
        <v>63</v>
      </c>
      <c r="P20" s="13" t="s">
        <v>209</v>
      </c>
      <c r="Q20" s="4">
        <f t="shared" si="0"/>
        <v>54</v>
      </c>
      <c r="R20" s="4" t="str">
        <f t="shared" si="1"/>
        <v>&gt; 50</v>
      </c>
      <c r="S20" s="18" t="s">
        <v>211</v>
      </c>
      <c r="T20" s="13" t="s">
        <v>104</v>
      </c>
      <c r="U20" s="18" t="s">
        <v>114</v>
      </c>
      <c r="V20" s="13" t="s">
        <v>161</v>
      </c>
      <c r="W20" s="14" t="s">
        <v>162</v>
      </c>
      <c r="Y20" s="18" t="s">
        <v>203</v>
      </c>
    </row>
    <row r="21" spans="1:2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3" t="s">
        <v>64</v>
      </c>
      <c r="O21" s="13" t="s">
        <v>65</v>
      </c>
      <c r="P21" s="13" t="s">
        <v>209</v>
      </c>
      <c r="Q21" s="4">
        <f t="shared" si="0"/>
        <v>47</v>
      </c>
      <c r="R21" s="4" t="str">
        <f t="shared" si="1"/>
        <v>41 - 50</v>
      </c>
      <c r="S21" s="18" t="s">
        <v>212</v>
      </c>
      <c r="T21" s="13" t="s">
        <v>104</v>
      </c>
      <c r="U21" s="13" t="s">
        <v>115</v>
      </c>
      <c r="V21" s="18" t="s">
        <v>163</v>
      </c>
      <c r="W21" s="14" t="s">
        <v>164</v>
      </c>
      <c r="Y21" s="18"/>
    </row>
    <row r="22" spans="1:2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3" t="s">
        <v>66</v>
      </c>
      <c r="O22" s="13" t="s">
        <v>67</v>
      </c>
      <c r="P22" s="13" t="s">
        <v>209</v>
      </c>
      <c r="Q22" s="4">
        <f t="shared" si="0"/>
        <v>54</v>
      </c>
      <c r="R22" s="4" t="str">
        <f t="shared" si="1"/>
        <v>&gt; 50</v>
      </c>
      <c r="S22" s="18" t="s">
        <v>211</v>
      </c>
      <c r="T22" s="13" t="s">
        <v>104</v>
      </c>
      <c r="U22" s="13" t="s">
        <v>116</v>
      </c>
      <c r="V22" s="18" t="s">
        <v>165</v>
      </c>
      <c r="W22" s="14" t="s">
        <v>166</v>
      </c>
      <c r="Y22" s="18" t="s">
        <v>204</v>
      </c>
    </row>
    <row r="23" spans="1:2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3" t="s">
        <v>68</v>
      </c>
      <c r="O23" s="13" t="s">
        <v>69</v>
      </c>
      <c r="P23" s="13" t="s">
        <v>209</v>
      </c>
      <c r="Q23" s="4">
        <f t="shared" si="0"/>
        <v>40</v>
      </c>
      <c r="R23" s="4" t="str">
        <f t="shared" si="1"/>
        <v>31 - 40</v>
      </c>
      <c r="S23" s="18" t="s">
        <v>211</v>
      </c>
      <c r="T23" s="13" t="s">
        <v>104</v>
      </c>
      <c r="U23" s="18" t="s">
        <v>117</v>
      </c>
      <c r="V23" s="18" t="s">
        <v>167</v>
      </c>
      <c r="W23" s="14" t="s">
        <v>168</v>
      </c>
      <c r="Y23" s="18"/>
    </row>
    <row r="24" spans="1:2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3" t="s">
        <v>70</v>
      </c>
      <c r="O24" s="13" t="s">
        <v>71</v>
      </c>
      <c r="P24" s="13" t="s">
        <v>209</v>
      </c>
      <c r="Q24" s="4">
        <f t="shared" si="0"/>
        <v>48</v>
      </c>
      <c r="R24" s="4" t="str">
        <f t="shared" si="1"/>
        <v>41 - 50</v>
      </c>
      <c r="S24" s="14" t="s">
        <v>211</v>
      </c>
      <c r="T24" s="13" t="s">
        <v>104</v>
      </c>
      <c r="U24" s="13" t="s">
        <v>118</v>
      </c>
      <c r="V24" s="18" t="s">
        <v>169</v>
      </c>
      <c r="W24" s="14" t="s">
        <v>170</v>
      </c>
      <c r="Y24" s="18"/>
    </row>
    <row r="25" spans="1:2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3" t="s">
        <v>72</v>
      </c>
      <c r="O25" s="13" t="s">
        <v>73</v>
      </c>
      <c r="P25" s="13" t="s">
        <v>209</v>
      </c>
      <c r="Q25" s="4">
        <f t="shared" si="0"/>
        <v>60</v>
      </c>
      <c r="R25" s="4" t="str">
        <f t="shared" si="1"/>
        <v>&gt; 50</v>
      </c>
      <c r="S25" s="18" t="s">
        <v>197</v>
      </c>
      <c r="T25" s="13" t="s">
        <v>104</v>
      </c>
      <c r="U25" s="13" t="s">
        <v>119</v>
      </c>
      <c r="V25" s="18" t="s">
        <v>171</v>
      </c>
      <c r="W25" s="14" t="s">
        <v>172</v>
      </c>
      <c r="Y25" s="18" t="s">
        <v>205</v>
      </c>
    </row>
    <row r="26" spans="1:2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3" t="s">
        <v>74</v>
      </c>
      <c r="O26" s="13" t="s">
        <v>75</v>
      </c>
      <c r="P26" s="13" t="s">
        <v>209</v>
      </c>
      <c r="Q26" s="4">
        <f t="shared" si="0"/>
        <v>54</v>
      </c>
      <c r="R26" s="4" t="str">
        <f t="shared" si="1"/>
        <v>&gt; 50</v>
      </c>
      <c r="S26" s="18" t="s">
        <v>211</v>
      </c>
      <c r="T26" s="13" t="s">
        <v>104</v>
      </c>
      <c r="U26" s="13" t="s">
        <v>120</v>
      </c>
      <c r="V26" s="18" t="s">
        <v>173</v>
      </c>
      <c r="W26" s="14" t="s">
        <v>174</v>
      </c>
      <c r="Y26" s="18" t="s">
        <v>206</v>
      </c>
    </row>
    <row r="27" spans="1:2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3" t="s">
        <v>76</v>
      </c>
      <c r="O27" s="13" t="s">
        <v>77</v>
      </c>
      <c r="P27" s="13" t="s">
        <v>209</v>
      </c>
      <c r="Q27" s="4">
        <f t="shared" si="0"/>
        <v>61</v>
      </c>
      <c r="R27" s="4" t="str">
        <f t="shared" si="1"/>
        <v>&gt; 50</v>
      </c>
      <c r="S27" s="18" t="s">
        <v>196</v>
      </c>
      <c r="T27" s="13" t="s">
        <v>104</v>
      </c>
      <c r="U27" s="13"/>
      <c r="V27" s="21" t="s">
        <v>175</v>
      </c>
      <c r="W27" s="14" t="s">
        <v>176</v>
      </c>
      <c r="Y27" s="18" t="s">
        <v>199</v>
      </c>
    </row>
    <row r="28" spans="1:2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3" t="s">
        <v>78</v>
      </c>
      <c r="O28" s="13" t="s">
        <v>79</v>
      </c>
      <c r="P28" s="13" t="s">
        <v>209</v>
      </c>
      <c r="Q28" s="4">
        <f t="shared" si="0"/>
        <v>37</v>
      </c>
      <c r="R28" s="4" t="str">
        <f t="shared" si="1"/>
        <v>31 - 40</v>
      </c>
      <c r="S28" s="18" t="s">
        <v>211</v>
      </c>
      <c r="T28" s="13" t="s">
        <v>104</v>
      </c>
      <c r="U28" s="13"/>
      <c r="V28" s="21" t="s">
        <v>177</v>
      </c>
      <c r="W28" s="14" t="s">
        <v>178</v>
      </c>
      <c r="Y28" s="18"/>
    </row>
    <row r="29" spans="1:2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3" t="s">
        <v>80</v>
      </c>
      <c r="O29" s="13" t="s">
        <v>81</v>
      </c>
      <c r="P29" s="13" t="s">
        <v>210</v>
      </c>
      <c r="Q29" s="4">
        <f t="shared" si="0"/>
        <v>29</v>
      </c>
      <c r="R29" s="4" t="str">
        <f t="shared" si="1"/>
        <v>21 - 30</v>
      </c>
      <c r="S29" s="18" t="s">
        <v>212</v>
      </c>
      <c r="T29" s="13" t="s">
        <v>104</v>
      </c>
      <c r="U29" s="13"/>
      <c r="V29" s="21" t="s">
        <v>179</v>
      </c>
      <c r="W29" s="14" t="s">
        <v>180</v>
      </c>
      <c r="Y29" s="18"/>
    </row>
    <row r="30" spans="1:2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3" t="s">
        <v>82</v>
      </c>
      <c r="O30" s="13" t="s">
        <v>83</v>
      </c>
      <c r="P30" s="13" t="s">
        <v>210</v>
      </c>
      <c r="Q30" s="4">
        <f t="shared" si="0"/>
        <v>26</v>
      </c>
      <c r="R30" s="4" t="str">
        <f t="shared" si="1"/>
        <v>21 - 30</v>
      </c>
      <c r="S30" s="18" t="s">
        <v>211</v>
      </c>
      <c r="T30" s="13" t="s">
        <v>104</v>
      </c>
      <c r="U30" s="18"/>
      <c r="V30" s="21" t="s">
        <v>179</v>
      </c>
      <c r="W30" s="14" t="s">
        <v>181</v>
      </c>
      <c r="Y30" s="18"/>
    </row>
    <row r="31" spans="1:2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13" t="s">
        <v>84</v>
      </c>
      <c r="O31" s="13" t="s">
        <v>85</v>
      </c>
      <c r="P31" s="13" t="s">
        <v>210</v>
      </c>
      <c r="Q31" s="4">
        <f t="shared" si="0"/>
        <v>37</v>
      </c>
      <c r="R31" s="4" t="str">
        <f t="shared" si="1"/>
        <v>31 - 40</v>
      </c>
      <c r="S31" s="18" t="s">
        <v>196</v>
      </c>
      <c r="T31" s="13" t="s">
        <v>104</v>
      </c>
      <c r="U31" s="18" t="s">
        <v>121</v>
      </c>
      <c r="V31" s="18" t="s">
        <v>182</v>
      </c>
      <c r="W31" s="14" t="s">
        <v>183</v>
      </c>
      <c r="Y31" s="18" t="s">
        <v>207</v>
      </c>
    </row>
    <row r="32" spans="1:2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18" t="s">
        <v>86</v>
      </c>
      <c r="O32" s="18" t="s">
        <v>87</v>
      </c>
      <c r="P32" s="18" t="s">
        <v>210</v>
      </c>
      <c r="Q32" s="4">
        <f t="shared" si="0"/>
        <v>48</v>
      </c>
      <c r="R32" s="4" t="str">
        <f t="shared" si="1"/>
        <v>41 - 50</v>
      </c>
      <c r="S32" s="18" t="s">
        <v>212</v>
      </c>
      <c r="T32" s="18" t="s">
        <v>104</v>
      </c>
      <c r="U32" s="18" t="s">
        <v>122</v>
      </c>
      <c r="V32" s="18" t="s">
        <v>184</v>
      </c>
      <c r="W32" s="14" t="s">
        <v>185</v>
      </c>
      <c r="Y32" s="18" t="s">
        <v>208</v>
      </c>
    </row>
    <row r="33" spans="1:2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18" t="s">
        <v>88</v>
      </c>
      <c r="O33" s="18" t="s">
        <v>89</v>
      </c>
      <c r="P33" s="18" t="s">
        <v>210</v>
      </c>
      <c r="Q33" s="4">
        <f t="shared" si="0"/>
        <v>43</v>
      </c>
      <c r="R33" s="4" t="str">
        <f t="shared" si="1"/>
        <v>41 - 50</v>
      </c>
      <c r="S33" s="18" t="s">
        <v>211</v>
      </c>
      <c r="T33" s="18" t="s">
        <v>104</v>
      </c>
      <c r="U33" s="18" t="s">
        <v>123</v>
      </c>
      <c r="V33" s="18" t="s">
        <v>186</v>
      </c>
      <c r="W33" s="14" t="s">
        <v>187</v>
      </c>
      <c r="Y33" s="18"/>
    </row>
    <row r="34" spans="1:2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18" t="s">
        <v>90</v>
      </c>
      <c r="O34" s="18" t="s">
        <v>91</v>
      </c>
      <c r="P34" s="18" t="s">
        <v>210</v>
      </c>
      <c r="Q34" s="4">
        <f t="shared" si="0"/>
        <v>43</v>
      </c>
      <c r="R34" s="4" t="str">
        <f t="shared" si="1"/>
        <v>41 - 50</v>
      </c>
      <c r="S34" s="18" t="s">
        <v>196</v>
      </c>
      <c r="T34" s="18" t="s">
        <v>104</v>
      </c>
      <c r="U34" s="18"/>
      <c r="V34" s="18" t="s">
        <v>188</v>
      </c>
      <c r="W34" s="13" t="s">
        <v>189</v>
      </c>
      <c r="Y34" s="18"/>
    </row>
    <row r="35" spans="1:2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18" t="s">
        <v>92</v>
      </c>
      <c r="O35" s="18" t="s">
        <v>93</v>
      </c>
      <c r="P35" s="18" t="s">
        <v>210</v>
      </c>
      <c r="Q35" s="4">
        <f t="shared" si="0"/>
        <v>48</v>
      </c>
      <c r="R35" s="4" t="str">
        <f t="shared" si="1"/>
        <v>41 - 50</v>
      </c>
      <c r="S35" s="18" t="s">
        <v>196</v>
      </c>
      <c r="T35" s="18" t="s">
        <v>104</v>
      </c>
      <c r="U35" s="18"/>
      <c r="V35" s="18" t="s">
        <v>190</v>
      </c>
      <c r="W35" s="18"/>
      <c r="Y35" s="18"/>
    </row>
    <row r="36" spans="1:2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18" t="s">
        <v>94</v>
      </c>
      <c r="O36" s="18" t="s">
        <v>95</v>
      </c>
      <c r="P36" s="18" t="s">
        <v>209</v>
      </c>
      <c r="Q36" s="4">
        <f t="shared" si="0"/>
        <v>37</v>
      </c>
      <c r="R36" s="4" t="str">
        <f t="shared" si="1"/>
        <v>31 - 40</v>
      </c>
      <c r="S36" s="18" t="s">
        <v>196</v>
      </c>
      <c r="T36" s="18" t="s">
        <v>104</v>
      </c>
      <c r="U36" s="18" t="s">
        <v>124</v>
      </c>
      <c r="V36" s="18" t="s">
        <v>191</v>
      </c>
      <c r="W36" s="18" t="s">
        <v>192</v>
      </c>
      <c r="Y36" s="18"/>
    </row>
    <row r="37" spans="1:2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18" t="s">
        <v>96</v>
      </c>
      <c r="O37" s="18" t="s">
        <v>97</v>
      </c>
      <c r="P37" s="18" t="s">
        <v>209</v>
      </c>
      <c r="Q37" s="4">
        <f t="shared" si="0"/>
        <v>54</v>
      </c>
      <c r="R37" s="4" t="str">
        <f t="shared" si="1"/>
        <v>&gt; 50</v>
      </c>
      <c r="S37" s="18" t="s">
        <v>212</v>
      </c>
      <c r="T37" s="18" t="s">
        <v>105</v>
      </c>
      <c r="U37" s="18" t="s">
        <v>124</v>
      </c>
      <c r="V37" s="18" t="s">
        <v>193</v>
      </c>
      <c r="W37" s="18" t="s">
        <v>194</v>
      </c>
      <c r="Y37" s="18"/>
    </row>
    <row r="38" spans="1:2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18" t="s">
        <v>98</v>
      </c>
      <c r="O38" s="18" t="s">
        <v>99</v>
      </c>
      <c r="P38" s="18" t="s">
        <v>209</v>
      </c>
      <c r="Q38" s="4">
        <f t="shared" si="0"/>
        <v>65</v>
      </c>
      <c r="R38" s="4" t="str">
        <f t="shared" si="1"/>
        <v>&gt; 50</v>
      </c>
      <c r="S38" s="18"/>
      <c r="T38" s="18" t="s">
        <v>104</v>
      </c>
      <c r="U38" s="18" t="s">
        <v>124</v>
      </c>
      <c r="V38" s="18" t="s">
        <v>195</v>
      </c>
      <c r="W38" s="18"/>
      <c r="Y38" s="18"/>
    </row>
    <row r="39" spans="1:2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18" t="s">
        <v>62</v>
      </c>
      <c r="O39" s="18" t="s">
        <v>100</v>
      </c>
      <c r="P39" s="18" t="s">
        <v>209</v>
      </c>
      <c r="Q39" s="4">
        <f t="shared" si="0"/>
        <v>35</v>
      </c>
      <c r="R39" s="4" t="str">
        <f t="shared" si="1"/>
        <v>31 - 40</v>
      </c>
      <c r="S39" s="18"/>
      <c r="T39" s="18" t="s">
        <v>104</v>
      </c>
      <c r="U39" s="18" t="s">
        <v>124</v>
      </c>
      <c r="V39" s="18"/>
      <c r="W39" s="18"/>
      <c r="Y39" s="18"/>
    </row>
    <row r="40" spans="1:2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18" t="s">
        <v>26</v>
      </c>
      <c r="O40" s="18" t="s">
        <v>101</v>
      </c>
      <c r="P40" s="18" t="s">
        <v>209</v>
      </c>
      <c r="Q40" s="4">
        <f t="shared" si="0"/>
        <v>39</v>
      </c>
      <c r="R40" s="4" t="str">
        <f t="shared" si="1"/>
        <v>31 - 40</v>
      </c>
      <c r="S40" s="18"/>
      <c r="T40" s="18" t="s">
        <v>104</v>
      </c>
      <c r="U40" s="18" t="s">
        <v>124</v>
      </c>
      <c r="V40" s="18"/>
      <c r="W40" s="18"/>
      <c r="Y40" s="18"/>
    </row>
    <row r="41" spans="1:2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18" t="s">
        <v>102</v>
      </c>
      <c r="O41" s="18" t="s">
        <v>103</v>
      </c>
      <c r="P41" s="18" t="s">
        <v>209</v>
      </c>
      <c r="Q41" s="4">
        <f t="shared" si="0"/>
        <v>47</v>
      </c>
      <c r="R41" s="4" t="str">
        <f t="shared" si="1"/>
        <v>41 - 50</v>
      </c>
      <c r="S41" s="18"/>
      <c r="T41" s="18" t="s">
        <v>104</v>
      </c>
      <c r="U41" s="18" t="s">
        <v>124</v>
      </c>
      <c r="V41" s="18"/>
      <c r="W41" s="18"/>
      <c r="Y41" s="18"/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3"/>
      <c r="Y43" s="3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3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3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3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3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3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3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3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3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4"/>
      <c r="W52" s="23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3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4"/>
      <c r="W54" s="23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3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O56" s="25"/>
      <c r="P56" s="3"/>
      <c r="Q56" s="4"/>
      <c r="R56" s="4"/>
      <c r="S56" s="5"/>
      <c r="T56" s="3"/>
      <c r="U56" s="5"/>
      <c r="V56" s="7"/>
      <c r="W56" s="23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3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3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3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3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2016-10-24T13:42:00Z</dcterms:modified>
  <dc:language>en-US</dc:language>
</cp:coreProperties>
</file>