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<sst xmlns="http://schemas.openxmlformats.org/spreadsheetml/2006/main" count="363" uniqueCount="213">
  <si>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</si>
  <si>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</si>
  <si>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</si>
  <si>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</si>
  <si>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</si>
  <si>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</si>
  <si>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</si>
  <si>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</si>
  <si>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</si>
  <si>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</si>
  <si>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</si>
  <si>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</si>
  <si>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</si>
  <si>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</si>
  <si>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</si>
  <si>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</si>
  <si>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</si>
  <si>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</si>
  <si>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</si>
  <si>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</si>
  <si>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</si>
  <si>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</si>
  <si>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</si>
  <si>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</si>
  <si>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</si>
  <si>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</si>
  <si>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MARIO EUSTEIN POW</t>
  </si>
  <si>
    <t>MANADO 14-05-1984</t>
  </si>
  <si>
    <t>KRISTEN</t>
  </si>
  <si>
    <t>DESMIANI BABO</t>
  </si>
  <si>
    <t>MANADO 18/12/1990</t>
  </si>
  <si>
    <t>KRISTEN PROTESTAN</t>
  </si>
  <si>
    <t>WAHYUDI MOKOWAGOW</t>
  </si>
  <si>
    <t>BELANG 07/08/1979</t>
  </si>
  <si>
    <t>ISLAM</t>
  </si>
  <si>
    <t>JULIANTY BOKINGO, SE</t>
  </si>
  <si>
    <t>MANADO 06/06/1982</t>
  </si>
  <si>
    <t>VONIKE GRASE</t>
  </si>
  <si>
    <t>PULUTAH 02/04/1977</t>
  </si>
  <si>
    <t>RISKA FRANSISKA</t>
  </si>
  <si>
    <t>SONDER 14/08/1991</t>
  </si>
  <si>
    <t>KATOLIK</t>
  </si>
  <si>
    <t>REPLI J.J.W PALAR</t>
  </si>
  <si>
    <t>KAWANGKOAN 05/05/1969</t>
  </si>
  <si>
    <t>AGUSTINUS</t>
  </si>
  <si>
    <t>JAKARTA 26/08/1964</t>
  </si>
  <si>
    <t>RICKY CHANDRA</t>
  </si>
  <si>
    <t>GORONTALO 31/03/1987</t>
  </si>
  <si>
    <t>RONALD</t>
  </si>
  <si>
    <t>KAWANGKOAN 10/12/1982</t>
  </si>
  <si>
    <t>INDRA MEREV WAANI</t>
  </si>
  <si>
    <t>MANADO 30/03/1992</t>
  </si>
  <si>
    <t>ROLAND R.S LOMBOK</t>
  </si>
  <si>
    <t>MANADO 26/05/1986</t>
  </si>
  <si>
    <t>DONI ELIAS</t>
  </si>
  <si>
    <t>MANADO 11/12/1980</t>
  </si>
  <si>
    <t>OCTAVIANES MOCOSOLONG</t>
  </si>
  <si>
    <t>MANADO 18/10/1981</t>
  </si>
  <si>
    <t>UANDA J. SUAK</t>
  </si>
  <si>
    <t>KAWANGKOAN 11/07/1973</t>
  </si>
  <si>
    <t>DEBRY ALEXSANDER</t>
  </si>
  <si>
    <t>MANADO 07/12/1974</t>
  </si>
  <si>
    <t>FEIBBE LUSTRIAWA</t>
  </si>
  <si>
    <t>MANADO 4/2/1966</t>
  </si>
  <si>
    <t>HOLY BERENDINA</t>
  </si>
  <si>
    <t>TOMOHON 04/05/1992</t>
  </si>
  <si>
    <t>MARIOXAVERIUS</t>
  </si>
  <si>
    <t>BALIKPAPAN 22/01/1985</t>
  </si>
  <si>
    <t>LIENDA MEITY</t>
  </si>
  <si>
    <t>MANADO 20/05/1969</t>
  </si>
  <si>
    <t>LADY JANE</t>
  </si>
  <si>
    <t>MANADO 18/10/1982</t>
  </si>
  <si>
    <t>STELLY SHINTA MUNDUNG</t>
  </si>
  <si>
    <t>GUEN ANGGELIA PAWA</t>
  </si>
  <si>
    <t>RATAHAN 23/08/1996</t>
  </si>
  <si>
    <t>FERLY NANCI</t>
  </si>
  <si>
    <t>JAKARTA 08/05/1976</t>
  </si>
  <si>
    <t>JULVAN JERMIA</t>
  </si>
  <si>
    <t>BITUNG 07/07/1992</t>
  </si>
  <si>
    <t>IRA LIDIA TANGKILISAN</t>
  </si>
  <si>
    <t>BITUNG 14/04/1984</t>
  </si>
  <si>
    <t>VALENTINO MANEKING</t>
  </si>
  <si>
    <t>HENGKY UMBAS</t>
  </si>
  <si>
    <t>KAWANGKOAN 10/10/1957</t>
  </si>
  <si>
    <t>FANNY DIANE</t>
  </si>
  <si>
    <t>SURABAYA 09/02/1976</t>
  </si>
  <si>
    <t>MARK JAMES R.SETIA</t>
  </si>
  <si>
    <t>MANADO 16/07/1985</t>
  </si>
  <si>
    <t>A N B FARM</t>
  </si>
  <si>
    <t>UKM FRES FRUIT TATELU</t>
  </si>
  <si>
    <t>CAHAYA KENCANA TRAVEL</t>
  </si>
  <si>
    <t>NEW TARERAN</t>
  </si>
  <si>
    <t>VICTORY KERAMIK DAN FLORIST</t>
  </si>
  <si>
    <t>KOPRASI TANI "KINOMPAKA"</t>
  </si>
  <si>
    <t>POMOREBONY SOUVENIR</t>
  </si>
  <si>
    <t>KOPRASI KAWANUA</t>
  </si>
  <si>
    <t>UKM PIK AND CHICKEN FARM</t>
  </si>
  <si>
    <t>ELMAR</t>
  </si>
  <si>
    <t>UKM WANEA</t>
  </si>
  <si>
    <t>BOKE WOLOAN</t>
  </si>
  <si>
    <t>UKM LINDA TAYLOR</t>
  </si>
  <si>
    <t>KUBI</t>
  </si>
  <si>
    <t>UNIVERSITAS SAM RATULANGI</t>
  </si>
  <si>
    <t>KUD "KAAWANGKOAN"</t>
  </si>
  <si>
    <t>MEGA PONSEL</t>
  </si>
  <si>
    <t>JL.LINGKUNGAN III KEL.TELINGA ATAS KEC.WANEA</t>
  </si>
  <si>
    <t>0852-6000-060</t>
  </si>
  <si>
    <t>MARLOEPOW@GMAIL.COM</t>
  </si>
  <si>
    <t>JL.PANCURAN INDAH KEL.TINGKULU KEC.WANEA</t>
  </si>
  <si>
    <t>0813-4034-8893</t>
  </si>
  <si>
    <t>DESMIBABO@GMAIL.COM</t>
  </si>
  <si>
    <t>JL.LINGKUNGAN II KEL.KETANG BARU KEC.SINGKIL</t>
  </si>
  <si>
    <t>0813-5641-0479</t>
  </si>
  <si>
    <t>YUDI.MOKOAGOW@GMAIL.COM</t>
  </si>
  <si>
    <t>LINGKUNGAN II KEL.SINDULANG SATU KEC.TUMINTING</t>
  </si>
  <si>
    <t>0812-4997-3419</t>
  </si>
  <si>
    <t>JULIANTY_@YAHOO.COM</t>
  </si>
  <si>
    <t>JL.JAGA 1 KEL.DESA PULUTAN KEC.REMBOKEN</t>
  </si>
  <si>
    <t>0853-9727-6402</t>
  </si>
  <si>
    <t>VONIPALIT@GMAIL.COM</t>
  </si>
  <si>
    <t>JL.JAGA III KEL.KAUNERAN KEC.SONDER</t>
  </si>
  <si>
    <t>0822-9305-0014</t>
  </si>
  <si>
    <t>RISCARUMANDOR@YAHOO.COM</t>
  </si>
  <si>
    <t>JL.JAGA IV KEL.KIAWA II KEC.KAWANGKOWAN</t>
  </si>
  <si>
    <t>0813-4067-4679</t>
  </si>
  <si>
    <t>JL.LINGKUNGAN V KEL.TALING ATAS KEC.WANEA</t>
  </si>
  <si>
    <t>0823-1177-2626</t>
  </si>
  <si>
    <t>TAPESOVENIR@GMAIL.COM</t>
  </si>
  <si>
    <t>JL.MERDEKA RT 04 KEL MATALI KEC.KUTAMOBAGU TIMUR</t>
  </si>
  <si>
    <t>0813-5657-52-09</t>
  </si>
  <si>
    <t>RICKYCHANDRASYAMSUDIN@GMAIL.COM</t>
  </si>
  <si>
    <t>JL.PASAR KAWANGKOAN KEL.UNER I KEC.KAWANGKOAN</t>
  </si>
  <si>
    <t>0853-9570-3816</t>
  </si>
  <si>
    <t>RONALD.FENSEN.SORONGAN@GMAIL.COM</t>
  </si>
  <si>
    <t>0823-9581-8381</t>
  </si>
  <si>
    <t>INDRAWAANIYAHOO.COM</t>
  </si>
  <si>
    <t>JL.JAGA VI KEL.KALASEY SATU KEC.PINELENG</t>
  </si>
  <si>
    <t>0823-4923-6607</t>
  </si>
  <si>
    <t>OLANSHEVA@YAHOO,CO,ID</t>
  </si>
  <si>
    <t>JL.TAAS LK III KEL.TAOS KEC.TIKALA</t>
  </si>
  <si>
    <t>0852-9844-6230</t>
  </si>
  <si>
    <t>DONIEHAS@GMAIL.COM</t>
  </si>
  <si>
    <t>JL.LINGKUNGAN VII KEL TELING BAWAH KEC.WENANG</t>
  </si>
  <si>
    <t>0812-2499-9481</t>
  </si>
  <si>
    <t>OCTAVIANES.MOKOSOLANG@YAHOO.CO.ID</t>
  </si>
  <si>
    <t>0852-5659-3023</t>
  </si>
  <si>
    <t>UANDAJULIET@GMAIL.COM</t>
  </si>
  <si>
    <t>BETNESDA DALAM RT/RT 02/010 KEL PANOTANA</t>
  </si>
  <si>
    <t>0823-9660-7888</t>
  </si>
  <si>
    <t>KEL.KAKASKASEN LINGK. VI KEC KAKASKASEAN SATUY KEC TOMOHON UTARA</t>
  </si>
  <si>
    <t>0851-4575-9907</t>
  </si>
  <si>
    <t>HOLY.BM04@GMAIL.COM</t>
  </si>
  <si>
    <t xml:space="preserve">KJL.KESEHATAN NO 07 </t>
  </si>
  <si>
    <t>0859-29811-1968</t>
  </si>
  <si>
    <t>OX.RIO@YAHOO.COM</t>
  </si>
  <si>
    <t>0853-4354-9900</t>
  </si>
  <si>
    <t>LIENDARUMIMPER20@GMAIL.COM</t>
  </si>
  <si>
    <t>JL.LINGKUNGAN VI KEL.KLEAK KEC.MAMALAYANG</t>
  </si>
  <si>
    <t>0852-5656-2346</t>
  </si>
  <si>
    <t>LADYJANE.PONDAAG@GMAIL.COM</t>
  </si>
  <si>
    <t>JL.LINGKUNGAN XI KEL.KARAG DUA KEC.MAPANGET</t>
  </si>
  <si>
    <t>0851-4601-3949</t>
  </si>
  <si>
    <t>STELLYSHINTA@GMAIL.COM</t>
  </si>
  <si>
    <t>JL.OMPI KEL TOSURAYA KEC RATAHAN</t>
  </si>
  <si>
    <t>0813-5485-0118</t>
  </si>
  <si>
    <t>GUENPAWA@YAHOO.CO.ID</t>
  </si>
  <si>
    <t>JL.JAGA IX KEL WATUDAMBO KEC KAUDITAN</t>
  </si>
  <si>
    <t>0813-4030-5876</t>
  </si>
  <si>
    <t>JL.MADIDIR URE KEC.MADIDIR</t>
  </si>
  <si>
    <t>0852-4277-3887</t>
  </si>
  <si>
    <t>JULVANJUMBOH@GMAIL.COM</t>
  </si>
  <si>
    <t>KEL.PINOKALAN KEC.RANOWULU</t>
  </si>
  <si>
    <t>0852-4767-3650</t>
  </si>
  <si>
    <t>IRA.TANGKILISAN@GMAIL.COM</t>
  </si>
  <si>
    <t>JLMAESA VI NO 171 LINGKUNGAN 1 KEL RANOMUUT KEC.TIKALA</t>
  </si>
  <si>
    <t>0896-4730-1501</t>
  </si>
  <si>
    <t>JLLINGKUNGAN II KELUNER KEC.KAWANGKOAN</t>
  </si>
  <si>
    <t>0852-4061-8209</t>
  </si>
  <si>
    <t>UMBOSHENGKY@GMALI.COM</t>
  </si>
  <si>
    <t>0852-8720-5301</t>
  </si>
  <si>
    <t>JLRANOMUT LINGKUNGAN VIII KEL.RANOMUT</t>
  </si>
  <si>
    <t>0852-3300-0666</t>
  </si>
  <si>
    <t>MARK.JAMES.SETIA@GMAIL.COM</t>
  </si>
  <si>
    <t>PERTENAKAN AYAM BROILET</t>
  </si>
  <si>
    <t>PENJUAL BUAH PISANG DAN PEPAYA</t>
  </si>
  <si>
    <t>TRAVEL</t>
  </si>
  <si>
    <t>KIOS/ GUNTING RAMBUT,WARUNG KOPI</t>
  </si>
  <si>
    <t>KRAMIK/ GERABAH</t>
  </si>
  <si>
    <t>SIMPAN PINJAM. COUNTER PULSA</t>
  </si>
  <si>
    <t>BELUM USAHA</t>
  </si>
  <si>
    <t>INDUSTRI KERAJINAN</t>
  </si>
  <si>
    <t>JASA SERVICE KOMPUTER/JARINGAN KOMPUTER</t>
  </si>
  <si>
    <t>PERTENAKAN BABI/AYAM</t>
  </si>
  <si>
    <t>JUAL BELI KAYU KELAPA</t>
  </si>
  <si>
    <t>JUALBELI MOKAS DAN RENTAL MOTOR</t>
  </si>
  <si>
    <t>DISTRIBUSI MADU PAHIT</t>
  </si>
  <si>
    <t>KONSULTAN DAN TRAINING</t>
  </si>
  <si>
    <t>LINDA TAYLOR</t>
  </si>
  <si>
    <t>ONLINE TRAVEL DAN TIKETING</t>
  </si>
  <si>
    <t>PASTRY CAKE AND CATRING</t>
  </si>
  <si>
    <t>SOFT DRINK,HAWAII COVONUT</t>
  </si>
  <si>
    <t>EVEN DAN WEDDING ORGANIZER, BISNIS KUE</t>
  </si>
  <si>
    <t>PENYALUR LPG/ KULINER</t>
  </si>
  <si>
    <t>ROTI DAN KUE</t>
  </si>
  <si>
    <t>JASA SERVISCE HANDPHONE</t>
  </si>
  <si>
    <t>S1</t>
  </si>
  <si>
    <t>S2</t>
  </si>
  <si>
    <t xml:space="preserve">DIII </t>
  </si>
  <si>
    <t>SLTA</t>
  </si>
  <si>
    <t>MANADO 26/06/1989</t>
  </si>
  <si>
    <t>MINAHASA 17/09/1988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</si>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</sst>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5" fillId="0" borderId="2" xfId="2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5" fillId="0" borderId="3" xfId="2" applyFont="1" applyBorder="1" applyAlignment="1">
      <alignment horizontal="left" vertical="center"/>
    </xf>
    <xf numFmtId="0" fontId="0" fillId="0" borderId="2" xfId="0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R9" sqref="R9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7" bestFit="1" customWidth="1"/>
    <col min="13" max="13" width="28.42578125" style="1" bestFit="1" customWidth="1"/>
    <col min="14" max="14" width="7.5703125" style="1" bestFit="1" customWidth="1"/>
    <col min="15" max="15" width="27.8554687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20.7109375" style="1" bestFit="1" customWidth="1"/>
    <col min="21" max="21" width="31.85546875" style="1" bestFit="1" customWidth="1"/>
    <col min="22" max="22" width="74.7109375" style="1" bestFit="1" customWidth="1"/>
    <col min="23" max="23" width="18.85546875" style="1" bestFit="1" customWidth="1"/>
    <col min="24" max="24" width="43.5703125" style="1" bestFit="1" customWidth="1"/>
    <col min="25" max="25" width="47.7109375" style="1" bestFit="1" customWidth="1"/>
    <col min="26" max="1025" width="6.85546875" style="1"/>
    <col min="1026" max="16384" width="9.140625" style="1"/>
  </cols>
  <sheetData>
    <row r="1" spans="1:25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5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 ht="15.75" x14ac:dyDescent="0.25">
      <c r="A2" s="2"/>
      <c r="B2" s="2"/>
      <c r="C2" s="8">
        <v>0</v>
      </c>
      <c r="D2" s="2"/>
      <c r="E2" s="2"/>
      <c r="F2" s="2"/>
      <c r="G2" s="8" t="s">
        <v>25</v>
      </c>
      <c r="H2" s="2"/>
      <c r="I2" s="8" t="s">
        <v>25</v>
      </c>
      <c r="J2" s="2"/>
      <c r="K2" s="2"/>
      <c r="L2" s="10"/>
      <c r="M2" s="11" t="s">
        <v>26</v>
      </c>
      <c r="O2" s="11" t="s">
        <v>27</v>
      </c>
      <c r="P2" s="12" t="s">
        <v>211</v>
      </c>
      <c r="Q2" s="3">
        <f>2016-VALUE(RIGHT(O2,4))</f>
        <v>32</v>
      </c>
      <c r="R2" s="3" t="str">
        <f>IF(Q2&lt;21,"&lt; 21",IF(Q2&lt;=30,"21 - 30",IF(Q2&lt;=40,"31 - 40",IF(Q2&lt;=50,"41 - 50","&gt; 50" ))))</f>
        <v>31 - 40</v>
      </c>
      <c r="S2" s="12" t="s">
        <v>205</v>
      </c>
      <c r="T2" s="12" t="s">
        <v>28</v>
      </c>
      <c r="U2" s="11" t="s">
        <v>88</v>
      </c>
      <c r="V2" s="11" t="s">
        <v>105</v>
      </c>
      <c r="W2" s="13" t="s">
        <v>106</v>
      </c>
      <c r="X2" s="14" t="s">
        <v>107</v>
      </c>
      <c r="Y2" s="12" t="s">
        <v>183</v>
      </c>
    </row>
    <row r="3" spans="1:25" ht="15.75" x14ac:dyDescent="0.25">
      <c r="A3" s="2"/>
      <c r="B3" s="2"/>
      <c r="C3" s="8">
        <v>0</v>
      </c>
      <c r="D3" s="2"/>
      <c r="E3" s="2"/>
      <c r="F3" s="2"/>
      <c r="G3" s="8" t="s">
        <v>25</v>
      </c>
      <c r="H3" s="2"/>
      <c r="I3" s="8" t="s">
        <v>25</v>
      </c>
      <c r="J3" s="2"/>
      <c r="K3" s="2"/>
      <c r="L3" s="6"/>
      <c r="M3" s="11" t="s">
        <v>29</v>
      </c>
      <c r="O3" s="11" t="s">
        <v>30</v>
      </c>
      <c r="P3" s="12" t="s">
        <v>212</v>
      </c>
      <c r="Q3" s="3">
        <f t="shared" ref="Q3:Q31" si="0">2016-VALUE(RIGHT(O3,4))</f>
        <v>26</v>
      </c>
      <c r="R3" s="3" t="str">
        <f t="shared" ref="R3:R31" si="1">IF(Q3&lt;21,"&lt; 21",IF(Q3&lt;=30,"21 - 30",IF(Q3&lt;=40,"31 - 40",IF(Q3&lt;=50,"41 - 50","&gt; 50" ))))</f>
        <v>21 - 30</v>
      </c>
      <c r="S3" s="12" t="s">
        <v>206</v>
      </c>
      <c r="T3" s="12" t="s">
        <v>31</v>
      </c>
      <c r="U3" s="11" t="s">
        <v>89</v>
      </c>
      <c r="V3" s="11" t="s">
        <v>108</v>
      </c>
      <c r="W3" s="13" t="s">
        <v>109</v>
      </c>
      <c r="X3" s="14" t="s">
        <v>110</v>
      </c>
      <c r="Y3" s="12" t="s">
        <v>184</v>
      </c>
    </row>
    <row r="4" spans="1:25" ht="15.75" x14ac:dyDescent="0.25">
      <c r="A4" s="2"/>
      <c r="B4" s="2"/>
      <c r="C4" s="8">
        <v>0</v>
      </c>
      <c r="D4" s="2"/>
      <c r="E4" s="2"/>
      <c r="F4" s="2"/>
      <c r="G4" s="8" t="s">
        <v>25</v>
      </c>
      <c r="H4" s="2"/>
      <c r="I4" s="8" t="s">
        <v>25</v>
      </c>
      <c r="J4" s="2"/>
      <c r="K4" s="2"/>
      <c r="L4" s="6"/>
      <c r="M4" s="11" t="s">
        <v>32</v>
      </c>
      <c r="O4" s="11" t="s">
        <v>33</v>
      </c>
      <c r="P4" s="12" t="s">
        <v>211</v>
      </c>
      <c r="Q4" s="3">
        <f t="shared" si="0"/>
        <v>37</v>
      </c>
      <c r="R4" s="3" t="str">
        <f t="shared" si="1"/>
        <v>31 - 40</v>
      </c>
      <c r="S4" s="12" t="s">
        <v>205</v>
      </c>
      <c r="T4" s="12" t="s">
        <v>34</v>
      </c>
      <c r="U4" s="11" t="s">
        <v>90</v>
      </c>
      <c r="V4" s="11" t="s">
        <v>111</v>
      </c>
      <c r="W4" s="13" t="s">
        <v>112</v>
      </c>
      <c r="X4" s="14" t="s">
        <v>113</v>
      </c>
      <c r="Y4" s="12" t="s">
        <v>185</v>
      </c>
    </row>
    <row r="5" spans="1:25" ht="15.75" x14ac:dyDescent="0.25">
      <c r="A5" s="2"/>
      <c r="B5" s="2"/>
      <c r="C5" s="8">
        <v>0</v>
      </c>
      <c r="D5" s="2"/>
      <c r="E5" s="2"/>
      <c r="F5" s="2"/>
      <c r="G5" s="8" t="s">
        <v>25</v>
      </c>
      <c r="H5" s="2"/>
      <c r="I5" s="8" t="s">
        <v>25</v>
      </c>
      <c r="J5" s="2"/>
      <c r="K5" s="2"/>
      <c r="L5" s="6"/>
      <c r="M5" s="11" t="s">
        <v>35</v>
      </c>
      <c r="O5" s="11" t="s">
        <v>36</v>
      </c>
      <c r="P5" s="12" t="s">
        <v>212</v>
      </c>
      <c r="Q5" s="3">
        <f t="shared" si="0"/>
        <v>34</v>
      </c>
      <c r="R5" s="3" t="str">
        <f t="shared" si="1"/>
        <v>31 - 40</v>
      </c>
      <c r="S5" s="12" t="s">
        <v>205</v>
      </c>
      <c r="T5" s="12" t="s">
        <v>34</v>
      </c>
      <c r="U5" s="11" t="s">
        <v>91</v>
      </c>
      <c r="V5" s="11" t="s">
        <v>114</v>
      </c>
      <c r="W5" s="13" t="s">
        <v>115</v>
      </c>
      <c r="X5" s="14" t="s">
        <v>116</v>
      </c>
      <c r="Y5" s="12" t="s">
        <v>186</v>
      </c>
    </row>
    <row r="6" spans="1:25" ht="15.75" x14ac:dyDescent="0.25">
      <c r="A6" s="2"/>
      <c r="B6" s="2"/>
      <c r="C6" s="8">
        <v>0</v>
      </c>
      <c r="D6" s="2"/>
      <c r="E6" s="2"/>
      <c r="F6" s="2"/>
      <c r="G6" s="8" t="s">
        <v>25</v>
      </c>
      <c r="H6" s="2"/>
      <c r="I6" s="8" t="s">
        <v>25</v>
      </c>
      <c r="J6" s="2"/>
      <c r="K6" s="2"/>
      <c r="L6" s="6"/>
      <c r="M6" s="11" t="s">
        <v>37</v>
      </c>
      <c r="O6" s="11" t="s">
        <v>38</v>
      </c>
      <c r="P6" s="12" t="s">
        <v>212</v>
      </c>
      <c r="Q6" s="3">
        <f t="shared" si="0"/>
        <v>39</v>
      </c>
      <c r="R6" s="3" t="str">
        <f t="shared" si="1"/>
        <v>31 - 40</v>
      </c>
      <c r="S6" s="12" t="s">
        <v>205</v>
      </c>
      <c r="T6" s="12" t="s">
        <v>31</v>
      </c>
      <c r="U6" s="11" t="s">
        <v>92</v>
      </c>
      <c r="V6" s="11" t="s">
        <v>117</v>
      </c>
      <c r="W6" s="13" t="s">
        <v>118</v>
      </c>
      <c r="X6" s="14" t="s">
        <v>119</v>
      </c>
      <c r="Y6" s="12" t="s">
        <v>187</v>
      </c>
    </row>
    <row r="7" spans="1:25" ht="15.75" x14ac:dyDescent="0.25">
      <c r="A7" s="2"/>
      <c r="B7" s="2"/>
      <c r="C7" s="8">
        <v>0</v>
      </c>
      <c r="D7" s="2"/>
      <c r="E7" s="2"/>
      <c r="F7" s="2"/>
      <c r="G7" s="8" t="s">
        <v>25</v>
      </c>
      <c r="H7" s="2"/>
      <c r="I7" s="8" t="s">
        <v>25</v>
      </c>
      <c r="J7" s="2"/>
      <c r="K7" s="2"/>
      <c r="L7" s="6"/>
      <c r="M7" s="11" t="s">
        <v>39</v>
      </c>
      <c r="O7" s="11" t="s">
        <v>40</v>
      </c>
      <c r="P7" s="12" t="s">
        <v>212</v>
      </c>
      <c r="Q7" s="3">
        <f t="shared" si="0"/>
        <v>25</v>
      </c>
      <c r="R7" s="3" t="str">
        <f t="shared" si="1"/>
        <v>21 - 30</v>
      </c>
      <c r="S7" s="12" t="s">
        <v>205</v>
      </c>
      <c r="T7" s="12" t="s">
        <v>41</v>
      </c>
      <c r="U7" s="11" t="s">
        <v>93</v>
      </c>
      <c r="V7" s="11" t="s">
        <v>120</v>
      </c>
      <c r="W7" s="13" t="s">
        <v>121</v>
      </c>
      <c r="X7" s="14" t="s">
        <v>122</v>
      </c>
      <c r="Y7" s="12" t="s">
        <v>188</v>
      </c>
    </row>
    <row r="8" spans="1:25" ht="15.75" x14ac:dyDescent="0.25">
      <c r="A8" s="2"/>
      <c r="B8" s="2"/>
      <c r="C8" s="8">
        <v>0</v>
      </c>
      <c r="D8" s="2"/>
      <c r="E8" s="2"/>
      <c r="F8" s="2"/>
      <c r="G8" s="8" t="s">
        <v>25</v>
      </c>
      <c r="H8" s="2"/>
      <c r="I8" s="8" t="s">
        <v>25</v>
      </c>
      <c r="J8" s="2"/>
      <c r="K8" s="2"/>
      <c r="L8" s="6"/>
      <c r="M8" s="11" t="s">
        <v>42</v>
      </c>
      <c r="O8" s="11" t="s">
        <v>43</v>
      </c>
      <c r="P8" s="12" t="s">
        <v>212</v>
      </c>
      <c r="Q8" s="3">
        <f t="shared" si="0"/>
        <v>47</v>
      </c>
      <c r="R8" s="3" t="str">
        <f t="shared" si="1"/>
        <v>41 - 50</v>
      </c>
      <c r="S8" s="12" t="s">
        <v>205</v>
      </c>
      <c r="T8" s="12" t="s">
        <v>31</v>
      </c>
      <c r="U8" s="11"/>
      <c r="V8" s="11" t="s">
        <v>123</v>
      </c>
      <c r="W8" s="13" t="s">
        <v>124</v>
      </c>
      <c r="X8" s="11"/>
      <c r="Y8" s="12" t="s">
        <v>189</v>
      </c>
    </row>
    <row r="9" spans="1:25" ht="15.75" x14ac:dyDescent="0.25">
      <c r="A9" s="2"/>
      <c r="B9" s="2"/>
      <c r="C9" s="8">
        <v>0</v>
      </c>
      <c r="D9" s="2"/>
      <c r="E9" s="2"/>
      <c r="F9" s="2"/>
      <c r="G9" s="8" t="s">
        <v>25</v>
      </c>
      <c r="H9" s="2"/>
      <c r="I9" s="8" t="s">
        <v>25</v>
      </c>
      <c r="J9" s="2"/>
      <c r="K9" s="2"/>
      <c r="L9" s="6"/>
      <c r="M9" s="11" t="s">
        <v>44</v>
      </c>
      <c r="O9" s="11" t="s">
        <v>45</v>
      </c>
      <c r="P9" s="12" t="s">
        <v>211</v>
      </c>
      <c r="Q9" s="3">
        <f t="shared" si="0"/>
        <v>52</v>
      </c>
      <c r="R9" s="3" t="str">
        <f t="shared" si="1"/>
        <v>&gt; 50</v>
      </c>
      <c r="S9" s="12" t="s">
        <v>208</v>
      </c>
      <c r="T9" s="12" t="s">
        <v>28</v>
      </c>
      <c r="U9" s="11" t="s">
        <v>94</v>
      </c>
      <c r="V9" s="11" t="s">
        <v>125</v>
      </c>
      <c r="W9" s="13" t="s">
        <v>126</v>
      </c>
      <c r="X9" s="14" t="s">
        <v>127</v>
      </c>
      <c r="Y9" s="12" t="s">
        <v>190</v>
      </c>
    </row>
    <row r="10" spans="1:25" ht="15.75" x14ac:dyDescent="0.25">
      <c r="A10" s="2"/>
      <c r="B10" s="2"/>
      <c r="C10" s="8">
        <v>0</v>
      </c>
      <c r="D10" s="2"/>
      <c r="E10" s="2"/>
      <c r="F10" s="2"/>
      <c r="G10" s="8" t="s">
        <v>25</v>
      </c>
      <c r="H10" s="2"/>
      <c r="I10" s="8" t="s">
        <v>25</v>
      </c>
      <c r="J10" s="2"/>
      <c r="K10" s="2"/>
      <c r="L10" s="6"/>
      <c r="M10" s="11" t="s">
        <v>46</v>
      </c>
      <c r="O10" s="11" t="s">
        <v>47</v>
      </c>
      <c r="P10" s="12" t="s">
        <v>211</v>
      </c>
      <c r="Q10" s="3">
        <f t="shared" si="0"/>
        <v>29</v>
      </c>
      <c r="R10" s="3" t="str">
        <f t="shared" si="1"/>
        <v>21 - 30</v>
      </c>
      <c r="S10" s="12" t="s">
        <v>205</v>
      </c>
      <c r="T10" s="12" t="s">
        <v>34</v>
      </c>
      <c r="U10" s="11" t="s">
        <v>95</v>
      </c>
      <c r="V10" s="11" t="s">
        <v>128</v>
      </c>
      <c r="W10" s="13" t="s">
        <v>129</v>
      </c>
      <c r="X10" s="14" t="s">
        <v>130</v>
      </c>
      <c r="Y10" s="12" t="s">
        <v>191</v>
      </c>
    </row>
    <row r="11" spans="1:25" ht="15.75" x14ac:dyDescent="0.25">
      <c r="A11" s="2"/>
      <c r="B11" s="2"/>
      <c r="C11" s="8">
        <v>0</v>
      </c>
      <c r="D11" s="2"/>
      <c r="E11" s="2"/>
      <c r="F11" s="2"/>
      <c r="G11" s="8" t="s">
        <v>25</v>
      </c>
      <c r="H11" s="2"/>
      <c r="I11" s="8" t="s">
        <v>25</v>
      </c>
      <c r="J11" s="2"/>
      <c r="K11" s="2"/>
      <c r="L11" s="6"/>
      <c r="M11" s="11" t="s">
        <v>48</v>
      </c>
      <c r="O11" s="11" t="s">
        <v>49</v>
      </c>
      <c r="P11" s="12" t="s">
        <v>211</v>
      </c>
      <c r="Q11" s="3">
        <f t="shared" si="0"/>
        <v>34</v>
      </c>
      <c r="R11" s="3" t="str">
        <f t="shared" si="1"/>
        <v>31 - 40</v>
      </c>
      <c r="S11" s="12" t="s">
        <v>205</v>
      </c>
      <c r="T11" s="12" t="s">
        <v>28</v>
      </c>
      <c r="U11" s="11" t="s">
        <v>96</v>
      </c>
      <c r="V11" s="11" t="s">
        <v>131</v>
      </c>
      <c r="W11" s="13" t="s">
        <v>132</v>
      </c>
      <c r="X11" s="14" t="s">
        <v>133</v>
      </c>
      <c r="Y11" s="12" t="s">
        <v>192</v>
      </c>
    </row>
    <row r="12" spans="1:25" ht="15.75" x14ac:dyDescent="0.25">
      <c r="A12" s="2"/>
      <c r="B12" s="2"/>
      <c r="C12" s="8">
        <v>0</v>
      </c>
      <c r="D12" s="2"/>
      <c r="E12" s="2"/>
      <c r="F12" s="2"/>
      <c r="G12" s="8" t="s">
        <v>25</v>
      </c>
      <c r="H12" s="2"/>
      <c r="I12" s="8" t="s">
        <v>25</v>
      </c>
      <c r="J12" s="2"/>
      <c r="K12" s="2"/>
      <c r="L12" s="6"/>
      <c r="M12" s="11" t="s">
        <v>50</v>
      </c>
      <c r="O12" s="11" t="s">
        <v>51</v>
      </c>
      <c r="P12" s="12" t="s">
        <v>211</v>
      </c>
      <c r="Q12" s="3">
        <f t="shared" si="0"/>
        <v>24</v>
      </c>
      <c r="R12" s="3" t="str">
        <f t="shared" si="1"/>
        <v>21 - 30</v>
      </c>
      <c r="S12" s="12" t="s">
        <v>205</v>
      </c>
      <c r="T12" s="12" t="s">
        <v>28</v>
      </c>
      <c r="U12" s="11" t="s">
        <v>93</v>
      </c>
      <c r="V12" s="11" t="s">
        <v>120</v>
      </c>
      <c r="W12" s="13" t="s">
        <v>134</v>
      </c>
      <c r="X12" s="14" t="s">
        <v>135</v>
      </c>
      <c r="Y12" s="12" t="s">
        <v>189</v>
      </c>
    </row>
    <row r="13" spans="1:25" ht="15.75" x14ac:dyDescent="0.25">
      <c r="A13" s="2"/>
      <c r="B13" s="2"/>
      <c r="C13" s="8">
        <v>0</v>
      </c>
      <c r="D13" s="2"/>
      <c r="E13" s="2"/>
      <c r="F13" s="2"/>
      <c r="G13" s="8" t="s">
        <v>25</v>
      </c>
      <c r="H13" s="2"/>
      <c r="I13" s="8" t="s">
        <v>25</v>
      </c>
      <c r="J13" s="2"/>
      <c r="K13" s="2"/>
      <c r="L13" s="6"/>
      <c r="M13" s="11" t="s">
        <v>52</v>
      </c>
      <c r="O13" s="11" t="s">
        <v>53</v>
      </c>
      <c r="P13" s="12" t="s">
        <v>211</v>
      </c>
      <c r="Q13" s="3">
        <f t="shared" si="0"/>
        <v>30</v>
      </c>
      <c r="R13" s="3" t="str">
        <f t="shared" si="1"/>
        <v>21 - 30</v>
      </c>
      <c r="S13" s="12" t="s">
        <v>205</v>
      </c>
      <c r="T13" s="12" t="s">
        <v>31</v>
      </c>
      <c r="U13" s="11"/>
      <c r="V13" s="11" t="s">
        <v>136</v>
      </c>
      <c r="W13" s="13" t="s">
        <v>137</v>
      </c>
      <c r="X13" s="14" t="s">
        <v>138</v>
      </c>
      <c r="Y13" s="12" t="s">
        <v>193</v>
      </c>
    </row>
    <row r="14" spans="1:25" ht="15.75" x14ac:dyDescent="0.25">
      <c r="A14" s="2"/>
      <c r="B14" s="2"/>
      <c r="C14" s="8">
        <v>0</v>
      </c>
      <c r="D14" s="2"/>
      <c r="E14" s="2"/>
      <c r="F14" s="2"/>
      <c r="G14" s="8" t="s">
        <v>25</v>
      </c>
      <c r="H14" s="2"/>
      <c r="I14" s="8" t="s">
        <v>25</v>
      </c>
      <c r="J14" s="2"/>
      <c r="K14" s="2"/>
      <c r="L14" s="6"/>
      <c r="M14" s="11" t="s">
        <v>54</v>
      </c>
      <c r="O14" s="11" t="s">
        <v>55</v>
      </c>
      <c r="P14" s="12" t="s">
        <v>211</v>
      </c>
      <c r="Q14" s="3">
        <f t="shared" si="0"/>
        <v>36</v>
      </c>
      <c r="R14" s="3" t="str">
        <f t="shared" si="1"/>
        <v>31 - 40</v>
      </c>
      <c r="S14" s="12" t="s">
        <v>205</v>
      </c>
      <c r="T14" s="12" t="s">
        <v>31</v>
      </c>
      <c r="U14" s="11" t="s">
        <v>97</v>
      </c>
      <c r="V14" s="11" t="s">
        <v>139</v>
      </c>
      <c r="W14" s="13" t="s">
        <v>140</v>
      </c>
      <c r="X14" s="14" t="s">
        <v>141</v>
      </c>
      <c r="Y14" s="12" t="s">
        <v>194</v>
      </c>
    </row>
    <row r="15" spans="1:25" ht="15.75" x14ac:dyDescent="0.25">
      <c r="A15" s="2"/>
      <c r="B15" s="2"/>
      <c r="C15" s="8">
        <v>0</v>
      </c>
      <c r="D15" s="2"/>
      <c r="E15" s="2"/>
      <c r="F15" s="2"/>
      <c r="G15" s="8" t="s">
        <v>25</v>
      </c>
      <c r="H15" s="2"/>
      <c r="I15" s="8" t="s">
        <v>25</v>
      </c>
      <c r="J15" s="2"/>
      <c r="K15" s="2"/>
      <c r="L15" s="6"/>
      <c r="M15" s="11" t="s">
        <v>56</v>
      </c>
      <c r="O15" s="11" t="s">
        <v>57</v>
      </c>
      <c r="P15" s="12" t="s">
        <v>211</v>
      </c>
      <c r="Q15" s="3">
        <f t="shared" si="0"/>
        <v>35</v>
      </c>
      <c r="R15" s="3" t="str">
        <f t="shared" si="1"/>
        <v>31 - 40</v>
      </c>
      <c r="S15" s="12" t="s">
        <v>205</v>
      </c>
      <c r="T15" s="12" t="s">
        <v>31</v>
      </c>
      <c r="U15" s="11"/>
      <c r="V15" s="11" t="s">
        <v>142</v>
      </c>
      <c r="W15" s="13" t="s">
        <v>143</v>
      </c>
      <c r="X15" s="11" t="s">
        <v>144</v>
      </c>
      <c r="Y15" s="12" t="s">
        <v>195</v>
      </c>
    </row>
    <row r="16" spans="1:25" ht="15.75" x14ac:dyDescent="0.25">
      <c r="A16" s="2"/>
      <c r="B16" s="2"/>
      <c r="C16" s="8">
        <v>0</v>
      </c>
      <c r="D16" s="2"/>
      <c r="E16" s="2"/>
      <c r="F16" s="2"/>
      <c r="G16" s="8" t="s">
        <v>25</v>
      </c>
      <c r="H16" s="2"/>
      <c r="I16" s="8" t="s">
        <v>25</v>
      </c>
      <c r="J16" s="2"/>
      <c r="K16" s="2"/>
      <c r="L16" s="6"/>
      <c r="M16" s="11" t="s">
        <v>58</v>
      </c>
      <c r="O16" s="11" t="s">
        <v>59</v>
      </c>
      <c r="P16" s="12" t="s">
        <v>212</v>
      </c>
      <c r="Q16" s="3">
        <f t="shared" si="0"/>
        <v>43</v>
      </c>
      <c r="R16" s="3" t="str">
        <f t="shared" si="1"/>
        <v>41 - 50</v>
      </c>
      <c r="S16" s="12"/>
      <c r="T16" s="12" t="s">
        <v>31</v>
      </c>
      <c r="U16" s="11"/>
      <c r="V16" s="11" t="s">
        <v>123</v>
      </c>
      <c r="W16" s="13" t="s">
        <v>145</v>
      </c>
      <c r="X16" s="11" t="s">
        <v>146</v>
      </c>
      <c r="Y16" s="12" t="s">
        <v>189</v>
      </c>
    </row>
    <row r="17" spans="1:25" ht="15.75" x14ac:dyDescent="0.25">
      <c r="A17" s="2"/>
      <c r="B17" s="2"/>
      <c r="C17" s="8">
        <v>0</v>
      </c>
      <c r="D17" s="2"/>
      <c r="E17" s="2"/>
      <c r="F17" s="2"/>
      <c r="G17" s="8" t="s">
        <v>25</v>
      </c>
      <c r="H17" s="2"/>
      <c r="I17" s="8" t="s">
        <v>25</v>
      </c>
      <c r="J17" s="2"/>
      <c r="K17" s="2"/>
      <c r="L17" s="6"/>
      <c r="M17" s="11" t="s">
        <v>60</v>
      </c>
      <c r="O17" s="11" t="s">
        <v>61</v>
      </c>
      <c r="P17" s="12" t="s">
        <v>212</v>
      </c>
      <c r="Q17" s="3">
        <f t="shared" si="0"/>
        <v>42</v>
      </c>
      <c r="R17" s="3" t="str">
        <f t="shared" si="1"/>
        <v>41 - 50</v>
      </c>
      <c r="S17" s="12"/>
      <c r="T17" s="12" t="s">
        <v>31</v>
      </c>
      <c r="U17" s="11"/>
      <c r="V17" s="11" t="s">
        <v>105</v>
      </c>
      <c r="W17" s="13"/>
      <c r="X17" s="14"/>
      <c r="Y17" s="12" t="s">
        <v>189</v>
      </c>
    </row>
    <row r="18" spans="1:25" ht="15.75" x14ac:dyDescent="0.25">
      <c r="A18" s="2"/>
      <c r="B18" s="2"/>
      <c r="C18" s="8">
        <v>0</v>
      </c>
      <c r="D18" s="2"/>
      <c r="E18" s="2"/>
      <c r="F18" s="2"/>
      <c r="G18" s="8" t="s">
        <v>25</v>
      </c>
      <c r="H18" s="2"/>
      <c r="I18" s="8" t="s">
        <v>25</v>
      </c>
      <c r="J18" s="2"/>
      <c r="K18" s="2"/>
      <c r="L18" s="6"/>
      <c r="M18" s="11" t="s">
        <v>62</v>
      </c>
      <c r="O18" s="11" t="s">
        <v>63</v>
      </c>
      <c r="P18" s="12" t="s">
        <v>212</v>
      </c>
      <c r="Q18" s="3">
        <f t="shared" si="0"/>
        <v>50</v>
      </c>
      <c r="R18" s="3" t="str">
        <f t="shared" si="1"/>
        <v>41 - 50</v>
      </c>
      <c r="S18" s="12" t="s">
        <v>207</v>
      </c>
      <c r="T18" s="12" t="s">
        <v>31</v>
      </c>
      <c r="U18" s="11" t="s">
        <v>98</v>
      </c>
      <c r="V18" s="11" t="s">
        <v>147</v>
      </c>
      <c r="W18" s="13" t="s">
        <v>148</v>
      </c>
      <c r="X18" s="14"/>
      <c r="Y18" s="12" t="s">
        <v>189</v>
      </c>
    </row>
    <row r="19" spans="1:25" ht="15.75" x14ac:dyDescent="0.25">
      <c r="A19" s="2"/>
      <c r="B19" s="2"/>
      <c r="C19" s="8">
        <v>0</v>
      </c>
      <c r="D19" s="2"/>
      <c r="E19" s="2"/>
      <c r="F19" s="2"/>
      <c r="G19" s="8" t="s">
        <v>25</v>
      </c>
      <c r="H19" s="2"/>
      <c r="I19" s="8" t="s">
        <v>25</v>
      </c>
      <c r="J19" s="2"/>
      <c r="K19" s="2"/>
      <c r="L19" s="6"/>
      <c r="M19" s="11" t="s">
        <v>64</v>
      </c>
      <c r="O19" s="11" t="s">
        <v>65</v>
      </c>
      <c r="P19" s="12" t="s">
        <v>212</v>
      </c>
      <c r="Q19" s="3">
        <f t="shared" si="0"/>
        <v>24</v>
      </c>
      <c r="R19" s="3" t="str">
        <f t="shared" si="1"/>
        <v>21 - 30</v>
      </c>
      <c r="S19" s="12"/>
      <c r="T19" s="12" t="s">
        <v>31</v>
      </c>
      <c r="U19" s="11"/>
      <c r="V19" s="11" t="s">
        <v>149</v>
      </c>
      <c r="W19" s="13" t="s">
        <v>150</v>
      </c>
      <c r="X19" s="14" t="s">
        <v>151</v>
      </c>
      <c r="Y19" s="12" t="s">
        <v>189</v>
      </c>
    </row>
    <row r="20" spans="1:25" ht="15.75" x14ac:dyDescent="0.25">
      <c r="A20" s="2"/>
      <c r="B20" s="2"/>
      <c r="C20" s="8">
        <v>0</v>
      </c>
      <c r="D20" s="2"/>
      <c r="E20" s="2"/>
      <c r="F20" s="2"/>
      <c r="G20" s="8" t="s">
        <v>25</v>
      </c>
      <c r="H20" s="2"/>
      <c r="I20" s="8" t="s">
        <v>25</v>
      </c>
      <c r="J20" s="2"/>
      <c r="K20" s="2"/>
      <c r="L20" s="6"/>
      <c r="M20" s="11" t="s">
        <v>66</v>
      </c>
      <c r="O20" s="11" t="s">
        <v>67</v>
      </c>
      <c r="P20" s="12" t="s">
        <v>211</v>
      </c>
      <c r="Q20" s="3">
        <f t="shared" si="0"/>
        <v>31</v>
      </c>
      <c r="R20" s="3" t="str">
        <f t="shared" si="1"/>
        <v>31 - 40</v>
      </c>
      <c r="S20" s="12" t="s">
        <v>205</v>
      </c>
      <c r="T20" s="12" t="s">
        <v>31</v>
      </c>
      <c r="U20" s="11" t="s">
        <v>99</v>
      </c>
      <c r="V20" s="11" t="s">
        <v>152</v>
      </c>
      <c r="W20" s="13" t="s">
        <v>153</v>
      </c>
      <c r="X20" s="14" t="s">
        <v>154</v>
      </c>
      <c r="Y20" s="12" t="s">
        <v>196</v>
      </c>
    </row>
    <row r="21" spans="1:25" ht="15.75" x14ac:dyDescent="0.25">
      <c r="A21" s="2"/>
      <c r="B21" s="2"/>
      <c r="C21" s="8">
        <v>0</v>
      </c>
      <c r="D21" s="2"/>
      <c r="E21" s="2"/>
      <c r="F21" s="2"/>
      <c r="G21" s="8" t="s">
        <v>25</v>
      </c>
      <c r="H21" s="2"/>
      <c r="I21" s="8" t="s">
        <v>25</v>
      </c>
      <c r="J21" s="2"/>
      <c r="K21" s="2"/>
      <c r="L21" s="6"/>
      <c r="M21" s="11" t="s">
        <v>68</v>
      </c>
      <c r="O21" s="11" t="s">
        <v>69</v>
      </c>
      <c r="P21" s="12" t="s">
        <v>212</v>
      </c>
      <c r="Q21" s="3">
        <f t="shared" si="0"/>
        <v>47</v>
      </c>
      <c r="R21" s="3" t="str">
        <f t="shared" si="1"/>
        <v>41 - 50</v>
      </c>
      <c r="S21" s="12" t="s">
        <v>205</v>
      </c>
      <c r="T21" s="12" t="s">
        <v>31</v>
      </c>
      <c r="U21" s="11" t="s">
        <v>100</v>
      </c>
      <c r="V21" s="11"/>
      <c r="W21" s="13" t="s">
        <v>155</v>
      </c>
      <c r="X21" s="14" t="s">
        <v>156</v>
      </c>
      <c r="Y21" s="12" t="s">
        <v>197</v>
      </c>
    </row>
    <row r="22" spans="1:25" ht="15.75" x14ac:dyDescent="0.25">
      <c r="A22" s="2"/>
      <c r="B22" s="2"/>
      <c r="C22" s="8">
        <v>0</v>
      </c>
      <c r="D22" s="2"/>
      <c r="E22" s="2"/>
      <c r="F22" s="2"/>
      <c r="G22" s="8" t="s">
        <v>25</v>
      </c>
      <c r="H22" s="2"/>
      <c r="I22" s="8" t="s">
        <v>25</v>
      </c>
      <c r="J22" s="2"/>
      <c r="K22" s="2"/>
      <c r="L22" s="6"/>
      <c r="M22" s="11" t="s">
        <v>70</v>
      </c>
      <c r="O22" s="11" t="s">
        <v>71</v>
      </c>
      <c r="P22" s="12" t="s">
        <v>212</v>
      </c>
      <c r="Q22" s="3">
        <f t="shared" si="0"/>
        <v>34</v>
      </c>
      <c r="R22" s="3" t="str">
        <f t="shared" si="1"/>
        <v>31 - 40</v>
      </c>
      <c r="S22" s="12" t="s">
        <v>205</v>
      </c>
      <c r="T22" s="12" t="s">
        <v>31</v>
      </c>
      <c r="U22" s="11"/>
      <c r="V22" s="11" t="s">
        <v>157</v>
      </c>
      <c r="W22" s="13" t="s">
        <v>158</v>
      </c>
      <c r="X22" s="11" t="s">
        <v>159</v>
      </c>
      <c r="Y22" s="12" t="s">
        <v>198</v>
      </c>
    </row>
    <row r="23" spans="1:25" ht="15.75" x14ac:dyDescent="0.25">
      <c r="A23" s="2"/>
      <c r="B23" s="2"/>
      <c r="C23" s="8">
        <v>0</v>
      </c>
      <c r="D23" s="2"/>
      <c r="E23" s="2"/>
      <c r="F23" s="2"/>
      <c r="G23" s="8" t="s">
        <v>25</v>
      </c>
      <c r="H23" s="2"/>
      <c r="I23" s="8" t="s">
        <v>25</v>
      </c>
      <c r="J23" s="2"/>
      <c r="K23" s="2"/>
      <c r="L23" s="6"/>
      <c r="M23" s="11" t="s">
        <v>72</v>
      </c>
      <c r="O23" s="11" t="s">
        <v>210</v>
      </c>
      <c r="P23" s="12" t="s">
        <v>212</v>
      </c>
      <c r="Q23" s="3">
        <f t="shared" si="0"/>
        <v>28</v>
      </c>
      <c r="R23" s="3" t="str">
        <f t="shared" si="1"/>
        <v>21 - 30</v>
      </c>
      <c r="S23" s="12" t="s">
        <v>205</v>
      </c>
      <c r="T23" s="12" t="s">
        <v>31</v>
      </c>
      <c r="U23" s="11" t="s">
        <v>101</v>
      </c>
      <c r="V23" s="11" t="s">
        <v>160</v>
      </c>
      <c r="W23" s="13" t="s">
        <v>161</v>
      </c>
      <c r="X23" s="11" t="s">
        <v>162</v>
      </c>
      <c r="Y23" s="12" t="s">
        <v>199</v>
      </c>
    </row>
    <row r="24" spans="1:25" ht="15.75" x14ac:dyDescent="0.25">
      <c r="A24" s="2"/>
      <c r="B24" s="2"/>
      <c r="C24" s="8">
        <v>0</v>
      </c>
      <c r="D24" s="2"/>
      <c r="E24" s="2"/>
      <c r="F24" s="2"/>
      <c r="G24" s="8" t="s">
        <v>25</v>
      </c>
      <c r="H24" s="2"/>
      <c r="I24" s="8" t="s">
        <v>25</v>
      </c>
      <c r="J24" s="2"/>
      <c r="K24" s="2"/>
      <c r="L24" s="6"/>
      <c r="M24" s="11" t="s">
        <v>73</v>
      </c>
      <c r="O24" s="11" t="s">
        <v>74</v>
      </c>
      <c r="P24" s="12" t="s">
        <v>212</v>
      </c>
      <c r="Q24" s="3">
        <f t="shared" si="0"/>
        <v>20</v>
      </c>
      <c r="R24" s="3" t="str">
        <f t="shared" si="1"/>
        <v>&lt; 21</v>
      </c>
      <c r="S24" s="12" t="s">
        <v>208</v>
      </c>
      <c r="T24" s="12" t="s">
        <v>28</v>
      </c>
      <c r="U24" s="11" t="s">
        <v>102</v>
      </c>
      <c r="V24" s="11" t="s">
        <v>163</v>
      </c>
      <c r="W24" s="13" t="s">
        <v>164</v>
      </c>
      <c r="X24" s="14" t="s">
        <v>165</v>
      </c>
      <c r="Y24" s="12" t="s">
        <v>200</v>
      </c>
    </row>
    <row r="25" spans="1:25" ht="15.75" x14ac:dyDescent="0.25">
      <c r="A25" s="2"/>
      <c r="B25" s="2"/>
      <c r="C25" s="8">
        <v>0</v>
      </c>
      <c r="D25" s="2"/>
      <c r="E25" s="2"/>
      <c r="F25" s="2"/>
      <c r="G25" s="8" t="s">
        <v>25</v>
      </c>
      <c r="H25" s="2"/>
      <c r="I25" s="8" t="s">
        <v>25</v>
      </c>
      <c r="J25" s="2"/>
      <c r="K25" s="2"/>
      <c r="L25" s="6"/>
      <c r="M25" s="11" t="s">
        <v>75</v>
      </c>
      <c r="O25" s="11" t="s">
        <v>76</v>
      </c>
      <c r="P25" s="12" t="s">
        <v>212</v>
      </c>
      <c r="Q25" s="3">
        <f t="shared" si="0"/>
        <v>40</v>
      </c>
      <c r="R25" s="3" t="str">
        <f t="shared" si="1"/>
        <v>31 - 40</v>
      </c>
      <c r="S25" s="12" t="s">
        <v>205</v>
      </c>
      <c r="T25" s="12" t="s">
        <v>31</v>
      </c>
      <c r="U25" s="11"/>
      <c r="V25" s="11" t="s">
        <v>166</v>
      </c>
      <c r="W25" s="13" t="s">
        <v>167</v>
      </c>
      <c r="X25" s="11"/>
      <c r="Y25" s="12" t="s">
        <v>189</v>
      </c>
    </row>
    <row r="26" spans="1:25" ht="15.75" x14ac:dyDescent="0.25">
      <c r="A26" s="2"/>
      <c r="B26" s="2"/>
      <c r="C26" s="8">
        <v>0</v>
      </c>
      <c r="D26" s="2"/>
      <c r="E26" s="2"/>
      <c r="F26" s="2"/>
      <c r="G26" s="8" t="s">
        <v>25</v>
      </c>
      <c r="H26" s="2"/>
      <c r="I26" s="8" t="s">
        <v>25</v>
      </c>
      <c r="J26" s="2"/>
      <c r="K26" s="2"/>
      <c r="L26" s="6"/>
      <c r="M26" s="11" t="s">
        <v>77</v>
      </c>
      <c r="O26" s="11" t="s">
        <v>78</v>
      </c>
      <c r="P26" s="12" t="s">
        <v>211</v>
      </c>
      <c r="Q26" s="3">
        <f t="shared" si="0"/>
        <v>24</v>
      </c>
      <c r="R26" s="3" t="str">
        <f t="shared" si="1"/>
        <v>21 - 30</v>
      </c>
      <c r="S26" s="12" t="s">
        <v>208</v>
      </c>
      <c r="T26" s="12" t="s">
        <v>31</v>
      </c>
      <c r="U26" s="11" t="s">
        <v>102</v>
      </c>
      <c r="V26" s="11" t="s">
        <v>168</v>
      </c>
      <c r="W26" s="13" t="s">
        <v>169</v>
      </c>
      <c r="X26" s="11" t="s">
        <v>170</v>
      </c>
      <c r="Y26" s="12" t="s">
        <v>201</v>
      </c>
    </row>
    <row r="27" spans="1:25" ht="15.75" x14ac:dyDescent="0.25">
      <c r="A27" s="2"/>
      <c r="B27" s="2"/>
      <c r="C27" s="8">
        <v>0</v>
      </c>
      <c r="D27" s="2"/>
      <c r="E27" s="2"/>
      <c r="F27" s="2"/>
      <c r="G27" s="8" t="s">
        <v>25</v>
      </c>
      <c r="H27" s="2"/>
      <c r="I27" s="8" t="s">
        <v>25</v>
      </c>
      <c r="J27" s="2"/>
      <c r="K27" s="2"/>
      <c r="L27" s="6"/>
      <c r="M27" s="11" t="s">
        <v>79</v>
      </c>
      <c r="O27" s="11" t="s">
        <v>80</v>
      </c>
      <c r="P27" s="12" t="s">
        <v>212</v>
      </c>
      <c r="Q27" s="3">
        <f t="shared" si="0"/>
        <v>32</v>
      </c>
      <c r="R27" s="3" t="str">
        <f t="shared" si="1"/>
        <v>31 - 40</v>
      </c>
      <c r="S27" s="12" t="s">
        <v>205</v>
      </c>
      <c r="T27" s="12" t="s">
        <v>28</v>
      </c>
      <c r="U27" s="11"/>
      <c r="V27" s="11" t="s">
        <v>171</v>
      </c>
      <c r="W27" s="13" t="s">
        <v>172</v>
      </c>
      <c r="X27" s="11" t="s">
        <v>173</v>
      </c>
      <c r="Y27" s="12" t="s">
        <v>189</v>
      </c>
    </row>
    <row r="28" spans="1:25" ht="15.75" x14ac:dyDescent="0.25">
      <c r="A28" s="2"/>
      <c r="B28" s="2"/>
      <c r="C28" s="8">
        <v>0</v>
      </c>
      <c r="D28" s="2"/>
      <c r="E28" s="2"/>
      <c r="F28" s="2"/>
      <c r="G28" s="8" t="s">
        <v>25</v>
      </c>
      <c r="H28" s="2"/>
      <c r="I28" s="8" t="s">
        <v>25</v>
      </c>
      <c r="J28" s="2"/>
      <c r="K28" s="2"/>
      <c r="L28" s="6"/>
      <c r="M28" s="11" t="s">
        <v>81</v>
      </c>
      <c r="O28" s="11" t="s">
        <v>209</v>
      </c>
      <c r="P28" s="12" t="s">
        <v>211</v>
      </c>
      <c r="Q28" s="3">
        <f t="shared" si="0"/>
        <v>27</v>
      </c>
      <c r="R28" s="3" t="str">
        <f t="shared" si="1"/>
        <v>21 - 30</v>
      </c>
      <c r="S28" s="12" t="s">
        <v>205</v>
      </c>
      <c r="T28" s="12" t="s">
        <v>31</v>
      </c>
      <c r="U28" s="11"/>
      <c r="V28" s="11" t="s">
        <v>174</v>
      </c>
      <c r="W28" s="13" t="s">
        <v>175</v>
      </c>
      <c r="X28" s="14"/>
      <c r="Y28" s="12" t="s">
        <v>189</v>
      </c>
    </row>
    <row r="29" spans="1:25" ht="15.75" x14ac:dyDescent="0.25">
      <c r="A29" s="2"/>
      <c r="B29" s="2"/>
      <c r="C29" s="8">
        <v>0</v>
      </c>
      <c r="D29" s="2"/>
      <c r="E29" s="2"/>
      <c r="F29" s="2"/>
      <c r="G29" s="8" t="s">
        <v>25</v>
      </c>
      <c r="H29" s="2"/>
      <c r="I29" s="8" t="s">
        <v>25</v>
      </c>
      <c r="J29" s="2"/>
      <c r="K29" s="2"/>
      <c r="L29" s="6"/>
      <c r="M29" s="11" t="s">
        <v>82</v>
      </c>
      <c r="O29" s="11" t="s">
        <v>83</v>
      </c>
      <c r="P29" s="12" t="s">
        <v>211</v>
      </c>
      <c r="Q29" s="3">
        <f t="shared" si="0"/>
        <v>59</v>
      </c>
      <c r="R29" s="3" t="str">
        <f t="shared" si="1"/>
        <v>&gt; 50</v>
      </c>
      <c r="S29" s="12" t="s">
        <v>207</v>
      </c>
      <c r="T29" s="12" t="s">
        <v>28</v>
      </c>
      <c r="U29" s="11" t="s">
        <v>103</v>
      </c>
      <c r="V29" s="11" t="s">
        <v>176</v>
      </c>
      <c r="W29" s="13" t="s">
        <v>177</v>
      </c>
      <c r="X29" s="14" t="s">
        <v>178</v>
      </c>
      <c r="Y29" s="12" t="s">
        <v>202</v>
      </c>
    </row>
    <row r="30" spans="1:25" ht="15.75" x14ac:dyDescent="0.25">
      <c r="A30" s="2"/>
      <c r="B30" s="2"/>
      <c r="C30" s="8">
        <v>0</v>
      </c>
      <c r="D30" s="2"/>
      <c r="E30" s="2"/>
      <c r="F30" s="2"/>
      <c r="G30" s="8" t="s">
        <v>25</v>
      </c>
      <c r="H30" s="2"/>
      <c r="I30" s="8" t="s">
        <v>25</v>
      </c>
      <c r="J30" s="2"/>
      <c r="K30" s="2"/>
      <c r="L30" s="6"/>
      <c r="M30" s="15" t="s">
        <v>84</v>
      </c>
      <c r="O30" s="15" t="s">
        <v>85</v>
      </c>
      <c r="P30" s="16" t="s">
        <v>212</v>
      </c>
      <c r="Q30" s="3">
        <f t="shared" si="0"/>
        <v>40</v>
      </c>
      <c r="R30" s="3" t="str">
        <f t="shared" si="1"/>
        <v>31 - 40</v>
      </c>
      <c r="S30" s="16" t="s">
        <v>205</v>
      </c>
      <c r="T30" s="16" t="s">
        <v>31</v>
      </c>
      <c r="U30" s="15"/>
      <c r="V30" s="15" t="s">
        <v>120</v>
      </c>
      <c r="W30" s="17" t="s">
        <v>179</v>
      </c>
      <c r="X30" s="18"/>
      <c r="Y30" s="16" t="s">
        <v>203</v>
      </c>
    </row>
    <row r="31" spans="1:25" ht="15.75" x14ac:dyDescent="0.25">
      <c r="A31" s="2"/>
      <c r="B31" s="2"/>
      <c r="C31" s="8">
        <v>0</v>
      </c>
      <c r="D31" s="2"/>
      <c r="E31" s="2"/>
      <c r="F31" s="2"/>
      <c r="G31" s="8" t="s">
        <v>25</v>
      </c>
      <c r="H31" s="2"/>
      <c r="I31" s="8" t="s">
        <v>25</v>
      </c>
      <c r="J31" s="2"/>
      <c r="K31" s="2"/>
      <c r="L31" s="6"/>
      <c r="M31" s="11" t="s">
        <v>86</v>
      </c>
      <c r="N31" s="19"/>
      <c r="O31" s="11" t="s">
        <v>87</v>
      </c>
      <c r="P31" s="12" t="s">
        <v>211</v>
      </c>
      <c r="Q31" s="3">
        <f t="shared" si="0"/>
        <v>31</v>
      </c>
      <c r="R31" s="3" t="str">
        <f t="shared" si="1"/>
        <v>31 - 40</v>
      </c>
      <c r="S31" s="12" t="s">
        <v>205</v>
      </c>
      <c r="T31" s="12" t="s">
        <v>31</v>
      </c>
      <c r="U31" s="11" t="s">
        <v>104</v>
      </c>
      <c r="V31" s="11" t="s">
        <v>180</v>
      </c>
      <c r="W31" s="13" t="s">
        <v>181</v>
      </c>
      <c r="X31" s="14" t="s">
        <v>182</v>
      </c>
      <c r="Y31" s="12" t="s">
        <v>204</v>
      </c>
    </row>
    <row r="32" spans="1:25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2016-11-10T03:12:40Z</dcterms:modified>
  <dc:language>en-US</dc:language>
</cp:coreProperties>
</file>