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1" i="1" l="1"/>
  <c r="R31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R2" i="1"/>
  <c r="Q2" i="1"/>
</calcChain>
</file>

<file path=xl/sharedStrings.xml><?xml version="1.0" encoding="utf-8"?>
<sst xmlns="http://schemas.openxmlformats.org/spreadsheetml/2006/main" count="317" uniqueCount="161">
  <si>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</si>
  <si>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</si>
  <si>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</si>
  <si>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</si>
  <si>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</si>
  <si>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</si>
  <si>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</si>
  <si>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</si>
  <si>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</si>
  <si>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</si>
  <si>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</si>
  <si>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</si>
  <si>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</si>
  <si>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</si>
  <si>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</si>
  <si>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</si>
  <si>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</si>
  <si>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</si>
  <si>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</si>
  <si>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</si>
  <si>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</si>
  <si>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</si>
  <si>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</si>
  <si>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</si>
  <si>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</si>
  <si>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</si>
  <si>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Ahmad Syukri A</t>
  </si>
  <si>
    <t>Palembang, 28 Juni 1972</t>
  </si>
  <si>
    <t>Islam</t>
  </si>
  <si>
    <t>H. Husein Widjaya</t>
  </si>
  <si>
    <t>Palembang, 5 Mei 1968</t>
  </si>
  <si>
    <t xml:space="preserve">Koperasi PWI JABAR </t>
  </si>
  <si>
    <t>H. Dadang Hidayat</t>
  </si>
  <si>
    <t>Subang, 5 Juni 1969</t>
  </si>
  <si>
    <t xml:space="preserve">Koperasi Rakyat Subang Gotong Royong Subang maju </t>
  </si>
  <si>
    <t>Lyster Marpaung</t>
  </si>
  <si>
    <t>Pagurawan, 25 Feb 1953</t>
  </si>
  <si>
    <t>Kristen Protestant</t>
  </si>
  <si>
    <t xml:space="preserve">H. Wawan rusmana </t>
  </si>
  <si>
    <t>Sumendang, 26 Des 1960</t>
  </si>
  <si>
    <t>Makali Kumar</t>
  </si>
  <si>
    <t>Indramayu, 8 Mei 1975</t>
  </si>
  <si>
    <t>Koperasi PWI JABAR Bandung</t>
  </si>
  <si>
    <t>Dedy Suhaeri</t>
  </si>
  <si>
    <t>Bandung, 10 Des 1969</t>
  </si>
  <si>
    <t>Rachmat Iskandar</t>
  </si>
  <si>
    <t>Bandung, 11 Sep 1961</t>
  </si>
  <si>
    <t>islam</t>
  </si>
  <si>
    <t xml:space="preserve">H. wawan Ruswana </t>
  </si>
  <si>
    <t>Sumedang, 26 Des 1960</t>
  </si>
  <si>
    <t>Drs. Nana Sukmana</t>
  </si>
  <si>
    <t>Ciamis, 15 Maret 1966</t>
  </si>
  <si>
    <t>M. Imam Machfudi Noor</t>
  </si>
  <si>
    <t>Sidoarjo, 29 Juli 1962</t>
  </si>
  <si>
    <t>Limosin Tour n Travel</t>
  </si>
  <si>
    <t>Teti R Kusnendi</t>
  </si>
  <si>
    <t>Bandung 27 Juli 1962</t>
  </si>
  <si>
    <t xml:space="preserve">Wahyu Mulyana </t>
  </si>
  <si>
    <t>Bandung 21 Des 1968</t>
  </si>
  <si>
    <t xml:space="preserve">Koperasi serba-serbi PWI </t>
  </si>
  <si>
    <t xml:space="preserve">Enung Susana </t>
  </si>
  <si>
    <t>Bandung, 21 Juli 1969</t>
  </si>
  <si>
    <t xml:space="preserve">Deni Supriatna </t>
  </si>
  <si>
    <t>Sukabumi, 20 Mret 1968</t>
  </si>
  <si>
    <t>Koperasi Karyawan Pikiran Rakyat</t>
  </si>
  <si>
    <t>Wawan Djuana</t>
  </si>
  <si>
    <t>Bandung, 14 Feb 1958</t>
  </si>
  <si>
    <t>Muhammad Syafrin Zaini</t>
  </si>
  <si>
    <t>Palembang, 10 Agustus 1959</t>
  </si>
  <si>
    <t>E. Yanti, SH</t>
  </si>
  <si>
    <t>Bandung, 05 Feb 1978</t>
  </si>
  <si>
    <t xml:space="preserve">Rika Rachmawati </t>
  </si>
  <si>
    <t>Bandung, 08 Jan 1974</t>
  </si>
  <si>
    <t>Yeyet Nuryaeti</t>
  </si>
  <si>
    <t>Sumedang, 04 Des 1963</t>
  </si>
  <si>
    <t>Anna Gardina Sari</t>
  </si>
  <si>
    <t>Bandung, 06 Jan 1962</t>
  </si>
  <si>
    <t xml:space="preserve">Dedi Achmad Ruswandi </t>
  </si>
  <si>
    <t>Tasikmalaya, 15 Juni 1947</t>
  </si>
  <si>
    <t xml:space="preserve">Budi Asih </t>
  </si>
  <si>
    <t xml:space="preserve">Drs. H. Suherlan </t>
  </si>
  <si>
    <t>Bandung 15 Mei 1962</t>
  </si>
  <si>
    <t>Ali Muliawan</t>
  </si>
  <si>
    <t>Bandung, 31 Juli 1976</t>
  </si>
  <si>
    <t>Koperasi SMK Pasundan Banjaran</t>
  </si>
  <si>
    <t>Firman Rachmat NR</t>
  </si>
  <si>
    <t>cianjur 28 februari 1966</t>
  </si>
  <si>
    <t>Refa Riana</t>
  </si>
  <si>
    <t>Bandung 01 juni 1971</t>
  </si>
  <si>
    <t>Koperasi Karya lisan media</t>
  </si>
  <si>
    <t>Dedi Ruswandi</t>
  </si>
  <si>
    <t>Bandung 12november 1966</t>
  </si>
  <si>
    <t>Bambng Ganesa</t>
  </si>
  <si>
    <t>Bandung, 04 november 1963</t>
  </si>
  <si>
    <t>H Moch Zulkifli</t>
  </si>
  <si>
    <t>SUMSEL 19 JUNI 1954</t>
  </si>
  <si>
    <t>ida murhaeni</t>
  </si>
  <si>
    <t>Bandung, 16 mei 1968</t>
  </si>
  <si>
    <t>KOPKAR Pikiran Rakyat</t>
  </si>
  <si>
    <t>Lengkong tengah 1 No. 102A/17D RT/RW 005/005 Cikawao Kec. Lengkong</t>
  </si>
  <si>
    <t>kangarie72@gmail.com</t>
  </si>
  <si>
    <t>Konveksi</t>
  </si>
  <si>
    <t>Jl. Pasirkaliki dalam RT/RW 02/06 Kel. Payomanan Kel. Cicendo Kota Bandung JABAR</t>
  </si>
  <si>
    <t>husein_widjaya@yahoo.com</t>
  </si>
  <si>
    <t>S1</t>
  </si>
  <si>
    <t>Jl. Jaksa Kel. Sukamelang kec subang kab. Subang JABAR</t>
  </si>
  <si>
    <t>hdadangmetro@yahoo.com</t>
  </si>
  <si>
    <t>Sarimanis RT/RW 01/011 Kel Sarijadi Kota Bandung JABAR</t>
  </si>
  <si>
    <t>djomen2003@yahoo.com</t>
  </si>
  <si>
    <t>Jl. Pasirkaliki luhur RT/RW 02/08 Kel. Cipacing Kab. Sumedang JABAR</t>
  </si>
  <si>
    <t>wawanrusmawan26@gmail.com</t>
  </si>
  <si>
    <t>Blok Pajimatan RT/RW 02/03 Dusun Tinumpuk Kota Indramayu JABAR</t>
  </si>
  <si>
    <t>maliki_kumar@yahoo.com</t>
  </si>
  <si>
    <t>Jl. Ali Bin Abu Tholib No. 6 Rt/RW 04/07 Kel. Rancanumpang Kec. Gedebage Kota bndung</t>
  </si>
  <si>
    <t xml:space="preserve">dedysuhe@pikiran-rakyat.com </t>
  </si>
  <si>
    <t>Komp. Bumi Asrin Mekar rahayu RT/RW 01/13 Kec. Marfaasih kab. Bandung JABAR</t>
  </si>
  <si>
    <t>rtisdanrani@gmail.com</t>
  </si>
  <si>
    <t>Pasir Luhur RT/RW 02/08 cipacing jatinangor Sumedang JABAR</t>
  </si>
  <si>
    <t>Jl. Ds Cipadung Rt/Rw 03/13 Kel.Cipadung Kec. Cibiru Kota Bandung JABAR</t>
  </si>
  <si>
    <t>nana.sukmana.ns@gmail.com</t>
  </si>
  <si>
    <t>Holtikultura No. 7 RT/RW 08/15 Kel. Tanimulya Kec. Ngampah Kab Bandung Barat JABAR</t>
  </si>
  <si>
    <t>imammnoor@yahoo.com</t>
  </si>
  <si>
    <t>Jl Pangaban Rt/Rw 01/12 Katapang Bandung JABAR</t>
  </si>
  <si>
    <t>kinanti_teti@yahoo.co.id</t>
  </si>
  <si>
    <t>Letkol Ga Manulang Rt/Rt 61/02 Kel. Padalarang Kota Bandung Barat JABAR</t>
  </si>
  <si>
    <t>mulyanawahyu@gmail.com</t>
  </si>
  <si>
    <t>Puri Cipageran Indah RT/RW 03/25 Blok D-151 Kel Cipageran Cimahi Utara JABAR</t>
  </si>
  <si>
    <t>denisp@pikiranrakyat.com</t>
  </si>
  <si>
    <t>Komp. Nuansa Mas G-15 RT/RW 12/09 Blok G-15 Cipamokolan Rancasari Bandung JABAR</t>
  </si>
  <si>
    <t xml:space="preserve">wawande2e@gmail.com </t>
  </si>
  <si>
    <t>Sukagalih-gang sukabakti IV/92 RT/RW 04/03 Kel. Sukabungah sukajadi kota Bnadung JABAR</t>
  </si>
  <si>
    <t>spalas69@yahoo.com</t>
  </si>
  <si>
    <t>Jl. Rarawitan No. 100 RT/RW 003/003 Kel. Turangga Kec. Lengkong Kota Bandung JABAR</t>
  </si>
  <si>
    <t>081221900197/0227331529</t>
  </si>
  <si>
    <t>ambuyanti0502@gmail.com</t>
  </si>
  <si>
    <t>Konveksi Mukena</t>
  </si>
  <si>
    <t>rachmawati12@gmail.com</t>
  </si>
  <si>
    <t>Onshop</t>
  </si>
  <si>
    <t>Jl. Dsun Pasir luhur RT/RW 02/08 Ds Cipaciing Kec Jatinangor Sumedang JABAR</t>
  </si>
  <si>
    <t>nuryaetiyeyet@gmail.com</t>
  </si>
  <si>
    <t>Jl. Yupiter Barat XII RT/RW 07/02 Blok N 2 No. 82 Kec. Buahbatu Kota bandung JABAR</t>
  </si>
  <si>
    <t>annaqadina@gmail.com</t>
  </si>
  <si>
    <t>Jl. Rukun asih VI RT/RW 02/05 Blok 19 Kel. Gempalsari Kec. BandungKota Bandung JABAR</t>
  </si>
  <si>
    <t>dadiruswandi@yahoo.com</t>
  </si>
  <si>
    <t>Jl. Kilimanjaro Deng Hulu RT/RW 03/08 Kec. Cinambo Kota bnadung JABAR</t>
  </si>
  <si>
    <t>kangherlan@gmail.com</t>
  </si>
  <si>
    <t>taman persada asri I RT/RW 002/012 BLOK A-3,Kel.margasai Kec.Buahbatu,Kota Bandung Jawa barat</t>
  </si>
  <si>
    <t>noefirman@yahoo.com</t>
  </si>
  <si>
    <t>Jl.Nuansa Indah RT/RW 0709 Kel.Margahayu ataengah Kec.Margahayu Kota Bandung JABAR</t>
  </si>
  <si>
    <t>REFARIANA@GIMAIL.COM</t>
  </si>
  <si>
    <t>Jl.Saguling RT/RW 02/01 Kel.Neglasari Kec.Cipongkon Kab.Bandung Barat, JABAR</t>
  </si>
  <si>
    <t>RUSWANDIA9@GMAIL.COM</t>
  </si>
  <si>
    <t>jl.Jurang Gg.Aki Nari 680 A RT/RW 09/05 Blok 81 Kel.Paster Kec,sukajdi Kota Bandung,JABAR</t>
  </si>
  <si>
    <t>Ibeng2008@yahoo.com</t>
  </si>
  <si>
    <t>SLTA</t>
  </si>
  <si>
    <t>JL.Banyusari RT/RW 02/04 kel.PAMERAN kec.SOREANG Kab bandung,JABAR</t>
  </si>
  <si>
    <t>jl.cibadak,citepus 79/9a RT/RW 09/03 KEL.Cibadak, KEC,Cibadak Kota Bandung,JABAR</t>
  </si>
  <si>
    <t>JUSTM7521C@GMAIL.COM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</si>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</sst>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6" fillId="0" borderId="3" xfId="2" applyFont="1" applyFill="1" applyBorder="1" applyAlignment="1">
      <alignment vertical="center"/>
    </xf>
    <xf numFmtId="0" fontId="6" fillId="0" borderId="3" xfId="3" applyFont="1" applyBorder="1" applyAlignment="1" applyProtection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S19" sqref="S1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1.140625" style="1" bestFit="1" customWidth="1"/>
    <col min="14" max="14" width="7.5703125" style="1" bestFit="1" customWidth="1"/>
    <col min="15" max="15" width="24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5.28515625" style="1" bestFit="1" customWidth="1"/>
    <col min="21" max="21" width="44.140625" style="1" bestFit="1" customWidth="1"/>
    <col min="22" max="22" width="82.28515625" style="1" bestFit="1" customWidth="1"/>
    <col min="23" max="23" width="25" style="1" bestFit="1" customWidth="1"/>
    <col min="24" max="24" width="27.28515625" style="1" bestFit="1" customWidth="1"/>
    <col min="25" max="26" width="14.85546875" style="1" bestFit="1" customWidth="1"/>
    <col min="27" max="1025" width="6.85546875" style="1"/>
    <col min="1026" max="16384" width="9.140625" style="1"/>
  </cols>
  <sheetData>
    <row r="1" spans="1:2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17" t="s">
        <v>159</v>
      </c>
      <c r="Q2" s="1">
        <f>2016-VALUE(RIGHT(O2,4))</f>
        <v>44</v>
      </c>
      <c r="R2" s="4" t="str">
        <f>IF(Q2&lt;21,"&lt; 21",IF(Q2&lt;=30,"21 - 30",IF(Q2&lt;=40,"31 - 40",IF(Q2&lt;=50,"41 - 50","&gt; 50" ))))</f>
        <v>41 - 50</v>
      </c>
      <c r="S2" s="17" t="s">
        <v>154</v>
      </c>
      <c r="T2" s="17" t="s">
        <v>28</v>
      </c>
      <c r="U2" s="16"/>
      <c r="V2" s="16" t="s">
        <v>99</v>
      </c>
      <c r="W2" s="18">
        <v>81220511088</v>
      </c>
      <c r="X2" s="16" t="s">
        <v>100</v>
      </c>
      <c r="Y2" s="17" t="s">
        <v>101</v>
      </c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29</v>
      </c>
      <c r="O3" s="17" t="s">
        <v>30</v>
      </c>
      <c r="P3" s="17" t="s">
        <v>159</v>
      </c>
      <c r="Q3" s="1">
        <f t="shared" ref="Q3:Q30" si="0">2016-VALUE(RIGHT(O3,4))</f>
        <v>48</v>
      </c>
      <c r="R3" s="4" t="str">
        <f t="shared" ref="R3:R30" si="1">IF(Q3&lt;21,"&lt; 21",IF(Q3&lt;=30,"21 - 30",IF(Q3&lt;=40,"31 - 40",IF(Q3&lt;=50,"41 - 50","&gt; 50" ))))</f>
        <v>41 - 50</v>
      </c>
      <c r="S3" s="17" t="s">
        <v>104</v>
      </c>
      <c r="T3" s="17" t="s">
        <v>28</v>
      </c>
      <c r="U3" s="16" t="s">
        <v>31</v>
      </c>
      <c r="V3" s="16" t="s">
        <v>102</v>
      </c>
      <c r="W3" s="18">
        <v>82128241022</v>
      </c>
      <c r="X3" s="16" t="s">
        <v>103</v>
      </c>
      <c r="Y3" s="17"/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32</v>
      </c>
      <c r="O4" s="17" t="s">
        <v>33</v>
      </c>
      <c r="P4" s="17" t="s">
        <v>159</v>
      </c>
      <c r="Q4" s="1">
        <f t="shared" si="0"/>
        <v>47</v>
      </c>
      <c r="R4" s="4" t="str">
        <f t="shared" si="1"/>
        <v>41 - 50</v>
      </c>
      <c r="S4" s="17" t="s">
        <v>104</v>
      </c>
      <c r="T4" s="17" t="s">
        <v>28</v>
      </c>
      <c r="U4" s="19" t="s">
        <v>34</v>
      </c>
      <c r="V4" s="16" t="s">
        <v>105</v>
      </c>
      <c r="W4" s="18">
        <v>81224884499</v>
      </c>
      <c r="X4" s="16" t="s">
        <v>106</v>
      </c>
      <c r="Y4" s="17"/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35</v>
      </c>
      <c r="O5" s="17" t="s">
        <v>36</v>
      </c>
      <c r="P5" s="17" t="s">
        <v>159</v>
      </c>
      <c r="Q5" s="1">
        <f t="shared" si="0"/>
        <v>63</v>
      </c>
      <c r="R5" s="4" t="str">
        <f t="shared" si="1"/>
        <v>&gt; 50</v>
      </c>
      <c r="S5" s="17" t="s">
        <v>104</v>
      </c>
      <c r="T5" s="17" t="s">
        <v>37</v>
      </c>
      <c r="U5" s="16"/>
      <c r="V5" s="16" t="s">
        <v>107</v>
      </c>
      <c r="W5" s="18">
        <v>81321992046</v>
      </c>
      <c r="X5" s="20" t="s">
        <v>108</v>
      </c>
      <c r="Y5" s="17"/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38</v>
      </c>
      <c r="O6" s="17" t="s">
        <v>39</v>
      </c>
      <c r="P6" s="17" t="s">
        <v>159</v>
      </c>
      <c r="Q6" s="1">
        <f t="shared" si="0"/>
        <v>56</v>
      </c>
      <c r="R6" s="4" t="str">
        <f t="shared" si="1"/>
        <v>&gt; 50</v>
      </c>
      <c r="S6" s="17" t="s">
        <v>104</v>
      </c>
      <c r="T6" s="17" t="s">
        <v>28</v>
      </c>
      <c r="U6" s="16" t="s">
        <v>31</v>
      </c>
      <c r="V6" s="16" t="s">
        <v>109</v>
      </c>
      <c r="W6" s="18">
        <v>818220163</v>
      </c>
      <c r="X6" s="20" t="s">
        <v>110</v>
      </c>
      <c r="Y6" s="17"/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40</v>
      </c>
      <c r="O7" s="17" t="s">
        <v>41</v>
      </c>
      <c r="P7" s="17" t="s">
        <v>159</v>
      </c>
      <c r="Q7" s="1">
        <f t="shared" si="0"/>
        <v>41</v>
      </c>
      <c r="R7" s="4" t="str">
        <f t="shared" si="1"/>
        <v>41 - 50</v>
      </c>
      <c r="S7" s="17" t="s">
        <v>104</v>
      </c>
      <c r="T7" s="17" t="s">
        <v>28</v>
      </c>
      <c r="U7" s="16" t="s">
        <v>42</v>
      </c>
      <c r="V7" s="16" t="s">
        <v>111</v>
      </c>
      <c r="W7" s="18">
        <v>811201301</v>
      </c>
      <c r="X7" s="20" t="s">
        <v>112</v>
      </c>
      <c r="Y7" s="17"/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43</v>
      </c>
      <c r="O8" s="17" t="s">
        <v>44</v>
      </c>
      <c r="P8" s="17" t="s">
        <v>159</v>
      </c>
      <c r="Q8" s="1">
        <f t="shared" si="0"/>
        <v>47</v>
      </c>
      <c r="R8" s="4" t="str">
        <f t="shared" si="1"/>
        <v>41 - 50</v>
      </c>
      <c r="S8" s="17" t="s">
        <v>104</v>
      </c>
      <c r="T8" s="17" t="s">
        <v>28</v>
      </c>
      <c r="U8" s="16" t="s">
        <v>42</v>
      </c>
      <c r="V8" s="16" t="s">
        <v>113</v>
      </c>
      <c r="W8" s="18">
        <v>85722277736</v>
      </c>
      <c r="X8" s="16" t="s">
        <v>114</v>
      </c>
      <c r="Y8" s="17"/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45</v>
      </c>
      <c r="O9" s="17" t="s">
        <v>46</v>
      </c>
      <c r="P9" s="17" t="s">
        <v>159</v>
      </c>
      <c r="Q9" s="1">
        <f t="shared" si="0"/>
        <v>55</v>
      </c>
      <c r="R9" s="4" t="str">
        <f t="shared" si="1"/>
        <v>&gt; 50</v>
      </c>
      <c r="S9" s="17" t="s">
        <v>104</v>
      </c>
      <c r="T9" s="17" t="s">
        <v>47</v>
      </c>
      <c r="U9" s="16" t="s">
        <v>42</v>
      </c>
      <c r="V9" s="16" t="s">
        <v>115</v>
      </c>
      <c r="W9" s="18">
        <v>818499930</v>
      </c>
      <c r="X9" s="16" t="s">
        <v>116</v>
      </c>
      <c r="Y9" s="17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48</v>
      </c>
      <c r="O10" s="17" t="s">
        <v>49</v>
      </c>
      <c r="P10" s="17" t="s">
        <v>159</v>
      </c>
      <c r="Q10" s="1">
        <f t="shared" si="0"/>
        <v>56</v>
      </c>
      <c r="R10" s="4" t="str">
        <f t="shared" si="1"/>
        <v>&gt; 50</v>
      </c>
      <c r="S10" s="17" t="s">
        <v>104</v>
      </c>
      <c r="T10" s="17" t="s">
        <v>28</v>
      </c>
      <c r="U10" s="16" t="s">
        <v>42</v>
      </c>
      <c r="V10" s="16" t="s">
        <v>117</v>
      </c>
      <c r="W10" s="18">
        <v>818220163</v>
      </c>
      <c r="X10" s="20" t="s">
        <v>110</v>
      </c>
      <c r="Y10" s="17"/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50</v>
      </c>
      <c r="O11" s="17" t="s">
        <v>51</v>
      </c>
      <c r="P11" s="17" t="s">
        <v>159</v>
      </c>
      <c r="Q11" s="1">
        <f t="shared" si="0"/>
        <v>50</v>
      </c>
      <c r="R11" s="4" t="str">
        <f t="shared" si="1"/>
        <v>41 - 50</v>
      </c>
      <c r="S11" s="17"/>
      <c r="T11" s="17" t="s">
        <v>28</v>
      </c>
      <c r="U11" s="16"/>
      <c r="V11" s="16" t="s">
        <v>118</v>
      </c>
      <c r="W11" s="18">
        <v>85315180060</v>
      </c>
      <c r="X11" s="20" t="s">
        <v>119</v>
      </c>
      <c r="Y11" s="17"/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52</v>
      </c>
      <c r="O12" s="17" t="s">
        <v>53</v>
      </c>
      <c r="P12" s="17" t="s">
        <v>159</v>
      </c>
      <c r="Q12" s="1">
        <f t="shared" si="0"/>
        <v>54</v>
      </c>
      <c r="R12" s="4" t="str">
        <f t="shared" si="1"/>
        <v>&gt; 50</v>
      </c>
      <c r="S12" s="17" t="s">
        <v>104</v>
      </c>
      <c r="T12" s="17" t="s">
        <v>28</v>
      </c>
      <c r="U12" s="16" t="s">
        <v>54</v>
      </c>
      <c r="V12" s="16" t="s">
        <v>120</v>
      </c>
      <c r="W12" s="18">
        <v>81313149988</v>
      </c>
      <c r="X12" s="20" t="s">
        <v>121</v>
      </c>
      <c r="Y12" s="17"/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55</v>
      </c>
      <c r="O13" s="17" t="s">
        <v>56</v>
      </c>
      <c r="P13" s="17" t="s">
        <v>158</v>
      </c>
      <c r="Q13" s="1">
        <f t="shared" si="0"/>
        <v>54</v>
      </c>
      <c r="R13" s="4" t="str">
        <f t="shared" si="1"/>
        <v>&gt; 50</v>
      </c>
      <c r="S13" s="17" t="s">
        <v>104</v>
      </c>
      <c r="T13" s="17" t="s">
        <v>28</v>
      </c>
      <c r="U13" s="19" t="s">
        <v>42</v>
      </c>
      <c r="V13" s="16" t="s">
        <v>122</v>
      </c>
      <c r="W13" s="18">
        <v>81572144959</v>
      </c>
      <c r="X13" s="20" t="s">
        <v>123</v>
      </c>
      <c r="Y13" s="17"/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57</v>
      </c>
      <c r="O14" s="17" t="s">
        <v>58</v>
      </c>
      <c r="P14" s="17" t="s">
        <v>159</v>
      </c>
      <c r="Q14" s="1">
        <f t="shared" si="0"/>
        <v>48</v>
      </c>
      <c r="R14" s="4" t="str">
        <f t="shared" si="1"/>
        <v>41 - 50</v>
      </c>
      <c r="S14" s="17" t="s">
        <v>104</v>
      </c>
      <c r="T14" s="17" t="s">
        <v>28</v>
      </c>
      <c r="U14" s="19" t="s">
        <v>59</v>
      </c>
      <c r="V14" s="16" t="s">
        <v>124</v>
      </c>
      <c r="W14" s="18">
        <v>85222013331</v>
      </c>
      <c r="X14" s="20" t="s">
        <v>125</v>
      </c>
      <c r="Y14" s="17"/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60</v>
      </c>
      <c r="O15" s="17" t="s">
        <v>61</v>
      </c>
      <c r="P15" s="17" t="s">
        <v>158</v>
      </c>
      <c r="Q15" s="1">
        <f t="shared" si="0"/>
        <v>47</v>
      </c>
      <c r="R15" s="4" t="str">
        <f t="shared" si="1"/>
        <v>41 - 50</v>
      </c>
      <c r="S15" s="17"/>
      <c r="T15" s="17" t="s">
        <v>28</v>
      </c>
      <c r="U15" s="19" t="s">
        <v>42</v>
      </c>
      <c r="V15" s="16"/>
      <c r="W15" s="18"/>
      <c r="X15" s="20"/>
      <c r="Y15" s="17"/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62</v>
      </c>
      <c r="O16" s="17" t="s">
        <v>63</v>
      </c>
      <c r="P16" s="17" t="s">
        <v>159</v>
      </c>
      <c r="Q16" s="1">
        <f t="shared" si="0"/>
        <v>48</v>
      </c>
      <c r="R16" s="4" t="str">
        <f t="shared" si="1"/>
        <v>41 - 50</v>
      </c>
      <c r="S16" s="17" t="s">
        <v>104</v>
      </c>
      <c r="T16" s="17" t="s">
        <v>28</v>
      </c>
      <c r="U16" s="19" t="s">
        <v>64</v>
      </c>
      <c r="V16" s="16" t="s">
        <v>126</v>
      </c>
      <c r="W16" s="18">
        <v>82119888770</v>
      </c>
      <c r="X16" s="20" t="s">
        <v>127</v>
      </c>
      <c r="Y16" s="17"/>
    </row>
    <row r="17" spans="1:25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65</v>
      </c>
      <c r="O17" s="17" t="s">
        <v>66</v>
      </c>
      <c r="P17" s="17" t="s">
        <v>159</v>
      </c>
      <c r="Q17" s="1">
        <f t="shared" si="0"/>
        <v>58</v>
      </c>
      <c r="R17" s="4" t="str">
        <f t="shared" si="1"/>
        <v>&gt; 50</v>
      </c>
      <c r="S17" s="17" t="s">
        <v>104</v>
      </c>
      <c r="T17" s="17" t="s">
        <v>28</v>
      </c>
      <c r="U17" s="16" t="s">
        <v>42</v>
      </c>
      <c r="V17" s="16" t="s">
        <v>128</v>
      </c>
      <c r="W17" s="18">
        <v>811232442</v>
      </c>
      <c r="X17" s="20" t="s">
        <v>129</v>
      </c>
      <c r="Y17" s="17"/>
    </row>
    <row r="18" spans="1:25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9" t="s">
        <v>67</v>
      </c>
      <c r="O18" s="17" t="s">
        <v>68</v>
      </c>
      <c r="P18" s="17" t="s">
        <v>159</v>
      </c>
      <c r="Q18" s="1">
        <f t="shared" si="0"/>
        <v>57</v>
      </c>
      <c r="R18" s="4" t="str">
        <f t="shared" si="1"/>
        <v>&gt; 50</v>
      </c>
      <c r="S18" s="17" t="s">
        <v>104</v>
      </c>
      <c r="T18" s="17" t="s">
        <v>28</v>
      </c>
      <c r="U18" s="16" t="s">
        <v>42</v>
      </c>
      <c r="V18" s="16" t="s">
        <v>130</v>
      </c>
      <c r="W18" s="18">
        <v>82227771959</v>
      </c>
      <c r="X18" s="20" t="s">
        <v>131</v>
      </c>
      <c r="Y18" s="17"/>
    </row>
    <row r="19" spans="1:25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69</v>
      </c>
      <c r="O19" s="17" t="s">
        <v>70</v>
      </c>
      <c r="P19" s="17" t="s">
        <v>158</v>
      </c>
      <c r="Q19" s="1">
        <f t="shared" si="0"/>
        <v>38</v>
      </c>
      <c r="R19" s="4" t="str">
        <f t="shared" si="1"/>
        <v>31 - 40</v>
      </c>
      <c r="S19" s="17" t="s">
        <v>104</v>
      </c>
      <c r="T19" s="17" t="s">
        <v>28</v>
      </c>
      <c r="U19" s="16" t="s">
        <v>42</v>
      </c>
      <c r="V19" s="16" t="s">
        <v>132</v>
      </c>
      <c r="W19" s="18" t="s">
        <v>133</v>
      </c>
      <c r="X19" s="20" t="s">
        <v>134</v>
      </c>
      <c r="Y19" s="17" t="s">
        <v>135</v>
      </c>
    </row>
    <row r="20" spans="1:25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71</v>
      </c>
      <c r="O20" s="17" t="s">
        <v>72</v>
      </c>
      <c r="P20" s="17" t="s">
        <v>158</v>
      </c>
      <c r="Q20" s="1">
        <f t="shared" si="0"/>
        <v>42</v>
      </c>
      <c r="R20" s="4" t="str">
        <f t="shared" si="1"/>
        <v>41 - 50</v>
      </c>
      <c r="S20" s="17" t="s">
        <v>104</v>
      </c>
      <c r="T20" s="17" t="s">
        <v>28</v>
      </c>
      <c r="U20" s="16" t="s">
        <v>42</v>
      </c>
      <c r="V20" s="16" t="s">
        <v>113</v>
      </c>
      <c r="W20" s="18">
        <v>85721676608</v>
      </c>
      <c r="X20" s="20" t="s">
        <v>136</v>
      </c>
      <c r="Y20" s="17" t="s">
        <v>137</v>
      </c>
    </row>
    <row r="21" spans="1:25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9" t="s">
        <v>73</v>
      </c>
      <c r="O21" s="17" t="s">
        <v>74</v>
      </c>
      <c r="P21" s="17" t="s">
        <v>158</v>
      </c>
      <c r="Q21" s="1">
        <f t="shared" si="0"/>
        <v>53</v>
      </c>
      <c r="R21" s="4" t="str">
        <f t="shared" si="1"/>
        <v>&gt; 50</v>
      </c>
      <c r="S21" s="17" t="s">
        <v>104</v>
      </c>
      <c r="T21" s="17" t="s">
        <v>28</v>
      </c>
      <c r="U21" s="16" t="s">
        <v>42</v>
      </c>
      <c r="V21" s="16" t="s">
        <v>138</v>
      </c>
      <c r="W21" s="18">
        <v>85846053616</v>
      </c>
      <c r="X21" s="20" t="s">
        <v>139</v>
      </c>
      <c r="Y21" s="17"/>
    </row>
    <row r="22" spans="1:25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9" t="s">
        <v>75</v>
      </c>
      <c r="O22" s="17" t="s">
        <v>76</v>
      </c>
      <c r="P22" s="17" t="s">
        <v>158</v>
      </c>
      <c r="Q22" s="1">
        <f t="shared" si="0"/>
        <v>54</v>
      </c>
      <c r="R22" s="4" t="str">
        <f t="shared" si="1"/>
        <v>&gt; 50</v>
      </c>
      <c r="S22" s="17"/>
      <c r="T22" s="17" t="s">
        <v>28</v>
      </c>
      <c r="U22" s="16" t="s">
        <v>42</v>
      </c>
      <c r="V22" s="16" t="s">
        <v>140</v>
      </c>
      <c r="W22" s="18">
        <v>82117328881</v>
      </c>
      <c r="X22" s="20" t="s">
        <v>141</v>
      </c>
      <c r="Y22" s="17"/>
    </row>
    <row r="23" spans="1:25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9" t="s">
        <v>77</v>
      </c>
      <c r="O23" s="17" t="s">
        <v>78</v>
      </c>
      <c r="P23" s="17" t="s">
        <v>159</v>
      </c>
      <c r="Q23" s="1">
        <f t="shared" si="0"/>
        <v>69</v>
      </c>
      <c r="R23" s="4" t="str">
        <f t="shared" si="1"/>
        <v>&gt; 50</v>
      </c>
      <c r="S23" s="17" t="s">
        <v>160</v>
      </c>
      <c r="T23" s="17" t="s">
        <v>28</v>
      </c>
      <c r="U23" s="16" t="s">
        <v>79</v>
      </c>
      <c r="V23" s="16" t="s">
        <v>142</v>
      </c>
      <c r="W23" s="18">
        <v>81322415706</v>
      </c>
      <c r="X23" s="20" t="s">
        <v>143</v>
      </c>
      <c r="Y23" s="17"/>
    </row>
    <row r="24" spans="1:25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80</v>
      </c>
      <c r="O24" s="17" t="s">
        <v>81</v>
      </c>
      <c r="P24" s="17" t="s">
        <v>159</v>
      </c>
      <c r="Q24" s="1">
        <f t="shared" si="0"/>
        <v>54</v>
      </c>
      <c r="R24" s="4" t="str">
        <f t="shared" si="1"/>
        <v>&gt; 50</v>
      </c>
      <c r="S24" s="17" t="s">
        <v>104</v>
      </c>
      <c r="T24" s="17" t="s">
        <v>28</v>
      </c>
      <c r="U24" s="16" t="s">
        <v>42</v>
      </c>
      <c r="V24" s="16" t="s">
        <v>144</v>
      </c>
      <c r="W24" s="18">
        <v>811220604</v>
      </c>
      <c r="X24" s="20" t="s">
        <v>145</v>
      </c>
      <c r="Y24" s="17"/>
    </row>
    <row r="25" spans="1:25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82</v>
      </c>
      <c r="O25" s="17" t="s">
        <v>83</v>
      </c>
      <c r="P25" s="17" t="s">
        <v>159</v>
      </c>
      <c r="Q25" s="1">
        <f t="shared" si="0"/>
        <v>40</v>
      </c>
      <c r="R25" s="4" t="str">
        <f t="shared" si="1"/>
        <v>31 - 40</v>
      </c>
      <c r="S25" s="17" t="s">
        <v>104</v>
      </c>
      <c r="T25" s="17" t="s">
        <v>28</v>
      </c>
      <c r="U25" s="16" t="s">
        <v>84</v>
      </c>
      <c r="V25" s="16" t="s">
        <v>146</v>
      </c>
      <c r="W25" s="18">
        <v>818621769</v>
      </c>
      <c r="X25" s="16" t="s">
        <v>147</v>
      </c>
      <c r="Y25" s="17"/>
    </row>
    <row r="26" spans="1:25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85</v>
      </c>
      <c r="O26" s="17" t="s">
        <v>86</v>
      </c>
      <c r="P26" s="17" t="s">
        <v>159</v>
      </c>
      <c r="Q26" s="1">
        <f t="shared" si="0"/>
        <v>50</v>
      </c>
      <c r="R26" s="4" t="str">
        <f t="shared" si="1"/>
        <v>41 - 50</v>
      </c>
      <c r="S26" s="17"/>
      <c r="T26" s="17" t="s">
        <v>28</v>
      </c>
      <c r="U26" s="16" t="s">
        <v>42</v>
      </c>
      <c r="V26" s="16"/>
      <c r="W26" s="18"/>
      <c r="X26" s="16"/>
      <c r="Y26" s="17"/>
    </row>
    <row r="27" spans="1:25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87</v>
      </c>
      <c r="O27" s="17" t="s">
        <v>88</v>
      </c>
      <c r="P27" s="17" t="s">
        <v>159</v>
      </c>
      <c r="Q27" s="1">
        <f t="shared" si="0"/>
        <v>45</v>
      </c>
      <c r="R27" s="4" t="str">
        <f t="shared" si="1"/>
        <v>41 - 50</v>
      </c>
      <c r="S27" s="17" t="s">
        <v>104</v>
      </c>
      <c r="T27" s="17" t="s">
        <v>28</v>
      </c>
      <c r="U27" s="16" t="s">
        <v>89</v>
      </c>
      <c r="V27" s="16" t="s">
        <v>148</v>
      </c>
      <c r="W27" s="18">
        <v>8112224249</v>
      </c>
      <c r="X27" s="16" t="s">
        <v>149</v>
      </c>
      <c r="Y27" s="17"/>
    </row>
    <row r="28" spans="1:25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90</v>
      </c>
      <c r="O28" s="17" t="s">
        <v>91</v>
      </c>
      <c r="P28" s="17" t="s">
        <v>159</v>
      </c>
      <c r="Q28" s="1">
        <f t="shared" si="0"/>
        <v>50</v>
      </c>
      <c r="R28" s="4" t="str">
        <f t="shared" si="1"/>
        <v>41 - 50</v>
      </c>
      <c r="S28" s="17" t="s">
        <v>154</v>
      </c>
      <c r="T28" s="17" t="s">
        <v>28</v>
      </c>
      <c r="U28" s="16" t="s">
        <v>89</v>
      </c>
      <c r="V28" s="16" t="s">
        <v>150</v>
      </c>
      <c r="W28" s="18">
        <v>83821281377</v>
      </c>
      <c r="X28" s="16" t="s">
        <v>151</v>
      </c>
      <c r="Y28" s="17"/>
    </row>
    <row r="29" spans="1:25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92</v>
      </c>
      <c r="O29" s="17" t="s">
        <v>93</v>
      </c>
      <c r="P29" s="17" t="s">
        <v>159</v>
      </c>
      <c r="Q29" s="1">
        <f t="shared" si="0"/>
        <v>53</v>
      </c>
      <c r="R29" s="4" t="str">
        <f t="shared" si="1"/>
        <v>&gt; 50</v>
      </c>
      <c r="S29" s="17" t="s">
        <v>154</v>
      </c>
      <c r="T29" s="17" t="s">
        <v>28</v>
      </c>
      <c r="U29" s="16" t="s">
        <v>42</v>
      </c>
      <c r="V29" s="16" t="s">
        <v>152</v>
      </c>
      <c r="W29" s="18">
        <v>81394888551</v>
      </c>
      <c r="X29" s="16" t="s">
        <v>153</v>
      </c>
      <c r="Y29" s="17"/>
    </row>
    <row r="30" spans="1:25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94</v>
      </c>
      <c r="O30" s="17" t="s">
        <v>95</v>
      </c>
      <c r="P30" s="17" t="s">
        <v>159</v>
      </c>
      <c r="Q30" s="1">
        <f t="shared" si="0"/>
        <v>62</v>
      </c>
      <c r="R30" s="4" t="str">
        <f t="shared" si="1"/>
        <v>&gt; 50</v>
      </c>
      <c r="S30" s="17" t="s">
        <v>154</v>
      </c>
      <c r="T30" s="17" t="s">
        <v>28</v>
      </c>
      <c r="U30" s="16" t="s">
        <v>42</v>
      </c>
      <c r="V30" s="16" t="s">
        <v>155</v>
      </c>
      <c r="W30" s="18">
        <v>81395052827</v>
      </c>
      <c r="X30" s="16"/>
      <c r="Y30" s="17"/>
    </row>
    <row r="31" spans="1:25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96</v>
      </c>
      <c r="O31" s="17" t="s">
        <v>97</v>
      </c>
      <c r="P31" s="17" t="s">
        <v>158</v>
      </c>
      <c r="Q31" s="1">
        <f>2016-VALUE(RIGHT(O31,4))</f>
        <v>48</v>
      </c>
      <c r="R31" s="4" t="str">
        <f>IF(Q31&lt;21,"&lt; 21",IF(Q31&lt;=30,"21 - 30",IF(Q31&lt;=40,"31 - 40",IF(Q31&lt;=50,"41 - 50","&gt; 50" ))))</f>
        <v>41 - 50</v>
      </c>
      <c r="S31" s="17" t="s">
        <v>104</v>
      </c>
      <c r="T31" s="17" t="s">
        <v>28</v>
      </c>
      <c r="U31" s="16" t="s">
        <v>98</v>
      </c>
      <c r="V31" s="16" t="s">
        <v>156</v>
      </c>
      <c r="W31" s="18">
        <v>81214679855</v>
      </c>
      <c r="X31" s="16" t="s">
        <v>157</v>
      </c>
      <c r="Y31" s="17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1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1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1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1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1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1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1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1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1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1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1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1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1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1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1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1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1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1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1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2"/>
      <c r="W52" s="21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1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2"/>
      <c r="W54" s="21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1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3"/>
      <c r="P56" s="3"/>
      <c r="Q56" s="4"/>
      <c r="R56" s="4"/>
      <c r="S56" s="5"/>
      <c r="T56" s="3"/>
      <c r="U56" s="5"/>
      <c r="V56" s="7"/>
      <c r="W56" s="21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1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1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1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1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2016-11-17T06:42:20Z</dcterms:modified>
  <dc:language>en-US</dc:language>
</cp:coreProperties>
</file>