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<sst xmlns="http://schemas.openxmlformats.org/spreadsheetml/2006/main" count="648" uniqueCount="300">
  <si>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</si>
  <si>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</si>
  <si>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</si>
  <si>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</si>
  <si>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</si>
  <si>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</si>
  <si>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</si>
  <si>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</si>
  <si>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</si>
  <si>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</si>
  <si>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</si>
  <si>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</si>
  <si>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</si>
  <si>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</si>
  <si>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</si>
  <si>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</si>
  <si>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</si>
  <si>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</si>
  <si>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</si>
  <si>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</si>
  <si>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</si>
  <si>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</si>
  <si>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</si>
  <si>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</si>
  <si>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</si>
  <si>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</si>
  <si>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Mardiana Z</t>
  </si>
  <si>
    <t>Makassar, 31 Desember 1985</t>
  </si>
  <si>
    <t>Islam</t>
  </si>
  <si>
    <t>BKWK PROV. SUL-SEL</t>
  </si>
  <si>
    <t>Amalia</t>
  </si>
  <si>
    <t>Makassar, 01 juni 1973</t>
  </si>
  <si>
    <t>Jumriah</t>
  </si>
  <si>
    <t>Ujung Pandang, 30 Juni 1979</t>
  </si>
  <si>
    <t>Nuraini, ST</t>
  </si>
  <si>
    <t>Makassar, 15 Mei 1976</t>
  </si>
  <si>
    <t>Israwati</t>
  </si>
  <si>
    <t>Palopo, 16 Nopember 1975</t>
  </si>
  <si>
    <t>Susanti</t>
  </si>
  <si>
    <t>Makassar, 21 Maret 1983</t>
  </si>
  <si>
    <t>Emma Primita P.M</t>
  </si>
  <si>
    <t>Ujung Pandang, 22 Oktomber 1982</t>
  </si>
  <si>
    <t>Kristen</t>
  </si>
  <si>
    <t>A. Harlina</t>
  </si>
  <si>
    <t>Ujung Pandang, 26 Januari 1973</t>
  </si>
  <si>
    <t>Hj. Inneke Kartini Gobel</t>
  </si>
  <si>
    <t>Makassar, 31 Januari 1953</t>
  </si>
  <si>
    <t xml:space="preserve">Fatmawati </t>
  </si>
  <si>
    <t>Jayapura, 26 Agustus 1974</t>
  </si>
  <si>
    <t>Rostina</t>
  </si>
  <si>
    <t>Ujung Pandang, 12 Mei 1982</t>
  </si>
  <si>
    <t>Ir. Jumriati</t>
  </si>
  <si>
    <t>Malaka, 23, Nopember 1970</t>
  </si>
  <si>
    <t>Musdalifa Fahrul</t>
  </si>
  <si>
    <t>Maros, 17 September 1972</t>
  </si>
  <si>
    <t>Hj. Leony Nurjannah</t>
  </si>
  <si>
    <t>Surabaya, 19 Oktober 1958</t>
  </si>
  <si>
    <t>Srianti Sani, S. Pi, M.P</t>
  </si>
  <si>
    <t>Bulukumba, 25 Desember 1975</t>
  </si>
  <si>
    <t>Syahruramadana B.</t>
  </si>
  <si>
    <t>Ujung Pandang, 25 September 1975</t>
  </si>
  <si>
    <t>Rahmawati</t>
  </si>
  <si>
    <t>Gowa, 18 Mei 1976</t>
  </si>
  <si>
    <t>Nurhidayah</t>
  </si>
  <si>
    <t>Makassar, 27 Maret 1994</t>
  </si>
  <si>
    <t>Sitti Trisma Upiyanti</t>
  </si>
  <si>
    <t>Makassar, 23 Nopember 1996</t>
  </si>
  <si>
    <t>Winda Lemba</t>
  </si>
  <si>
    <t>Ujung Pandang, 30 Maret 1995</t>
  </si>
  <si>
    <t>Mevtia Rafika</t>
  </si>
  <si>
    <t>Dili, 30 Juni 1995</t>
  </si>
  <si>
    <t>Putri Indria Nidahul Hasanah</t>
  </si>
  <si>
    <t>Lamasi, 17 Mei 1995</t>
  </si>
  <si>
    <t>Lily Novyanti</t>
  </si>
  <si>
    <t>Kempo, 29 Oktober 1995</t>
  </si>
  <si>
    <t>A. Matahari, SE</t>
  </si>
  <si>
    <t>Bone, 29 September 1968</t>
  </si>
  <si>
    <t>Al-Hidayah</t>
  </si>
  <si>
    <t>Nursiah</t>
  </si>
  <si>
    <t>Makassar, 16 Oltober 1956</t>
  </si>
  <si>
    <t>Hj. Sutjiaty Ma'mur Noor, SH</t>
  </si>
  <si>
    <t>Pnrang, 03 Oktober 1948</t>
  </si>
  <si>
    <t>Dra. Hj. Sitti Sudirman</t>
  </si>
  <si>
    <t>Sengkang, 02 Januari 1944</t>
  </si>
  <si>
    <t>Hj. Nurhayati</t>
  </si>
  <si>
    <t>Soppeng, 15 Oktober 1949</t>
  </si>
  <si>
    <t>Hj. Najmah S. Arida</t>
  </si>
  <si>
    <t>Soppeng, 22 Desember 1954</t>
  </si>
  <si>
    <t>Dra. Nurul Arifa Baga</t>
  </si>
  <si>
    <t>Jogyakarta, 7 Januari</t>
  </si>
  <si>
    <t>MUSBINI MUSA, SE.</t>
  </si>
  <si>
    <t>MAKASSAR, 01 JANUARI 1956</t>
  </si>
  <si>
    <t>ISLAM</t>
  </si>
  <si>
    <t>AL-HIDAYAH</t>
  </si>
  <si>
    <t>HAMRIANI HAMIDE</t>
  </si>
  <si>
    <t>UJUNGPANDANG, 02 FEBRUARI 1976</t>
  </si>
  <si>
    <t>Dra. ERNI MEME KAMALUDDIN</t>
  </si>
  <si>
    <t>UJUNGPANDANG, 05 MARET 1966</t>
  </si>
  <si>
    <t>SRI SUTIANINGSIH, SE., AK,</t>
  </si>
  <si>
    <t>MAKASSAR, 09 SEPTEMBER, 1966</t>
  </si>
  <si>
    <t>WULAN SARIANTI</t>
  </si>
  <si>
    <t>SINJAI, 19 SEPTEMBER 1997</t>
  </si>
  <si>
    <t>INDAH</t>
  </si>
  <si>
    <t>MAKASSAR, 06 OKTOBER 1998</t>
  </si>
  <si>
    <t>EKA SASMIRAWATI</t>
  </si>
  <si>
    <t>SINJAI, 21 JANUARI 1997</t>
  </si>
  <si>
    <t>ISQIA PATIKA SARI</t>
  </si>
  <si>
    <t>PALOPO, 17 NOPEMBER 1996</t>
  </si>
  <si>
    <t>ZANIA ROKHMADANIYAH</t>
  </si>
  <si>
    <t>BULUKUMBA, 17 APRIL 1996</t>
  </si>
  <si>
    <t>HIJRAH</t>
  </si>
  <si>
    <t>TARAKAN, 31 DESEMBER 1995</t>
  </si>
  <si>
    <t>HJ. NURAENI HANNAS, S. Sos., M. Si</t>
  </si>
  <si>
    <t>BULUKUMBA, 16 DESEMBER 1954</t>
  </si>
  <si>
    <t>WAHIDA IDRUS, S. Pd</t>
  </si>
  <si>
    <t>SOPPENG, 27 JANUARI 1973</t>
  </si>
  <si>
    <t>SITI MISA R. ALI, SE</t>
  </si>
  <si>
    <t>MAKASSAR, 09 SEPTEMBER, 1964</t>
  </si>
  <si>
    <t>HENDRAWATI KANIA SARI</t>
  </si>
  <si>
    <t>PURWAKARTA, 24 MEI 1971</t>
  </si>
  <si>
    <t>HJ. NURHAYATI RAHIM ABBAS</t>
  </si>
  <si>
    <t>GOWA, 06 JULI 1949</t>
  </si>
  <si>
    <t>KASMAWATI POLOWANI</t>
  </si>
  <si>
    <t>UJUNG PANDANG, 25 JUNI 1970</t>
  </si>
  <si>
    <t>YULIANTI</t>
  </si>
  <si>
    <t>SOROAKO, 19 MEI 1977</t>
  </si>
  <si>
    <t>NURHAYATI ADAM</t>
  </si>
  <si>
    <t>SOPPENG, 20 MEI 1966</t>
  </si>
  <si>
    <t>Dra. HALIJAH NUR, M. Si</t>
  </si>
  <si>
    <t>MAKASSAR, 21 MEI 1965</t>
  </si>
  <si>
    <t>HASIA</t>
  </si>
  <si>
    <t>UJUNGPANDANG, 05 MEI 1966</t>
  </si>
  <si>
    <t>ERNAWATI</t>
  </si>
  <si>
    <t>MAKASSAR, 28 MEI 1978</t>
  </si>
  <si>
    <t>ANDI MAHINDAR ABDULLAH</t>
  </si>
  <si>
    <t>BONE, 3 SEPTEMBER 1946</t>
  </si>
  <si>
    <t>RATNA WATI YUNUS</t>
  </si>
  <si>
    <t>SIDRAP, 09 DESEMBER 1948</t>
  </si>
  <si>
    <t>HJ. NURHAWA</t>
  </si>
  <si>
    <t>SEGERI, 05 MEI 1953</t>
  </si>
  <si>
    <t>HJ. HASNARTI</t>
  </si>
  <si>
    <t>GOWA, 16 DESEMBER 1957</t>
  </si>
  <si>
    <t>DAHNIAR</t>
  </si>
  <si>
    <t>PNRANG, 09 JULI 1997</t>
  </si>
  <si>
    <t>ERNI KAMAL</t>
  </si>
  <si>
    <t>UJUNG PANDANG, 23 DESEMBER 1966</t>
  </si>
  <si>
    <t>NUR AIDA</t>
  </si>
  <si>
    <t>MAKASSAR, 7 NOPEMBER 1960</t>
  </si>
  <si>
    <t>ANDI SRI BULAN</t>
  </si>
  <si>
    <t>BONE, 29 DESEMBER 1953</t>
  </si>
  <si>
    <t>HIJRAWATI</t>
  </si>
  <si>
    <t>UJUNG PANDANG, 11 JUNI 1993</t>
  </si>
  <si>
    <t>Jl. Nuri Baru lr. 312/16, Kel. Bontorannu, Kec. Mariso, Kota Makassar</t>
  </si>
  <si>
    <t>085329108100</t>
  </si>
  <si>
    <t>rizfayramadhan@gmail.com</t>
  </si>
  <si>
    <t>082191348788</t>
  </si>
  <si>
    <t>Jl. Pampang 1 No. 31, kel. Pampang, Kec. Panakukang, kota Makassar</t>
  </si>
  <si>
    <t>085240402908</t>
  </si>
  <si>
    <t>jumriah06@gmail.com</t>
  </si>
  <si>
    <t>Jual pulsa</t>
  </si>
  <si>
    <t>Jl. Syech Yusuf, kec. Rappocini, kec. Gunung Sari, kota Makassar</t>
  </si>
  <si>
    <t>081343743599</t>
  </si>
  <si>
    <t>nenihertasning@gmailcom</t>
  </si>
  <si>
    <t>S1</t>
  </si>
  <si>
    <t>Jl. Sunu 2 No.8, Kel. Suwangga, Kec. Tallo, kota Makassar</t>
  </si>
  <si>
    <t>08124144212</t>
  </si>
  <si>
    <t>isra.baharuddin@gmail.com</t>
  </si>
  <si>
    <t>Barang dan jasa</t>
  </si>
  <si>
    <t>Jl. Bontoduri V No. 20, kel. Parang Tambung, Kec. Tamalate, kota makassar</t>
  </si>
  <si>
    <t>085343650862</t>
  </si>
  <si>
    <t>Jl. Rinjani No.14, kel. Antang, kec. Manggala, kota Makassar</t>
  </si>
  <si>
    <t>085342005009</t>
  </si>
  <si>
    <t>emmaprimita@yahoo.com</t>
  </si>
  <si>
    <t>S2</t>
  </si>
  <si>
    <t>Warkop</t>
  </si>
  <si>
    <t>Jl. Makmur, Kom. Vetran No. 5, kel. Karuwisi, kec. Panakukang, kota Makassar</t>
  </si>
  <si>
    <t>0821871973</t>
  </si>
  <si>
    <t>Jl. Dg. Tata I Blok A 23/2, kel. Parang Tambung, Kec. Tamalate</t>
  </si>
  <si>
    <t>081342614549</t>
  </si>
  <si>
    <t>Jl. Maccini Raya, Kel. Maccini, kec. Makassar, kota Makassar</t>
  </si>
  <si>
    <t>081342662583</t>
  </si>
  <si>
    <t>fatma_muntu@yahoo.co.id</t>
  </si>
  <si>
    <t>Jl. Teuku Umar XI No. 3A, Kel Kaluku Bodoa, Kec. Tallo, kota Makassar</t>
  </si>
  <si>
    <t>085298919720</t>
  </si>
  <si>
    <t>Perm. Taman Sudiang Indah, Kel. PAI, Kec. Biring Kanaya, kota Makassar</t>
  </si>
  <si>
    <t>081355878058</t>
  </si>
  <si>
    <t>jum231170@gmail.com</t>
  </si>
  <si>
    <t>Perdagangan</t>
  </si>
  <si>
    <t>085396020222</t>
  </si>
  <si>
    <t>perm. Bumi Sudiang Permai, Kec. Biring Kanaya, Kota Makassar</t>
  </si>
  <si>
    <t>085299303005</t>
  </si>
  <si>
    <t>Komp. Depag, Kel. Paccerakkang, Kec. Biring Kanaya, kota Makassar</t>
  </si>
  <si>
    <t>08114135449</t>
  </si>
  <si>
    <t>asriantisani@yahoo.co.id</t>
  </si>
  <si>
    <t>Jl. Sultan Alauddin, Komp. Perikanan No. 18 kota Makassar</t>
  </si>
  <si>
    <t>082331876222</t>
  </si>
  <si>
    <t>Griya Bonto Lempangan No.10, Kec. Somba Opu, Kota Makassar</t>
  </si>
  <si>
    <t>082111721194</t>
  </si>
  <si>
    <t>Keripik singkong</t>
  </si>
  <si>
    <t>Jl. Tanggul Kota No. 51, Kel. Alliritengngae, Kec. Turikale, Kab. Maros</t>
  </si>
  <si>
    <t>082393338854</t>
  </si>
  <si>
    <t>hidayahn23@gmail.com</t>
  </si>
  <si>
    <t>BTP blok F 171/A, Tamalanrea, Makassar</t>
  </si>
  <si>
    <t>085341751396</t>
  </si>
  <si>
    <t>trismaupiyanti@gmail.com</t>
  </si>
  <si>
    <t>Jl. Emmy Saelan, Komp. BTN Agraria T.!2, Kel. Karunrung, Kec. Rappocini, Kota Makassar</t>
  </si>
  <si>
    <t>085299909730</t>
  </si>
  <si>
    <t>windalemba@yahoo.com</t>
  </si>
  <si>
    <t>Jl. Bengo, Ke. Limapoccoe, Kec. Cinrana, Kab. Maros</t>
  </si>
  <si>
    <t>085299913992</t>
  </si>
  <si>
    <t>mevtiarafika30@gmail.com</t>
  </si>
  <si>
    <t>0852346536318</t>
  </si>
  <si>
    <t>putryindira@gmail.com</t>
  </si>
  <si>
    <t>Jl. Haya Dg. Koyo, Kel. Tamang-maung, kota Makassar.</t>
  </si>
  <si>
    <t>081359778050</t>
  </si>
  <si>
    <t>lilynovyanti@yahoo.co.id</t>
  </si>
  <si>
    <t>BTP no. 36, Tamalanrea, kota Makassar</t>
  </si>
  <si>
    <t>085299020022</t>
  </si>
  <si>
    <t>0411-851798</t>
  </si>
  <si>
    <t>Jl. Mappaoddang, No. 45, Kec Tamalate, kota Makassar</t>
  </si>
  <si>
    <t>082394736646</t>
  </si>
  <si>
    <t>Jl. Perintis Kemerdekaan, Hartaco Permai, M/1</t>
  </si>
  <si>
    <t>081355943525</t>
  </si>
  <si>
    <t>082348393238</t>
  </si>
  <si>
    <t>081241305903</t>
  </si>
  <si>
    <t>JL. G. LOMPOBATTANG, 166, KEL. PISANG, KEC. UJUNG PANDANG, KOTA MAKASSAR</t>
  </si>
  <si>
    <t>081524002240</t>
  </si>
  <si>
    <t>NINIKMUSA@GMAIL.COM</t>
  </si>
  <si>
    <t>KUE DAN MAKANAN</t>
  </si>
  <si>
    <t>JL. TINUMBU LR. 149/26B, KEL. BUNGAEJA BARU, KEC. TALLO, KOTA MAKASSAR</t>
  </si>
  <si>
    <t>085398274447</t>
  </si>
  <si>
    <t>HAMRIANI_HAMIDA79@YAHOO.COM</t>
  </si>
  <si>
    <t>PENGELOLAAN ABON IKAN</t>
  </si>
  <si>
    <t>JL. BTN RESTIKA INDAH D2/A, KEL.TETE BATU, KEC. PALLANGGA, KAB SUNGGUMINASA</t>
  </si>
  <si>
    <t>081342257771</t>
  </si>
  <si>
    <t>MERANGKAI BUNGA</t>
  </si>
  <si>
    <t>JL. ONTA LAMA NO.95, KEL. MANDALA, KEC. MAMAJANG, KOTA MAKASSAR</t>
  </si>
  <si>
    <t>081242421101</t>
  </si>
  <si>
    <t>JL. SUNU II NO. 8</t>
  </si>
  <si>
    <t>085242816419</t>
  </si>
  <si>
    <t>WULANSARIANTISJI@GMAIL.COM</t>
  </si>
  <si>
    <t>JL. HOS COKROAMINOTO,KEL. PATTUNUANG, KEC. WAJO, KOTA MAKASSAR</t>
  </si>
  <si>
    <t>082346066174</t>
  </si>
  <si>
    <t>INDAH.INDAH151@YAHOO.CO.ID</t>
  </si>
  <si>
    <t>KEL. SUKAMAJU, KEC. TELLULIMPOE, KAB. SINJAI</t>
  </si>
  <si>
    <t>082293283402</t>
  </si>
  <si>
    <t>082393882923</t>
  </si>
  <si>
    <t>ISQIAPAFIKASARI@YAHOO.CO.ID</t>
  </si>
  <si>
    <t>JL. PERUMAHAN DOSEN UNHAS, ANTANG</t>
  </si>
  <si>
    <t>082280444345</t>
  </si>
  <si>
    <t>ZANIAROKHMADANIYAH@YAHOO.COM</t>
  </si>
  <si>
    <t>JL. PERINTIS KEMERDEKAN, KOTA MAKASSAR</t>
  </si>
  <si>
    <t>082292649319</t>
  </si>
  <si>
    <t>JL. BONTO DURI IV/22, KEL. PARANG TAMBUNG, KEC. TAMALATE, KOTA MAKASSAR</t>
  </si>
  <si>
    <t>081355534683</t>
  </si>
  <si>
    <t>CITRA SUDIANG INDAH, KEL. PAI, KEC. BIRING KANAYA, KOTA MAKASSAR</t>
  </si>
  <si>
    <t>081342693190</t>
  </si>
  <si>
    <t>IDAMANRESIDOSIMI@GMAIL.COM</t>
  </si>
  <si>
    <t>JL. JEND. SUDIRMAN NO. 72, KEL. MANGKURA, KEC. UJUNGPANDANG, KOTA MAKASSAR</t>
  </si>
  <si>
    <t>085299499906</t>
  </si>
  <si>
    <t>MIESYA_MARINE@GMAIL.COM</t>
  </si>
  <si>
    <t>JL. SKARDA N2, KOMP. GREEN PERMAI, GUNUNG SARI, KEC. RAPPOCINI, KOTA MAKASSAR</t>
  </si>
  <si>
    <t>081257585940</t>
  </si>
  <si>
    <t>081343857272</t>
  </si>
  <si>
    <t>JL. BAJI MINASA II DALAM NO. 156, KEL. TAMARUNANG, KEC. MARISO, KOTA MAKASSAR</t>
  </si>
  <si>
    <t>085256005292</t>
  </si>
  <si>
    <t>JL. BAJIMINASATA II DALAM/39, KEL. TAMARUNANG, KEC. MARISO, KOTA MAKASSAR</t>
  </si>
  <si>
    <t>085255518958</t>
  </si>
  <si>
    <t>JL. BAJI MINASA II DALAM , KEL. TAMARUNANG, KEC. MARISO, KOTA MAKASSAR</t>
  </si>
  <si>
    <t>081241201832</t>
  </si>
  <si>
    <t>JL. S. LIMBOTO, LR. II/1, KEL. MARADEKAYA, KEC. MAKASSAR, KOTA MAKASSAR</t>
  </si>
  <si>
    <t>085215279140</t>
  </si>
  <si>
    <t>WARNET</t>
  </si>
  <si>
    <t>JL. RPH NO. 16, KEL. TAMANGAPA, KEC. MANGGALA, KOTA MAKASSAR</t>
  </si>
  <si>
    <t>081241104483</t>
  </si>
  <si>
    <t>BUSANA</t>
  </si>
  <si>
    <t>JL. VETERAN SELATAN 357 A, KEL.MAMAJANG DALAM, KEC. MAMAJANG, KOTA MAKASSAR</t>
  </si>
  <si>
    <t>085397904408</t>
  </si>
  <si>
    <t>ERNA_MURTALA@YAHOO.COM</t>
  </si>
  <si>
    <t>JUAL PAKAIAN WANITA</t>
  </si>
  <si>
    <t>JL. CENDRAWASIH ASMA II, KEL. PABATANG, KEC. MAMAJANG</t>
  </si>
  <si>
    <t>081355889484</t>
  </si>
  <si>
    <t>JL. MANGADE 119, KEL. LA'LATANG, KEC. TALLO, KATA MAKASSAR</t>
  </si>
  <si>
    <t>081355409488</t>
  </si>
  <si>
    <t>BTN. ANTANG JAYA, KEL. ANTANG, KEC. MANGGALA, KOTA MAKASSAR</t>
  </si>
  <si>
    <t>085343947539</t>
  </si>
  <si>
    <t>JL. URIP SUMOHARJO II/40, KEL. KARUT, KEC. PANAKUKANG</t>
  </si>
  <si>
    <t>081354794750</t>
  </si>
  <si>
    <t>JL. AHMAD YANI, KAB. PINRANG</t>
  </si>
  <si>
    <t>085387771885</t>
  </si>
  <si>
    <t>JL. MAPPAODDANG, NO. 79.</t>
  </si>
  <si>
    <t>081342693039</t>
  </si>
  <si>
    <t>JL. ARWANA III C 16, KEC. LEMBO, KEC TALLO, KOTA MAKASSAR</t>
  </si>
  <si>
    <t>081355593318</t>
  </si>
  <si>
    <t>JL. HERTASNING BLOK E 15/5, KEL. TIDUNG, KEC. RAPPOCINI, KOTA MAKASSAR</t>
  </si>
  <si>
    <t>0811413111</t>
  </si>
  <si>
    <t>085396953374</t>
  </si>
  <si>
    <t>P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</si>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</sst>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4" fillId="0" borderId="3" xfId="3" applyFont="1" applyBorder="1" applyAlignment="1" applyProtection="1">
      <alignment vertical="center"/>
    </xf>
    <xf numFmtId="14" fontId="4" fillId="0" borderId="3" xfId="2" applyNumberFormat="1" applyFont="1" applyBorder="1" applyAlignment="1">
      <alignment horizontal="center" vertical="center"/>
    </xf>
    <xf numFmtId="49" fontId="4" fillId="0" borderId="3" xfId="2" quotePrefix="1" applyNumberFormat="1" applyFont="1" applyBorder="1" applyAlignment="1">
      <alignment horizontal="center"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31" zoomScale="70" zoomScaleNormal="70" workbookViewId="0">
      <selection activeCell="R31" sqref="Q31:R3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8.7109375" style="1" bestFit="1" customWidth="1"/>
    <col min="14" max="14" width="7.5703125" style="1" bestFit="1" customWidth="1"/>
    <col min="15" max="15" width="32.140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7.7109375" style="1" bestFit="1" customWidth="1"/>
    <col min="22" max="22" width="72" style="1" bestFit="1" customWidth="1"/>
    <col min="23" max="23" width="14.85546875" style="1" bestFit="1" customWidth="1"/>
    <col min="24" max="24" width="32.42578125" style="1" bestFit="1" customWidth="1"/>
    <col min="25" max="25" width="22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thickBot="1" x14ac:dyDescent="0.3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O2" s="13" t="s">
        <v>27</v>
      </c>
      <c r="P2" s="13" t="s">
        <v>297</v>
      </c>
      <c r="Q2" s="1">
        <f>2016-VALUE(RIGHT(O2,4))</f>
        <v>31</v>
      </c>
      <c r="R2" s="3" t="str">
        <f>IF(Q2&lt;21,"&lt; 21",IF(Q2&lt;=30,"21 - 30",IF(Q2&lt;=40,"31 - 40",IF(Q2&lt;=50,"41 - 50","&gt; 50" ))))</f>
        <v>31 - 40</v>
      </c>
      <c r="S2" s="13" t="s">
        <v>298</v>
      </c>
      <c r="T2" s="13" t="s">
        <v>28</v>
      </c>
      <c r="U2" s="12" t="s">
        <v>29</v>
      </c>
      <c r="V2" s="12" t="s">
        <v>152</v>
      </c>
      <c r="W2" s="14" t="s">
        <v>153</v>
      </c>
      <c r="X2" s="12" t="s">
        <v>154</v>
      </c>
      <c r="Y2" s="13"/>
    </row>
    <row r="3" spans="1:25" ht="15.75" thickBot="1" x14ac:dyDescent="0.3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30</v>
      </c>
      <c r="O3" s="13" t="s">
        <v>31</v>
      </c>
      <c r="P3" s="13" t="s">
        <v>297</v>
      </c>
      <c r="Q3" s="1">
        <f t="shared" ref="Q3:Q61" si="0">2016-VALUE(RIGHT(O3,4))</f>
        <v>43</v>
      </c>
      <c r="R3" s="3" t="str">
        <f t="shared" ref="R3:R61" si="1">IF(Q3&lt;21,"&lt; 21",IF(Q3&lt;=30,"21 - 30",IF(Q3&lt;=40,"31 - 40",IF(Q3&lt;=50,"41 - 50","&gt; 50" ))))</f>
        <v>41 - 50</v>
      </c>
      <c r="S3" s="13" t="s">
        <v>298</v>
      </c>
      <c r="T3" s="13" t="s">
        <v>28</v>
      </c>
      <c r="U3" s="12" t="s">
        <v>29</v>
      </c>
      <c r="V3" s="12" t="s">
        <v>152</v>
      </c>
      <c r="W3" s="14" t="s">
        <v>155</v>
      </c>
      <c r="X3" s="12"/>
      <c r="Y3" s="13"/>
    </row>
    <row r="4" spans="1:25" ht="15.75" thickBot="1" x14ac:dyDescent="0.3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32</v>
      </c>
      <c r="O4" s="13" t="s">
        <v>33</v>
      </c>
      <c r="P4" s="13" t="s">
        <v>297</v>
      </c>
      <c r="Q4" s="1">
        <f t="shared" si="0"/>
        <v>37</v>
      </c>
      <c r="R4" s="3" t="str">
        <f t="shared" si="1"/>
        <v>31 - 40</v>
      </c>
      <c r="S4" s="13"/>
      <c r="T4" s="13" t="s">
        <v>28</v>
      </c>
      <c r="U4" s="15" t="s">
        <v>29</v>
      </c>
      <c r="V4" s="12" t="s">
        <v>156</v>
      </c>
      <c r="W4" s="14" t="s">
        <v>157</v>
      </c>
      <c r="X4" s="12" t="s">
        <v>158</v>
      </c>
      <c r="Y4" s="13" t="s">
        <v>159</v>
      </c>
    </row>
    <row r="5" spans="1:25" ht="15.75" thickBot="1" x14ac:dyDescent="0.3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34</v>
      </c>
      <c r="O5" s="13" t="s">
        <v>35</v>
      </c>
      <c r="P5" s="13" t="s">
        <v>297</v>
      </c>
      <c r="Q5" s="1">
        <f t="shared" si="0"/>
        <v>40</v>
      </c>
      <c r="R5" s="3" t="str">
        <f t="shared" si="1"/>
        <v>31 - 40</v>
      </c>
      <c r="S5" s="13" t="s">
        <v>163</v>
      </c>
      <c r="T5" s="13" t="s">
        <v>28</v>
      </c>
      <c r="U5" s="12" t="s">
        <v>29</v>
      </c>
      <c r="V5" s="12" t="s">
        <v>160</v>
      </c>
      <c r="W5" s="14" t="s">
        <v>161</v>
      </c>
      <c r="X5" s="16" t="s">
        <v>162</v>
      </c>
      <c r="Y5" s="13"/>
    </row>
    <row r="6" spans="1:25" ht="15.75" thickBot="1" x14ac:dyDescent="0.3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36</v>
      </c>
      <c r="O6" s="13" t="s">
        <v>37</v>
      </c>
      <c r="P6" s="13" t="s">
        <v>297</v>
      </c>
      <c r="Q6" s="1">
        <f t="shared" si="0"/>
        <v>41</v>
      </c>
      <c r="R6" s="3" t="str">
        <f t="shared" si="1"/>
        <v>41 - 50</v>
      </c>
      <c r="S6" s="13" t="s">
        <v>163</v>
      </c>
      <c r="T6" s="13" t="s">
        <v>28</v>
      </c>
      <c r="U6" s="12" t="s">
        <v>29</v>
      </c>
      <c r="V6" s="12" t="s">
        <v>164</v>
      </c>
      <c r="W6" s="14" t="s">
        <v>165</v>
      </c>
      <c r="X6" s="16" t="s">
        <v>166</v>
      </c>
      <c r="Y6" s="13" t="s">
        <v>167</v>
      </c>
    </row>
    <row r="7" spans="1:25" ht="15.75" thickBot="1" x14ac:dyDescent="0.3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38</v>
      </c>
      <c r="O7" s="13" t="s">
        <v>39</v>
      </c>
      <c r="P7" s="13" t="s">
        <v>297</v>
      </c>
      <c r="Q7" s="1">
        <f t="shared" si="0"/>
        <v>33</v>
      </c>
      <c r="R7" s="3" t="str">
        <f t="shared" si="1"/>
        <v>31 - 40</v>
      </c>
      <c r="S7" s="13" t="s">
        <v>298</v>
      </c>
      <c r="T7" s="13" t="s">
        <v>28</v>
      </c>
      <c r="U7" s="12" t="s">
        <v>29</v>
      </c>
      <c r="V7" s="12" t="s">
        <v>168</v>
      </c>
      <c r="W7" s="14" t="s">
        <v>169</v>
      </c>
      <c r="X7" s="16"/>
      <c r="Y7" s="13"/>
    </row>
    <row r="8" spans="1:25" ht="15.75" thickBot="1" x14ac:dyDescent="0.3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40</v>
      </c>
      <c r="O8" s="13" t="s">
        <v>41</v>
      </c>
      <c r="P8" s="13" t="s">
        <v>297</v>
      </c>
      <c r="Q8" s="1">
        <f t="shared" si="0"/>
        <v>34</v>
      </c>
      <c r="R8" s="3" t="str">
        <f t="shared" si="1"/>
        <v>31 - 40</v>
      </c>
      <c r="S8" s="13" t="s">
        <v>173</v>
      </c>
      <c r="T8" s="13" t="s">
        <v>42</v>
      </c>
      <c r="U8" s="12" t="s">
        <v>29</v>
      </c>
      <c r="V8" s="12" t="s">
        <v>170</v>
      </c>
      <c r="W8" s="14" t="s">
        <v>171</v>
      </c>
      <c r="X8" s="12" t="s">
        <v>172</v>
      </c>
      <c r="Y8" s="13" t="s">
        <v>174</v>
      </c>
    </row>
    <row r="9" spans="1:25" ht="15.75" thickBot="1" x14ac:dyDescent="0.3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43</v>
      </c>
      <c r="O9" s="13" t="s">
        <v>44</v>
      </c>
      <c r="P9" s="13" t="s">
        <v>297</v>
      </c>
      <c r="Q9" s="1">
        <f t="shared" si="0"/>
        <v>43</v>
      </c>
      <c r="R9" s="3" t="str">
        <f t="shared" si="1"/>
        <v>41 - 50</v>
      </c>
      <c r="S9" s="13"/>
      <c r="T9" s="13" t="s">
        <v>28</v>
      </c>
      <c r="U9" s="12" t="s">
        <v>29</v>
      </c>
      <c r="V9" s="12" t="s">
        <v>175</v>
      </c>
      <c r="W9" s="14" t="s">
        <v>176</v>
      </c>
      <c r="X9" s="12"/>
      <c r="Y9" s="13"/>
    </row>
    <row r="10" spans="1:25" ht="15.75" thickBot="1" x14ac:dyDescent="0.3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45</v>
      </c>
      <c r="O10" s="13" t="s">
        <v>46</v>
      </c>
      <c r="P10" s="13" t="s">
        <v>297</v>
      </c>
      <c r="Q10" s="1">
        <f t="shared" si="0"/>
        <v>63</v>
      </c>
      <c r="R10" s="3" t="str">
        <f t="shared" si="1"/>
        <v>&gt; 50</v>
      </c>
      <c r="S10" s="13" t="s">
        <v>163</v>
      </c>
      <c r="T10" s="13" t="s">
        <v>28</v>
      </c>
      <c r="U10" s="12" t="s">
        <v>29</v>
      </c>
      <c r="V10" s="12" t="s">
        <v>177</v>
      </c>
      <c r="W10" s="14" t="s">
        <v>178</v>
      </c>
      <c r="X10" s="16"/>
      <c r="Y10" s="13"/>
    </row>
    <row r="11" spans="1:25" ht="15.75" thickBot="1" x14ac:dyDescent="0.3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47</v>
      </c>
      <c r="O11" s="13" t="s">
        <v>48</v>
      </c>
      <c r="P11" s="13" t="s">
        <v>297</v>
      </c>
      <c r="Q11" s="1">
        <f t="shared" si="0"/>
        <v>42</v>
      </c>
      <c r="R11" s="3" t="str">
        <f t="shared" si="1"/>
        <v>41 - 50</v>
      </c>
      <c r="S11" s="13" t="s">
        <v>298</v>
      </c>
      <c r="T11" s="13" t="s">
        <v>28</v>
      </c>
      <c r="U11" s="12" t="s">
        <v>29</v>
      </c>
      <c r="V11" s="12" t="s">
        <v>179</v>
      </c>
      <c r="W11" s="14" t="s">
        <v>180</v>
      </c>
      <c r="X11" s="16" t="s">
        <v>181</v>
      </c>
      <c r="Y11" s="13"/>
    </row>
    <row r="12" spans="1:25" ht="15.75" thickBot="1" x14ac:dyDescent="0.3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49</v>
      </c>
      <c r="O12" s="13" t="s">
        <v>50</v>
      </c>
      <c r="P12" s="13" t="s">
        <v>297</v>
      </c>
      <c r="Q12" s="1">
        <f t="shared" si="0"/>
        <v>34</v>
      </c>
      <c r="R12" s="3" t="str">
        <f t="shared" si="1"/>
        <v>31 - 40</v>
      </c>
      <c r="S12" s="13" t="s">
        <v>298</v>
      </c>
      <c r="T12" s="13" t="s">
        <v>28</v>
      </c>
      <c r="U12" s="12" t="s">
        <v>29</v>
      </c>
      <c r="V12" s="12" t="s">
        <v>182</v>
      </c>
      <c r="W12" s="14" t="s">
        <v>183</v>
      </c>
      <c r="X12" s="16"/>
      <c r="Y12" s="13"/>
    </row>
    <row r="13" spans="1:25" ht="15.75" thickBot="1" x14ac:dyDescent="0.3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51</v>
      </c>
      <c r="O13" s="13" t="s">
        <v>52</v>
      </c>
      <c r="P13" s="13" t="s">
        <v>297</v>
      </c>
      <c r="Q13" s="1">
        <f t="shared" si="0"/>
        <v>46</v>
      </c>
      <c r="R13" s="3" t="str">
        <f t="shared" si="1"/>
        <v>41 - 50</v>
      </c>
      <c r="S13" s="13" t="s">
        <v>163</v>
      </c>
      <c r="T13" s="13" t="s">
        <v>28</v>
      </c>
      <c r="U13" s="15" t="s">
        <v>29</v>
      </c>
      <c r="V13" s="12" t="s">
        <v>184</v>
      </c>
      <c r="W13" s="14" t="s">
        <v>185</v>
      </c>
      <c r="X13" s="16" t="s">
        <v>186</v>
      </c>
      <c r="Y13" s="13" t="s">
        <v>187</v>
      </c>
    </row>
    <row r="14" spans="1:25" ht="15.75" thickBot="1" x14ac:dyDescent="0.3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53</v>
      </c>
      <c r="O14" s="13" t="s">
        <v>54</v>
      </c>
      <c r="P14" s="13" t="s">
        <v>297</v>
      </c>
      <c r="Q14" s="1">
        <f t="shared" si="0"/>
        <v>44</v>
      </c>
      <c r="R14" s="3" t="str">
        <f t="shared" si="1"/>
        <v>41 - 50</v>
      </c>
      <c r="S14" s="13" t="s">
        <v>298</v>
      </c>
      <c r="T14" s="13" t="s">
        <v>28</v>
      </c>
      <c r="U14" s="15" t="s">
        <v>29</v>
      </c>
      <c r="V14" s="12" t="s">
        <v>184</v>
      </c>
      <c r="W14" s="14" t="s">
        <v>188</v>
      </c>
      <c r="X14" s="16"/>
      <c r="Y14" s="13"/>
    </row>
    <row r="15" spans="1:25" ht="15.75" thickBot="1" x14ac:dyDescent="0.3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55</v>
      </c>
      <c r="O15" s="13" t="s">
        <v>56</v>
      </c>
      <c r="P15" s="13" t="s">
        <v>297</v>
      </c>
      <c r="Q15" s="1">
        <f t="shared" si="0"/>
        <v>58</v>
      </c>
      <c r="R15" s="3" t="str">
        <f t="shared" si="1"/>
        <v>&gt; 50</v>
      </c>
      <c r="S15" s="13" t="s">
        <v>298</v>
      </c>
      <c r="T15" s="13" t="s">
        <v>28</v>
      </c>
      <c r="U15" s="15" t="s">
        <v>29</v>
      </c>
      <c r="V15" s="12" t="s">
        <v>189</v>
      </c>
      <c r="W15" s="14" t="s">
        <v>190</v>
      </c>
      <c r="X15" s="16"/>
      <c r="Y15" s="13"/>
    </row>
    <row r="16" spans="1:25" ht="15.75" thickBot="1" x14ac:dyDescent="0.3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57</v>
      </c>
      <c r="O16" s="13" t="s">
        <v>58</v>
      </c>
      <c r="P16" s="13" t="s">
        <v>297</v>
      </c>
      <c r="Q16" s="1">
        <f t="shared" si="0"/>
        <v>41</v>
      </c>
      <c r="R16" s="3" t="str">
        <f t="shared" si="1"/>
        <v>41 - 50</v>
      </c>
      <c r="S16" s="13" t="s">
        <v>173</v>
      </c>
      <c r="T16" s="13" t="s">
        <v>28</v>
      </c>
      <c r="U16" s="15" t="s">
        <v>29</v>
      </c>
      <c r="V16" s="12" t="s">
        <v>191</v>
      </c>
      <c r="W16" s="14" t="s">
        <v>192</v>
      </c>
      <c r="X16" s="16" t="s">
        <v>193</v>
      </c>
      <c r="Y16" s="13"/>
    </row>
    <row r="17" spans="1:25" ht="15.75" thickBot="1" x14ac:dyDescent="0.3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59</v>
      </c>
      <c r="O17" s="13" t="s">
        <v>60</v>
      </c>
      <c r="P17" s="13" t="s">
        <v>297</v>
      </c>
      <c r="Q17" s="1">
        <f t="shared" si="0"/>
        <v>41</v>
      </c>
      <c r="R17" s="3" t="str">
        <f t="shared" si="1"/>
        <v>41 - 50</v>
      </c>
      <c r="S17" s="13" t="s">
        <v>163</v>
      </c>
      <c r="T17" s="13" t="s">
        <v>28</v>
      </c>
      <c r="U17" s="12" t="s">
        <v>29</v>
      </c>
      <c r="V17" s="12" t="s">
        <v>194</v>
      </c>
      <c r="W17" s="14" t="s">
        <v>195</v>
      </c>
      <c r="X17" s="16"/>
      <c r="Y17" s="13"/>
    </row>
    <row r="18" spans="1:25" ht="15.75" thickBot="1" x14ac:dyDescent="0.3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5" t="s">
        <v>61</v>
      </c>
      <c r="O18" s="13" t="s">
        <v>62</v>
      </c>
      <c r="P18" s="13" t="s">
        <v>297</v>
      </c>
      <c r="Q18" s="1">
        <f t="shared" si="0"/>
        <v>40</v>
      </c>
      <c r="R18" s="3" t="str">
        <f t="shared" si="1"/>
        <v>31 - 40</v>
      </c>
      <c r="S18" s="13" t="s">
        <v>298</v>
      </c>
      <c r="T18" s="13" t="s">
        <v>28</v>
      </c>
      <c r="U18" s="12" t="s">
        <v>29</v>
      </c>
      <c r="V18" s="12" t="s">
        <v>196</v>
      </c>
      <c r="W18" s="14" t="s">
        <v>197</v>
      </c>
      <c r="X18" s="16"/>
      <c r="Y18" s="13" t="s">
        <v>198</v>
      </c>
    </row>
    <row r="19" spans="1:25" ht="15.75" thickBot="1" x14ac:dyDescent="0.3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63</v>
      </c>
      <c r="O19" s="13" t="s">
        <v>64</v>
      </c>
      <c r="P19" s="13" t="s">
        <v>297</v>
      </c>
      <c r="Q19" s="1">
        <f t="shared" si="0"/>
        <v>22</v>
      </c>
      <c r="R19" s="3" t="str">
        <f t="shared" si="1"/>
        <v>21 - 30</v>
      </c>
      <c r="S19" s="13" t="s">
        <v>298</v>
      </c>
      <c r="T19" s="13" t="s">
        <v>28</v>
      </c>
      <c r="U19" s="12" t="s">
        <v>29</v>
      </c>
      <c r="V19" s="12" t="s">
        <v>199</v>
      </c>
      <c r="W19" s="14" t="s">
        <v>200</v>
      </c>
      <c r="X19" s="16" t="s">
        <v>201</v>
      </c>
      <c r="Y19" s="13"/>
    </row>
    <row r="20" spans="1:25" ht="15.75" thickBot="1" x14ac:dyDescent="0.3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65</v>
      </c>
      <c r="O20" s="13" t="s">
        <v>66</v>
      </c>
      <c r="P20" s="13" t="s">
        <v>297</v>
      </c>
      <c r="Q20" s="1">
        <f t="shared" si="0"/>
        <v>20</v>
      </c>
      <c r="R20" s="3" t="str">
        <f t="shared" si="1"/>
        <v>&lt; 21</v>
      </c>
      <c r="S20" s="13" t="s">
        <v>298</v>
      </c>
      <c r="T20" s="13" t="s">
        <v>28</v>
      </c>
      <c r="U20" s="12" t="s">
        <v>29</v>
      </c>
      <c r="V20" s="12" t="s">
        <v>202</v>
      </c>
      <c r="W20" s="14" t="s">
        <v>203</v>
      </c>
      <c r="X20" s="16" t="s">
        <v>204</v>
      </c>
      <c r="Y20" s="13"/>
    </row>
    <row r="21" spans="1:25" ht="15.75" thickBot="1" x14ac:dyDescent="0.3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5" t="s">
        <v>67</v>
      </c>
      <c r="O21" s="13" t="s">
        <v>68</v>
      </c>
      <c r="P21" s="13" t="s">
        <v>297</v>
      </c>
      <c r="Q21" s="1">
        <f t="shared" si="0"/>
        <v>21</v>
      </c>
      <c r="R21" s="3" t="str">
        <f t="shared" si="1"/>
        <v>21 - 30</v>
      </c>
      <c r="S21" s="13" t="s">
        <v>298</v>
      </c>
      <c r="T21" s="13" t="s">
        <v>28</v>
      </c>
      <c r="U21" s="12" t="s">
        <v>29</v>
      </c>
      <c r="V21" s="12" t="s">
        <v>205</v>
      </c>
      <c r="W21" s="14" t="s">
        <v>206</v>
      </c>
      <c r="X21" s="16" t="s">
        <v>207</v>
      </c>
      <c r="Y21" s="13"/>
    </row>
    <row r="22" spans="1:25" ht="15.75" thickBot="1" x14ac:dyDescent="0.3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5" t="s">
        <v>69</v>
      </c>
      <c r="O22" s="13" t="s">
        <v>70</v>
      </c>
      <c r="P22" s="13" t="s">
        <v>297</v>
      </c>
      <c r="Q22" s="1">
        <f t="shared" si="0"/>
        <v>21</v>
      </c>
      <c r="R22" s="3" t="str">
        <f t="shared" si="1"/>
        <v>21 - 30</v>
      </c>
      <c r="S22" s="13" t="s">
        <v>298</v>
      </c>
      <c r="T22" s="13" t="s">
        <v>28</v>
      </c>
      <c r="U22" s="12" t="s">
        <v>29</v>
      </c>
      <c r="V22" s="12" t="s">
        <v>208</v>
      </c>
      <c r="W22" s="14" t="s">
        <v>209</v>
      </c>
      <c r="X22" s="16" t="s">
        <v>210</v>
      </c>
      <c r="Y22" s="13"/>
    </row>
    <row r="23" spans="1:25" ht="15.75" thickBot="1" x14ac:dyDescent="0.3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5" t="s">
        <v>71</v>
      </c>
      <c r="O23" s="13" t="s">
        <v>72</v>
      </c>
      <c r="P23" s="13" t="s">
        <v>297</v>
      </c>
      <c r="Q23" s="1">
        <f t="shared" si="0"/>
        <v>21</v>
      </c>
      <c r="R23" s="3" t="str">
        <f t="shared" si="1"/>
        <v>21 - 30</v>
      </c>
      <c r="S23" s="13" t="s">
        <v>298</v>
      </c>
      <c r="T23" s="13" t="s">
        <v>28</v>
      </c>
      <c r="U23" s="12" t="s">
        <v>29</v>
      </c>
      <c r="V23" s="12" t="s">
        <v>164</v>
      </c>
      <c r="W23" s="14" t="s">
        <v>211</v>
      </c>
      <c r="X23" s="16" t="s">
        <v>212</v>
      </c>
      <c r="Y23" s="13"/>
    </row>
    <row r="24" spans="1:25" ht="15.75" thickBot="1" x14ac:dyDescent="0.3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73</v>
      </c>
      <c r="O24" s="13" t="s">
        <v>74</v>
      </c>
      <c r="P24" s="13" t="s">
        <v>297</v>
      </c>
      <c r="Q24" s="1">
        <f t="shared" si="0"/>
        <v>21</v>
      </c>
      <c r="R24" s="3" t="str">
        <f t="shared" si="1"/>
        <v>21 - 30</v>
      </c>
      <c r="S24" s="13" t="s">
        <v>298</v>
      </c>
      <c r="T24" s="13" t="s">
        <v>28</v>
      </c>
      <c r="U24" s="12" t="s">
        <v>29</v>
      </c>
      <c r="V24" s="12" t="s">
        <v>213</v>
      </c>
      <c r="W24" s="14" t="s">
        <v>214</v>
      </c>
      <c r="X24" s="16" t="s">
        <v>215</v>
      </c>
      <c r="Y24" s="13"/>
    </row>
    <row r="25" spans="1:25" ht="15.75" thickBot="1" x14ac:dyDescent="0.3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75</v>
      </c>
      <c r="O25" s="13" t="s">
        <v>76</v>
      </c>
      <c r="P25" s="13" t="s">
        <v>297</v>
      </c>
      <c r="Q25" s="1">
        <f t="shared" si="0"/>
        <v>48</v>
      </c>
      <c r="R25" s="3" t="str">
        <f t="shared" si="1"/>
        <v>41 - 50</v>
      </c>
      <c r="S25" s="13"/>
      <c r="T25" s="13" t="s">
        <v>28</v>
      </c>
      <c r="U25" s="12" t="s">
        <v>77</v>
      </c>
      <c r="V25" s="12" t="s">
        <v>216</v>
      </c>
      <c r="W25" s="14" t="s">
        <v>217</v>
      </c>
      <c r="X25" s="12"/>
      <c r="Y25" s="13"/>
    </row>
    <row r="26" spans="1:25" ht="15.75" thickBot="1" x14ac:dyDescent="0.3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78</v>
      </c>
      <c r="O26" s="13" t="s">
        <v>79</v>
      </c>
      <c r="P26" s="13" t="s">
        <v>297</v>
      </c>
      <c r="Q26" s="1">
        <f t="shared" si="0"/>
        <v>60</v>
      </c>
      <c r="R26" s="3" t="str">
        <f t="shared" si="1"/>
        <v>&gt; 50</v>
      </c>
      <c r="S26" s="13"/>
      <c r="T26" s="13" t="s">
        <v>28</v>
      </c>
      <c r="U26" s="12" t="s">
        <v>77</v>
      </c>
      <c r="V26" s="12"/>
      <c r="W26" s="14" t="s">
        <v>218</v>
      </c>
      <c r="X26" s="12"/>
      <c r="Y26" s="13"/>
    </row>
    <row r="27" spans="1:25" ht="15.75" thickBot="1" x14ac:dyDescent="0.3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80</v>
      </c>
      <c r="O27" s="13" t="s">
        <v>81</v>
      </c>
      <c r="P27" s="13" t="s">
        <v>297</v>
      </c>
      <c r="Q27" s="1">
        <f t="shared" si="0"/>
        <v>68</v>
      </c>
      <c r="R27" s="3" t="str">
        <f t="shared" si="1"/>
        <v>&gt; 50</v>
      </c>
      <c r="S27" s="13" t="s">
        <v>163</v>
      </c>
      <c r="T27" s="13" t="s">
        <v>28</v>
      </c>
      <c r="U27" s="12" t="s">
        <v>77</v>
      </c>
      <c r="V27" s="12" t="s">
        <v>219</v>
      </c>
      <c r="W27" s="14" t="s">
        <v>220</v>
      </c>
      <c r="X27" s="12"/>
      <c r="Y27" s="13"/>
    </row>
    <row r="28" spans="1:25" ht="15.75" thickBot="1" x14ac:dyDescent="0.3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82</v>
      </c>
      <c r="O28" s="13" t="s">
        <v>83</v>
      </c>
      <c r="P28" s="13" t="s">
        <v>297</v>
      </c>
      <c r="Q28" s="1">
        <f t="shared" si="0"/>
        <v>72</v>
      </c>
      <c r="R28" s="3" t="str">
        <f t="shared" si="1"/>
        <v>&gt; 50</v>
      </c>
      <c r="S28" s="13" t="s">
        <v>163</v>
      </c>
      <c r="T28" s="13" t="s">
        <v>28</v>
      </c>
      <c r="U28" s="12" t="s">
        <v>77</v>
      </c>
      <c r="V28" s="12" t="s">
        <v>221</v>
      </c>
      <c r="W28" s="14"/>
      <c r="X28" s="12"/>
      <c r="Y28" s="13"/>
    </row>
    <row r="29" spans="1:25" ht="15.75" thickBot="1" x14ac:dyDescent="0.3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84</v>
      </c>
      <c r="O29" s="13" t="s">
        <v>85</v>
      </c>
      <c r="P29" s="13" t="s">
        <v>297</v>
      </c>
      <c r="Q29" s="1">
        <f t="shared" si="0"/>
        <v>67</v>
      </c>
      <c r="R29" s="3" t="str">
        <f t="shared" si="1"/>
        <v>&gt; 50</v>
      </c>
      <c r="S29" s="13" t="s">
        <v>298</v>
      </c>
      <c r="T29" s="13" t="s">
        <v>28</v>
      </c>
      <c r="U29" s="12" t="s">
        <v>77</v>
      </c>
      <c r="V29" s="12"/>
      <c r="W29" s="14" t="s">
        <v>222</v>
      </c>
      <c r="X29" s="12"/>
      <c r="Y29" s="13"/>
    </row>
    <row r="30" spans="1:25" ht="15.75" thickBot="1" x14ac:dyDescent="0.3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86</v>
      </c>
      <c r="O30" s="13" t="s">
        <v>87</v>
      </c>
      <c r="P30" s="13" t="s">
        <v>297</v>
      </c>
      <c r="Q30" s="1">
        <f t="shared" si="0"/>
        <v>62</v>
      </c>
      <c r="R30" s="3" t="str">
        <f t="shared" si="1"/>
        <v>&gt; 50</v>
      </c>
      <c r="S30" s="13" t="s">
        <v>299</v>
      </c>
      <c r="T30" s="13" t="s">
        <v>28</v>
      </c>
      <c r="U30" s="12" t="s">
        <v>77</v>
      </c>
      <c r="V30" s="12"/>
      <c r="W30" s="14" t="s">
        <v>223</v>
      </c>
      <c r="X30" s="12"/>
      <c r="Y30" s="13"/>
    </row>
    <row r="31" spans="1:25" ht="15.75" thickBot="1" x14ac:dyDescent="0.3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2" t="s">
        <v>88</v>
      </c>
      <c r="O31" s="13" t="s">
        <v>89</v>
      </c>
      <c r="P31" s="13" t="s">
        <v>297</v>
      </c>
      <c r="R31" s="3"/>
      <c r="S31" s="13" t="s">
        <v>163</v>
      </c>
      <c r="T31" s="13" t="s">
        <v>28</v>
      </c>
      <c r="U31" s="12" t="s">
        <v>77</v>
      </c>
      <c r="V31" s="12"/>
      <c r="W31" s="14" t="s">
        <v>224</v>
      </c>
      <c r="X31" s="12"/>
      <c r="Y31" s="13"/>
    </row>
    <row r="32" spans="1:25" ht="15.75" thickBot="1" x14ac:dyDescent="0.3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90</v>
      </c>
      <c r="O32" s="13" t="s">
        <v>91</v>
      </c>
      <c r="P32" s="13" t="s">
        <v>297</v>
      </c>
      <c r="Q32" s="1">
        <f t="shared" si="0"/>
        <v>60</v>
      </c>
      <c r="R32" s="3" t="str">
        <f t="shared" si="1"/>
        <v>&gt; 50</v>
      </c>
      <c r="S32" s="13" t="s">
        <v>163</v>
      </c>
      <c r="T32" s="13" t="s">
        <v>92</v>
      </c>
      <c r="U32" s="12" t="s">
        <v>93</v>
      </c>
      <c r="V32" s="12" t="s">
        <v>225</v>
      </c>
      <c r="W32" s="14" t="s">
        <v>226</v>
      </c>
      <c r="X32" s="12" t="s">
        <v>227</v>
      </c>
      <c r="Y32" s="13" t="s">
        <v>228</v>
      </c>
    </row>
    <row r="33" spans="1:25" ht="15.75" thickBot="1" x14ac:dyDescent="0.3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94</v>
      </c>
      <c r="O33" s="13" t="s">
        <v>95</v>
      </c>
      <c r="P33" s="13" t="s">
        <v>297</v>
      </c>
      <c r="Q33" s="1">
        <f t="shared" si="0"/>
        <v>40</v>
      </c>
      <c r="R33" s="3" t="str">
        <f t="shared" si="1"/>
        <v>31 - 40</v>
      </c>
      <c r="S33" s="13" t="s">
        <v>163</v>
      </c>
      <c r="T33" s="13" t="s">
        <v>92</v>
      </c>
      <c r="U33" s="12" t="s">
        <v>93</v>
      </c>
      <c r="V33" s="12" t="s">
        <v>229</v>
      </c>
      <c r="W33" s="14" t="s">
        <v>230</v>
      </c>
      <c r="X33" s="16" t="s">
        <v>231</v>
      </c>
      <c r="Y33" s="13" t="s">
        <v>232</v>
      </c>
    </row>
    <row r="34" spans="1:25" ht="15.75" thickBot="1" x14ac:dyDescent="0.3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96</v>
      </c>
      <c r="O34" s="13" t="s">
        <v>97</v>
      </c>
      <c r="P34" s="13" t="s">
        <v>297</v>
      </c>
      <c r="Q34" s="1">
        <f t="shared" si="0"/>
        <v>50</v>
      </c>
      <c r="R34" s="3" t="str">
        <f t="shared" si="1"/>
        <v>41 - 50</v>
      </c>
      <c r="S34" s="13" t="s">
        <v>163</v>
      </c>
      <c r="T34" s="13" t="s">
        <v>92</v>
      </c>
      <c r="U34" s="12" t="s">
        <v>29</v>
      </c>
      <c r="V34" s="12" t="s">
        <v>233</v>
      </c>
      <c r="W34" s="14" t="s">
        <v>234</v>
      </c>
      <c r="X34" s="12"/>
      <c r="Y34" s="13" t="s">
        <v>235</v>
      </c>
    </row>
    <row r="35" spans="1:25" ht="15.75" thickBot="1" x14ac:dyDescent="0.3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98</v>
      </c>
      <c r="O35" s="13" t="s">
        <v>99</v>
      </c>
      <c r="P35" s="13" t="s">
        <v>297</v>
      </c>
      <c r="Q35" s="1">
        <f t="shared" si="0"/>
        <v>50</v>
      </c>
      <c r="R35" s="3" t="str">
        <f t="shared" si="1"/>
        <v>41 - 50</v>
      </c>
      <c r="S35" s="13" t="s">
        <v>163</v>
      </c>
      <c r="T35" s="13" t="s">
        <v>92</v>
      </c>
      <c r="U35" s="12" t="s">
        <v>29</v>
      </c>
      <c r="V35" s="12" t="s">
        <v>236</v>
      </c>
      <c r="W35" s="14" t="s">
        <v>237</v>
      </c>
      <c r="X35" s="16"/>
      <c r="Y35" s="13"/>
    </row>
    <row r="36" spans="1:25" ht="15.75" thickBot="1" x14ac:dyDescent="0.3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100</v>
      </c>
      <c r="O36" s="13" t="s">
        <v>101</v>
      </c>
      <c r="P36" s="13" t="s">
        <v>297</v>
      </c>
      <c r="Q36" s="1">
        <f t="shared" si="0"/>
        <v>19</v>
      </c>
      <c r="R36" s="3" t="str">
        <f t="shared" si="1"/>
        <v>&lt; 21</v>
      </c>
      <c r="S36" s="13" t="s">
        <v>298</v>
      </c>
      <c r="T36" s="13" t="s">
        <v>92</v>
      </c>
      <c r="U36" s="12" t="s">
        <v>29</v>
      </c>
      <c r="V36" s="12" t="s">
        <v>238</v>
      </c>
      <c r="W36" s="14" t="s">
        <v>239</v>
      </c>
      <c r="X36" s="16" t="s">
        <v>240</v>
      </c>
      <c r="Y36" s="13"/>
    </row>
    <row r="37" spans="1:25" ht="15.75" thickBot="1" x14ac:dyDescent="0.3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102</v>
      </c>
      <c r="O37" s="13" t="s">
        <v>103</v>
      </c>
      <c r="P37" s="13" t="s">
        <v>297</v>
      </c>
      <c r="Q37" s="1">
        <f t="shared" si="0"/>
        <v>18</v>
      </c>
      <c r="R37" s="3" t="str">
        <f t="shared" si="1"/>
        <v>&lt; 21</v>
      </c>
      <c r="S37" s="13" t="s">
        <v>298</v>
      </c>
      <c r="T37" s="13" t="s">
        <v>92</v>
      </c>
      <c r="U37" s="12" t="s">
        <v>29</v>
      </c>
      <c r="V37" s="12" t="s">
        <v>241</v>
      </c>
      <c r="W37" s="14" t="s">
        <v>242</v>
      </c>
      <c r="X37" s="16" t="s">
        <v>243</v>
      </c>
      <c r="Y37" s="13"/>
    </row>
    <row r="38" spans="1:25" ht="15.75" thickBot="1" x14ac:dyDescent="0.3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104</v>
      </c>
      <c r="O38" s="13" t="s">
        <v>105</v>
      </c>
      <c r="P38" s="13" t="s">
        <v>297</v>
      </c>
      <c r="Q38" s="1">
        <f t="shared" si="0"/>
        <v>19</v>
      </c>
      <c r="R38" s="3" t="str">
        <f t="shared" si="1"/>
        <v>&lt; 21</v>
      </c>
      <c r="S38" s="13" t="s">
        <v>298</v>
      </c>
      <c r="T38" s="13" t="s">
        <v>92</v>
      </c>
      <c r="U38" s="12" t="s">
        <v>29</v>
      </c>
      <c r="V38" s="12" t="s">
        <v>244</v>
      </c>
      <c r="W38" s="14" t="s">
        <v>245</v>
      </c>
      <c r="X38" s="16"/>
      <c r="Y38" s="13"/>
    </row>
    <row r="39" spans="1:25" ht="15.75" thickBot="1" x14ac:dyDescent="0.3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106</v>
      </c>
      <c r="O39" s="13" t="s">
        <v>107</v>
      </c>
      <c r="P39" s="13" t="s">
        <v>297</v>
      </c>
      <c r="Q39" s="1">
        <f t="shared" si="0"/>
        <v>20</v>
      </c>
      <c r="R39" s="3" t="str">
        <f t="shared" si="1"/>
        <v>&lt; 21</v>
      </c>
      <c r="S39" s="13" t="s">
        <v>298</v>
      </c>
      <c r="T39" s="13" t="s">
        <v>92</v>
      </c>
      <c r="U39" s="12" t="s">
        <v>29</v>
      </c>
      <c r="V39" s="12" t="s">
        <v>238</v>
      </c>
      <c r="W39" s="14" t="s">
        <v>246</v>
      </c>
      <c r="X39" s="16" t="s">
        <v>247</v>
      </c>
      <c r="Y39" s="13"/>
    </row>
    <row r="40" spans="1:25" ht="15.75" thickBot="1" x14ac:dyDescent="0.3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108</v>
      </c>
      <c r="O40" s="13" t="s">
        <v>109</v>
      </c>
      <c r="P40" s="13" t="s">
        <v>297</v>
      </c>
      <c r="Q40" s="1">
        <f t="shared" si="0"/>
        <v>20</v>
      </c>
      <c r="R40" s="3" t="str">
        <f t="shared" si="1"/>
        <v>&lt; 21</v>
      </c>
      <c r="S40" s="13" t="s">
        <v>298</v>
      </c>
      <c r="T40" s="13" t="s">
        <v>92</v>
      </c>
      <c r="U40" s="12" t="s">
        <v>29</v>
      </c>
      <c r="V40" s="12" t="s">
        <v>248</v>
      </c>
      <c r="W40" s="14" t="s">
        <v>249</v>
      </c>
      <c r="X40" s="16" t="s">
        <v>250</v>
      </c>
      <c r="Y40" s="13"/>
    </row>
    <row r="41" spans="1:25" ht="15.75" thickBot="1" x14ac:dyDescent="0.3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110</v>
      </c>
      <c r="O41" s="13" t="s">
        <v>111</v>
      </c>
      <c r="P41" s="13" t="s">
        <v>297</v>
      </c>
      <c r="Q41" s="1">
        <f t="shared" si="0"/>
        <v>21</v>
      </c>
      <c r="R41" s="3" t="str">
        <f t="shared" si="1"/>
        <v>21 - 30</v>
      </c>
      <c r="S41" s="13" t="s">
        <v>298</v>
      </c>
      <c r="T41" s="13" t="s">
        <v>92</v>
      </c>
      <c r="U41" s="12" t="s">
        <v>29</v>
      </c>
      <c r="V41" s="12" t="s">
        <v>251</v>
      </c>
      <c r="W41" s="14" t="s">
        <v>252</v>
      </c>
      <c r="X41" s="16"/>
      <c r="Y41" s="13"/>
    </row>
    <row r="42" spans="1:25" ht="15.75" thickBot="1" x14ac:dyDescent="0.3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112</v>
      </c>
      <c r="O42" s="13" t="s">
        <v>113</v>
      </c>
      <c r="P42" s="13" t="s">
        <v>297</v>
      </c>
      <c r="Q42" s="1">
        <f t="shared" si="0"/>
        <v>62</v>
      </c>
      <c r="R42" s="3" t="str">
        <f t="shared" si="1"/>
        <v>&gt; 50</v>
      </c>
      <c r="S42" s="13" t="s">
        <v>173</v>
      </c>
      <c r="T42" s="13" t="s">
        <v>92</v>
      </c>
      <c r="U42" s="12" t="s">
        <v>93</v>
      </c>
      <c r="V42" s="12" t="s">
        <v>253</v>
      </c>
      <c r="W42" s="14" t="s">
        <v>254</v>
      </c>
      <c r="X42" s="16"/>
      <c r="Y42" s="13"/>
    </row>
    <row r="43" spans="1:25" ht="15.75" thickBot="1" x14ac:dyDescent="0.3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114</v>
      </c>
      <c r="O43" s="13" t="s">
        <v>115</v>
      </c>
      <c r="P43" s="13" t="s">
        <v>297</v>
      </c>
      <c r="Q43" s="1">
        <f t="shared" si="0"/>
        <v>43</v>
      </c>
      <c r="R43" s="3" t="str">
        <f t="shared" si="1"/>
        <v>41 - 50</v>
      </c>
      <c r="S43" s="13" t="s">
        <v>163</v>
      </c>
      <c r="T43" s="13" t="s">
        <v>92</v>
      </c>
      <c r="U43" s="12" t="s">
        <v>29</v>
      </c>
      <c r="V43" s="12" t="s">
        <v>255</v>
      </c>
      <c r="W43" s="14" t="s">
        <v>256</v>
      </c>
      <c r="X43" s="16" t="s">
        <v>257</v>
      </c>
      <c r="Y43" s="13"/>
    </row>
    <row r="44" spans="1:25" ht="15.75" thickBot="1" x14ac:dyDescent="0.3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116</v>
      </c>
      <c r="O44" s="13" t="s">
        <v>117</v>
      </c>
      <c r="P44" s="13" t="s">
        <v>297</v>
      </c>
      <c r="Q44" s="1">
        <f t="shared" si="0"/>
        <v>52</v>
      </c>
      <c r="R44" s="3" t="str">
        <f t="shared" si="1"/>
        <v>&gt; 50</v>
      </c>
      <c r="S44" s="13" t="s">
        <v>163</v>
      </c>
      <c r="T44" s="13" t="s">
        <v>92</v>
      </c>
      <c r="U44" s="12" t="s">
        <v>29</v>
      </c>
      <c r="V44" s="12" t="s">
        <v>258</v>
      </c>
      <c r="W44" s="14" t="s">
        <v>259</v>
      </c>
      <c r="X44" s="16" t="s">
        <v>260</v>
      </c>
      <c r="Y44" s="13"/>
    </row>
    <row r="45" spans="1:25" ht="15.75" thickBot="1" x14ac:dyDescent="0.3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118</v>
      </c>
      <c r="O45" s="13" t="s">
        <v>119</v>
      </c>
      <c r="P45" s="13" t="s">
        <v>297</v>
      </c>
      <c r="Q45" s="1">
        <f t="shared" si="0"/>
        <v>45</v>
      </c>
      <c r="R45" s="3" t="str">
        <f t="shared" si="1"/>
        <v>41 - 50</v>
      </c>
      <c r="S45" s="13" t="s">
        <v>298</v>
      </c>
      <c r="T45" s="13" t="s">
        <v>92</v>
      </c>
      <c r="U45" s="12" t="s">
        <v>29</v>
      </c>
      <c r="V45" s="12" t="s">
        <v>261</v>
      </c>
      <c r="W45" s="14" t="s">
        <v>262</v>
      </c>
      <c r="X45" s="16"/>
      <c r="Y45" s="13"/>
    </row>
    <row r="46" spans="1:25" ht="15.75" thickBot="1" x14ac:dyDescent="0.3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120</v>
      </c>
      <c r="O46" s="13" t="s">
        <v>121</v>
      </c>
      <c r="P46" s="13" t="s">
        <v>297</v>
      </c>
      <c r="Q46" s="1">
        <f t="shared" si="0"/>
        <v>67</v>
      </c>
      <c r="R46" s="3" t="str">
        <f t="shared" si="1"/>
        <v>&gt; 50</v>
      </c>
      <c r="S46" s="13" t="s">
        <v>298</v>
      </c>
      <c r="T46" s="13" t="s">
        <v>92</v>
      </c>
      <c r="U46" s="12" t="s">
        <v>93</v>
      </c>
      <c r="V46" s="12"/>
      <c r="W46" s="14" t="s">
        <v>263</v>
      </c>
      <c r="X46" s="16"/>
      <c r="Y46" s="13"/>
    </row>
    <row r="47" spans="1:25" ht="15.75" thickBot="1" x14ac:dyDescent="0.3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122</v>
      </c>
      <c r="O47" s="13" t="s">
        <v>123</v>
      </c>
      <c r="P47" s="13" t="s">
        <v>297</v>
      </c>
      <c r="Q47" s="1">
        <f t="shared" si="0"/>
        <v>46</v>
      </c>
      <c r="R47" s="3" t="str">
        <f t="shared" si="1"/>
        <v>41 - 50</v>
      </c>
      <c r="S47" s="13" t="s">
        <v>298</v>
      </c>
      <c r="T47" s="13" t="s">
        <v>92</v>
      </c>
      <c r="U47" s="12" t="s">
        <v>29</v>
      </c>
      <c r="V47" s="12" t="s">
        <v>264</v>
      </c>
      <c r="W47" s="14" t="s">
        <v>265</v>
      </c>
      <c r="X47" s="16"/>
      <c r="Y47" s="13"/>
    </row>
    <row r="48" spans="1:25" ht="15.75" thickBot="1" x14ac:dyDescent="0.3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2" t="s">
        <v>124</v>
      </c>
      <c r="O48" s="13" t="s">
        <v>125</v>
      </c>
      <c r="P48" s="13" t="s">
        <v>297</v>
      </c>
      <c r="Q48" s="1">
        <f t="shared" si="0"/>
        <v>39</v>
      </c>
      <c r="R48" s="3" t="str">
        <f t="shared" si="1"/>
        <v>31 - 40</v>
      </c>
      <c r="S48" s="13" t="s">
        <v>298</v>
      </c>
      <c r="T48" s="13" t="s">
        <v>92</v>
      </c>
      <c r="U48" s="12" t="s">
        <v>29</v>
      </c>
      <c r="V48" s="12" t="s">
        <v>266</v>
      </c>
      <c r="W48" s="14" t="s">
        <v>267</v>
      </c>
      <c r="X48" s="16"/>
      <c r="Y48" s="13"/>
    </row>
    <row r="49" spans="1:25" ht="15.75" thickBot="1" x14ac:dyDescent="0.3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126</v>
      </c>
      <c r="O49" s="13" t="s">
        <v>127</v>
      </c>
      <c r="P49" s="13" t="s">
        <v>297</v>
      </c>
      <c r="Q49" s="1">
        <f t="shared" si="0"/>
        <v>50</v>
      </c>
      <c r="R49" s="3" t="str">
        <f t="shared" si="1"/>
        <v>41 - 50</v>
      </c>
      <c r="S49" s="13" t="s">
        <v>298</v>
      </c>
      <c r="T49" s="13" t="s">
        <v>92</v>
      </c>
      <c r="U49" s="12" t="s">
        <v>29</v>
      </c>
      <c r="V49" s="12" t="s">
        <v>268</v>
      </c>
      <c r="W49" s="14" t="s">
        <v>269</v>
      </c>
      <c r="X49" s="16"/>
      <c r="Y49" s="13"/>
    </row>
    <row r="50" spans="1:25" ht="15.75" thickBot="1" x14ac:dyDescent="0.3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128</v>
      </c>
      <c r="O50" s="13" t="s">
        <v>129</v>
      </c>
      <c r="P50" s="13" t="s">
        <v>297</v>
      </c>
      <c r="Q50" s="1">
        <f t="shared" si="0"/>
        <v>51</v>
      </c>
      <c r="R50" s="3" t="str">
        <f t="shared" si="1"/>
        <v>&gt; 50</v>
      </c>
      <c r="S50" s="13" t="s">
        <v>163</v>
      </c>
      <c r="T50" s="13" t="s">
        <v>92</v>
      </c>
      <c r="U50" s="12" t="s">
        <v>29</v>
      </c>
      <c r="V50" s="12" t="s">
        <v>270</v>
      </c>
      <c r="W50" s="14" t="s">
        <v>271</v>
      </c>
      <c r="X50" s="16"/>
      <c r="Y50" s="13" t="s">
        <v>272</v>
      </c>
    </row>
    <row r="51" spans="1:25" ht="15.75" thickBot="1" x14ac:dyDescent="0.3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2" t="s">
        <v>130</v>
      </c>
      <c r="O51" s="13" t="s">
        <v>131</v>
      </c>
      <c r="P51" s="13" t="s">
        <v>297</v>
      </c>
      <c r="Q51" s="1">
        <f t="shared" si="0"/>
        <v>50</v>
      </c>
      <c r="R51" s="3" t="str">
        <f t="shared" si="1"/>
        <v>41 - 50</v>
      </c>
      <c r="S51" s="13" t="s">
        <v>298</v>
      </c>
      <c r="T51" s="13" t="s">
        <v>92</v>
      </c>
      <c r="U51" s="12" t="s">
        <v>93</v>
      </c>
      <c r="V51" s="12" t="s">
        <v>273</v>
      </c>
      <c r="W51" s="14" t="s">
        <v>274</v>
      </c>
      <c r="X51" s="16"/>
      <c r="Y51" s="13" t="s">
        <v>275</v>
      </c>
    </row>
    <row r="52" spans="1:25" ht="15.75" thickBot="1" x14ac:dyDescent="0.3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2" t="s">
        <v>132</v>
      </c>
      <c r="O52" s="13" t="s">
        <v>133</v>
      </c>
      <c r="P52" s="13" t="s">
        <v>297</v>
      </c>
      <c r="Q52" s="1">
        <f t="shared" si="0"/>
        <v>38</v>
      </c>
      <c r="R52" s="3" t="str">
        <f t="shared" si="1"/>
        <v>31 - 40</v>
      </c>
      <c r="S52" s="13" t="s">
        <v>163</v>
      </c>
      <c r="T52" s="13" t="s">
        <v>92</v>
      </c>
      <c r="U52" s="12" t="s">
        <v>93</v>
      </c>
      <c r="V52" s="12" t="s">
        <v>276</v>
      </c>
      <c r="W52" s="14" t="s">
        <v>277</v>
      </c>
      <c r="X52" s="16" t="s">
        <v>278</v>
      </c>
      <c r="Y52" s="13" t="s">
        <v>279</v>
      </c>
    </row>
    <row r="53" spans="1:25" ht="15.75" thickBot="1" x14ac:dyDescent="0.3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2" t="s">
        <v>134</v>
      </c>
      <c r="O53" s="13" t="s">
        <v>135</v>
      </c>
      <c r="P53" s="13" t="s">
        <v>297</v>
      </c>
      <c r="Q53" s="1">
        <f t="shared" si="0"/>
        <v>70</v>
      </c>
      <c r="R53" s="3" t="str">
        <f t="shared" si="1"/>
        <v>&gt; 50</v>
      </c>
      <c r="S53" s="13" t="s">
        <v>298</v>
      </c>
      <c r="T53" s="13" t="s">
        <v>92</v>
      </c>
      <c r="U53" s="12" t="s">
        <v>93</v>
      </c>
      <c r="V53" s="12" t="s">
        <v>280</v>
      </c>
      <c r="W53" s="14" t="s">
        <v>281</v>
      </c>
      <c r="X53" s="16"/>
      <c r="Y53" s="13"/>
    </row>
    <row r="54" spans="1:25" ht="15.75" thickBot="1" x14ac:dyDescent="0.3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136</v>
      </c>
      <c r="O54" s="13" t="s">
        <v>137</v>
      </c>
      <c r="P54" s="13" t="s">
        <v>297</v>
      </c>
      <c r="Q54" s="1">
        <f t="shared" si="0"/>
        <v>68</v>
      </c>
      <c r="R54" s="3" t="str">
        <f t="shared" si="1"/>
        <v>&gt; 50</v>
      </c>
      <c r="S54" s="13" t="s">
        <v>298</v>
      </c>
      <c r="T54" s="13" t="s">
        <v>92</v>
      </c>
      <c r="U54" s="12" t="s">
        <v>93</v>
      </c>
      <c r="V54" s="12" t="s">
        <v>282</v>
      </c>
      <c r="W54" s="14" t="s">
        <v>283</v>
      </c>
      <c r="X54" s="16"/>
      <c r="Y54" s="13"/>
    </row>
    <row r="55" spans="1:25" ht="15.75" thickBot="1" x14ac:dyDescent="0.3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138</v>
      </c>
      <c r="O55" s="13" t="s">
        <v>139</v>
      </c>
      <c r="P55" s="13" t="s">
        <v>297</v>
      </c>
      <c r="Q55" s="1">
        <f t="shared" si="0"/>
        <v>63</v>
      </c>
      <c r="R55" s="3" t="str">
        <f t="shared" si="1"/>
        <v>&gt; 50</v>
      </c>
      <c r="S55" s="13" t="s">
        <v>298</v>
      </c>
      <c r="T55" s="13" t="s">
        <v>92</v>
      </c>
      <c r="U55" s="12" t="s">
        <v>93</v>
      </c>
      <c r="V55" s="12" t="s">
        <v>284</v>
      </c>
      <c r="W55" s="14" t="s">
        <v>285</v>
      </c>
      <c r="X55" s="12"/>
      <c r="Y55" s="13"/>
    </row>
    <row r="56" spans="1:25" ht="15.75" thickBot="1" x14ac:dyDescent="0.3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140</v>
      </c>
      <c r="O56" s="13" t="s">
        <v>141</v>
      </c>
      <c r="P56" s="13" t="s">
        <v>297</v>
      </c>
      <c r="Q56" s="1">
        <f t="shared" si="0"/>
        <v>59</v>
      </c>
      <c r="R56" s="3" t="str">
        <f t="shared" si="1"/>
        <v>&gt; 50</v>
      </c>
      <c r="S56" s="13" t="s">
        <v>298</v>
      </c>
      <c r="T56" s="13" t="s">
        <v>92</v>
      </c>
      <c r="U56" s="12" t="s">
        <v>93</v>
      </c>
      <c r="V56" s="12" t="s">
        <v>286</v>
      </c>
      <c r="W56" s="14" t="s">
        <v>287</v>
      </c>
      <c r="X56" s="12"/>
      <c r="Y56" s="13"/>
    </row>
    <row r="57" spans="1:25" ht="15.75" thickBot="1" x14ac:dyDescent="0.3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142</v>
      </c>
      <c r="O57" s="17" t="s">
        <v>143</v>
      </c>
      <c r="P57" s="13" t="s">
        <v>297</v>
      </c>
      <c r="Q57" s="1">
        <f t="shared" si="0"/>
        <v>19</v>
      </c>
      <c r="R57" s="3" t="str">
        <f t="shared" si="1"/>
        <v>&lt; 21</v>
      </c>
      <c r="S57" s="13" t="s">
        <v>298</v>
      </c>
      <c r="T57" s="13" t="s">
        <v>92</v>
      </c>
      <c r="U57" s="12" t="s">
        <v>93</v>
      </c>
      <c r="V57" s="12" t="s">
        <v>288</v>
      </c>
      <c r="W57" s="14" t="s">
        <v>289</v>
      </c>
      <c r="X57" s="12"/>
      <c r="Y57" s="13"/>
    </row>
    <row r="58" spans="1:25" ht="15.75" thickBot="1" x14ac:dyDescent="0.3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144</v>
      </c>
      <c r="O58" s="17" t="s">
        <v>145</v>
      </c>
      <c r="P58" s="13" t="s">
        <v>297</v>
      </c>
      <c r="Q58" s="1">
        <f t="shared" si="0"/>
        <v>50</v>
      </c>
      <c r="R58" s="3" t="str">
        <f t="shared" si="1"/>
        <v>41 - 50</v>
      </c>
      <c r="S58" s="13" t="s">
        <v>298</v>
      </c>
      <c r="T58" s="13" t="s">
        <v>92</v>
      </c>
      <c r="U58" s="12" t="s">
        <v>93</v>
      </c>
      <c r="V58" s="12" t="s">
        <v>290</v>
      </c>
      <c r="W58" s="14" t="s">
        <v>291</v>
      </c>
      <c r="X58" s="16"/>
      <c r="Y58" s="13"/>
    </row>
    <row r="59" spans="1:25" ht="15.75" thickBot="1" x14ac:dyDescent="0.3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146</v>
      </c>
      <c r="O59" s="13" t="s">
        <v>147</v>
      </c>
      <c r="P59" s="13" t="s">
        <v>297</v>
      </c>
      <c r="Q59" s="1">
        <f t="shared" si="0"/>
        <v>56</v>
      </c>
      <c r="R59" s="3" t="str">
        <f t="shared" si="1"/>
        <v>&gt; 50</v>
      </c>
      <c r="S59" s="13" t="s">
        <v>298</v>
      </c>
      <c r="T59" s="13" t="s">
        <v>92</v>
      </c>
      <c r="U59" s="12" t="s">
        <v>29</v>
      </c>
      <c r="V59" s="12" t="s">
        <v>292</v>
      </c>
      <c r="W59" s="14" t="s">
        <v>293</v>
      </c>
      <c r="X59" s="16"/>
      <c r="Y59" s="13"/>
    </row>
    <row r="60" spans="1:25" ht="15.75" thickBot="1" x14ac:dyDescent="0.3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2" t="s">
        <v>148</v>
      </c>
      <c r="O60" s="13" t="s">
        <v>149</v>
      </c>
      <c r="P60" s="13" t="s">
        <v>297</v>
      </c>
      <c r="Q60" s="1">
        <f t="shared" si="0"/>
        <v>63</v>
      </c>
      <c r="R60" s="3" t="str">
        <f t="shared" si="1"/>
        <v>&gt; 50</v>
      </c>
      <c r="S60" s="13" t="s">
        <v>298</v>
      </c>
      <c r="T60" s="13" t="s">
        <v>92</v>
      </c>
      <c r="U60" s="12" t="s">
        <v>93</v>
      </c>
      <c r="V60" s="12" t="s">
        <v>294</v>
      </c>
      <c r="W60" s="18" t="s">
        <v>295</v>
      </c>
      <c r="X60" s="16"/>
      <c r="Y60" s="13"/>
    </row>
    <row r="61" spans="1:25" ht="15.75" thickBot="1" x14ac:dyDescent="0.3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150</v>
      </c>
      <c r="O61" s="13" t="s">
        <v>151</v>
      </c>
      <c r="P61" s="13" t="s">
        <v>297</v>
      </c>
      <c r="Q61" s="1">
        <f t="shared" si="0"/>
        <v>23</v>
      </c>
      <c r="R61" s="3" t="str">
        <f t="shared" si="1"/>
        <v>21 - 30</v>
      </c>
      <c r="S61" s="13" t="s">
        <v>298</v>
      </c>
      <c r="T61" s="13" t="s">
        <v>92</v>
      </c>
      <c r="U61" s="12" t="s">
        <v>93</v>
      </c>
      <c r="V61" s="12"/>
      <c r="W61" s="18" t="s">
        <v>296</v>
      </c>
      <c r="X61" s="12"/>
      <c r="Y61" s="1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2016-11-17T06:44:13Z</dcterms:modified>
  <dc:language>en-US</dc:language>
</cp:coreProperties>
</file>