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6" i="1"/>
  <c r="R26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2" i="1"/>
  <c r="R2" i="1" s="1"/>
</calcChain>
</file>

<file path=xl/sharedStrings.xml><?xml version="1.0" encoding="utf-8"?>
<sst xmlns="http://schemas.openxmlformats.org/spreadsheetml/2006/main" count="369" uniqueCount="202">
  <si>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</si>
  <si>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</si>
  <si>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</si>
  <si>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</si>
  <si>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</si>
  <si>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</si>
  <si>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</si>
  <si>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</si>
  <si>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</si>
  <si>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</si>
  <si>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</si>
  <si>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</si>
  <si>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</si>
  <si>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</si>
  <si>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</si>
  <si>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</si>
  <si>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</si>
  <si>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</si>
  <si>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</si>
  <si>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</si>
  <si>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</si>
  <si>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</si>
  <si>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</si>
  <si>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</si>
  <si>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</si>
  <si>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</si>
  <si>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Ahmad Salehhudin</t>
  </si>
  <si>
    <t>Lumajang, 20-08-1983</t>
  </si>
  <si>
    <t>Islam</t>
  </si>
  <si>
    <t>Kurniadi Wakhid</t>
  </si>
  <si>
    <t>Lumajang, 09-11-1979</t>
  </si>
  <si>
    <t>Koperasi Rowosugo</t>
  </si>
  <si>
    <t>Mohammad Umar</t>
  </si>
  <si>
    <t>Koperasi NU Miftahul Ulung Selok Gondang</t>
  </si>
  <si>
    <t>Azizah</t>
  </si>
  <si>
    <t>Lumajang, 15-04-1989</t>
  </si>
  <si>
    <t>Choirul Maukhlisin</t>
  </si>
  <si>
    <t>Lumajang, 27-07-1989</t>
  </si>
  <si>
    <t>Ali Mustofa</t>
  </si>
  <si>
    <t>Lumajang, 15-10-1973</t>
  </si>
  <si>
    <t>Muhammad Hotep, SH</t>
  </si>
  <si>
    <t>Lumajang, 21-04-1978</t>
  </si>
  <si>
    <t>Ahmad Syfii, S.AP</t>
  </si>
  <si>
    <t>Lumajang, 03-06-1986</t>
  </si>
  <si>
    <t>Dion Valentino</t>
  </si>
  <si>
    <t>Lumajang, 10-07-1984</t>
  </si>
  <si>
    <t>Suki Irawan</t>
  </si>
  <si>
    <t>Akhmad Fauzen</t>
  </si>
  <si>
    <t>Lumajang, 01-06-1989</t>
  </si>
  <si>
    <t>Siti Qomariyah</t>
  </si>
  <si>
    <t>Lumajang, 17-01-1989</t>
  </si>
  <si>
    <t>ASY Syarifiy/Koperasi Asy Syarifiy</t>
  </si>
  <si>
    <t>Anis Fitriawati</t>
  </si>
  <si>
    <t>Lumajang, 28-04-1990</t>
  </si>
  <si>
    <t>Koperasi Rahayu</t>
  </si>
  <si>
    <t>Dewi Kholifah</t>
  </si>
  <si>
    <t>Lumajang, 29-11-1987</t>
  </si>
  <si>
    <t>Koperasi Pemuda Barokah</t>
  </si>
  <si>
    <t>Lia Eka Pristiani, S.Ei</t>
  </si>
  <si>
    <t>Lumajang, 13-12-1993</t>
  </si>
  <si>
    <t>Farida Anom, S.E.Sy</t>
  </si>
  <si>
    <t>Denpasar, 05-01-1992</t>
  </si>
  <si>
    <t xml:space="preserve">Hermin </t>
  </si>
  <si>
    <t>Lumajang, 10-06-1981</t>
  </si>
  <si>
    <t xml:space="preserve">Kopwan Mitra Abadi </t>
  </si>
  <si>
    <t>Edi Nanag Sofyan Hadi</t>
  </si>
  <si>
    <t>Lumajang, 07-04-1975</t>
  </si>
  <si>
    <t>Koperasi Barokah Jaya</t>
  </si>
  <si>
    <t>Nila Hayati</t>
  </si>
  <si>
    <t>Lumajang, 27-01-1969</t>
  </si>
  <si>
    <t>MAN Lumajang</t>
  </si>
  <si>
    <t>Wiwik Indarti</t>
  </si>
  <si>
    <t>Lumajang, 25-10-1975</t>
  </si>
  <si>
    <t>Pra Koperasi Dewi Sumber</t>
  </si>
  <si>
    <t>Ngatsuri</t>
  </si>
  <si>
    <t>Lumajang, 11-04-1965</t>
  </si>
  <si>
    <t>Kopwan Sejahtera</t>
  </si>
  <si>
    <t>Mardiana, S.E.Sy</t>
  </si>
  <si>
    <t>Lumajang, 01-06-1991</t>
  </si>
  <si>
    <t>KSU Syariah Ummul Quro'</t>
  </si>
  <si>
    <t>M. Samsul Huda</t>
  </si>
  <si>
    <t>Lumajang, 06-01-1995</t>
  </si>
  <si>
    <t>BMT Sunan Giri</t>
  </si>
  <si>
    <t>Elmira Miftahul Rohmah</t>
  </si>
  <si>
    <t>Sumarni</t>
  </si>
  <si>
    <t>Lumajang, 01-07-1975</t>
  </si>
  <si>
    <t xml:space="preserve">Mandiri Pangan </t>
  </si>
  <si>
    <t>Elfiatun Khasanah</t>
  </si>
  <si>
    <t>Lumajang</t>
  </si>
  <si>
    <t xml:space="preserve">Kopwan Makmur Jaya </t>
  </si>
  <si>
    <t>Muhammad Aufa</t>
  </si>
  <si>
    <t>Lumajang, 07-09-1991</t>
  </si>
  <si>
    <t>BMT Maslahatul Umat</t>
  </si>
  <si>
    <t>Syamsul Arifin</t>
  </si>
  <si>
    <t>Lumajang, 12-03-1991</t>
  </si>
  <si>
    <t>Kopersi BMT Manarul Qur'an</t>
  </si>
  <si>
    <t>Moh. Sugiatim Abdullah</t>
  </si>
  <si>
    <t>Jember, 01-08-1989</t>
  </si>
  <si>
    <t>Koppontren Darul Ittihad</t>
  </si>
  <si>
    <t>Wildan Zulza Mufti</t>
  </si>
  <si>
    <t>Madiun, 14-01-1991</t>
  </si>
  <si>
    <t>Yunus</t>
  </si>
  <si>
    <t>Lumajang, 25-06-1975</t>
  </si>
  <si>
    <t>Muhammad Zainuddin</t>
  </si>
  <si>
    <t>Lumajang, 28-08-1989</t>
  </si>
  <si>
    <t>Asin Hermanto</t>
  </si>
  <si>
    <t>Lumajang, 26-05-1984</t>
  </si>
  <si>
    <t xml:space="preserve">Rif'an humaidi </t>
  </si>
  <si>
    <t>Banyuwangi, 31-05-1979</t>
  </si>
  <si>
    <t>Koperasi Alumni IAIN</t>
  </si>
  <si>
    <t>Muzayyin</t>
  </si>
  <si>
    <t>Jember, 14-08-1978</t>
  </si>
  <si>
    <t>IAIN Jember</t>
  </si>
  <si>
    <t>Dusun Umpak Rt. 01 RW. 04 Desa Tanggung Kec. Padang Lumajang</t>
  </si>
  <si>
    <t>085234884528</t>
  </si>
  <si>
    <t>sholehhaikal@gmail.com</t>
  </si>
  <si>
    <t>SLTA</t>
  </si>
  <si>
    <t xml:space="preserve">Dusun Kebumen RT. 15 RW. 10 Yosowilangun Kidul </t>
  </si>
  <si>
    <t>081233778979</t>
  </si>
  <si>
    <t>wakhidmuheis@gmail.com</t>
  </si>
  <si>
    <t>S1</t>
  </si>
  <si>
    <t>Desa Selok Gondang Kec. Suodono Kab. Lumajang</t>
  </si>
  <si>
    <t>082335380468</t>
  </si>
  <si>
    <t>Dusun Sumber Gebang Rt. 6 Rw. 2 Desa Gedangmas Kec. Randu Agung Kab. Lumajang</t>
  </si>
  <si>
    <t>085236525425</t>
  </si>
  <si>
    <t>azizahazizi5555@gmail.com</t>
  </si>
  <si>
    <t xml:space="preserve">Bago Pasirian </t>
  </si>
  <si>
    <t>085745753120</t>
  </si>
  <si>
    <t>arulmukhlis@gmail.com</t>
  </si>
  <si>
    <t>Dusun Rejo Agung Rt. 2 Rw. 1 Desa Bondo Yudo Sukodono Lumajang</t>
  </si>
  <si>
    <t>082331966484</t>
  </si>
  <si>
    <t>SLTP</t>
  </si>
  <si>
    <t>Jl. Markisa Dusun Krajan Wetan Rt. 13 Rw. 3 Selok Besuki Sukodono Lumajang</t>
  </si>
  <si>
    <t>082139077788</t>
  </si>
  <si>
    <t>mchotib7788@gmail.com</t>
  </si>
  <si>
    <t>Dusun Tawon Songo Desa Pasrujambe Kec. Pasrujambe Kab. Lumajang</t>
  </si>
  <si>
    <t>Pasrujambe Lumajang</t>
  </si>
  <si>
    <t>082122614064</t>
  </si>
  <si>
    <t>dionvi84@gmail.com</t>
  </si>
  <si>
    <t>D1</t>
  </si>
  <si>
    <t>Dusun Bulukubung Rt. 27 Rw. 6 Desa Kausemut Kec. Padang Kab. Lumajang</t>
  </si>
  <si>
    <t>082335383623</t>
  </si>
  <si>
    <t>Selok Anyar Pasirian Lumajang</t>
  </si>
  <si>
    <t>085231211344</t>
  </si>
  <si>
    <t>241fauzanahmad@gmail.com</t>
  </si>
  <si>
    <t>Jl. Kek Morang No. 75 Rt. 5 Rw. 2 Kerajaan I Lempeni Tempeh Lumajang</t>
  </si>
  <si>
    <t>085733475530 / 081228552117</t>
  </si>
  <si>
    <t>tete_mariah@yaho.com</t>
  </si>
  <si>
    <t>Dusun Biting I Rt. 1 Rw. 8 Kutorenon Sukodono Lumajang</t>
  </si>
  <si>
    <t>085230402779</t>
  </si>
  <si>
    <t>Dusun Kambengan Rt. 22 Rw. 5 Banyuputih Kidul Jatoroto Lumajang</t>
  </si>
  <si>
    <t>085204880593</t>
  </si>
  <si>
    <t>Jl. Sumali Dusun Madurejo Rt. 5 Rw. 3 Desa Munder Kec. Yosowilangun Lumanjang</t>
  </si>
  <si>
    <t>082245239699</t>
  </si>
  <si>
    <t>liaekapristi93@gmail.com</t>
  </si>
  <si>
    <t>Jl. Alunm-Alun Utara Gg. Pemda No. 48 Rt. 3 Rw. 6 Kel. Rogotrunan Kec. Lumajang</t>
  </si>
  <si>
    <t>085732282272</t>
  </si>
  <si>
    <t>faridaanom92@gmail.com</t>
  </si>
  <si>
    <t>Desa Merakan Rt. 1 Rw. 1 Dusun Krajan Padang Lumajang</t>
  </si>
  <si>
    <t>085732912128</t>
  </si>
  <si>
    <t>Dusun Pakel RT. 14 Rw.5 Desa Tanggung Kec. Padang Kab. Lumajang</t>
  </si>
  <si>
    <t>08123492980</t>
  </si>
  <si>
    <t>Jl. Citandaui Gg. Bangun 3 Lumajang</t>
  </si>
  <si>
    <t>081358185120</t>
  </si>
  <si>
    <t>nilashofwan@gmail.com</t>
  </si>
  <si>
    <t>Desa Tanggung-Pakel Rt. 15 Rw. 5 Kec. Padang Lamajang</t>
  </si>
  <si>
    <t>085204902900</t>
  </si>
  <si>
    <t>Desa Tanggung Kec. Padang - Lumajang</t>
  </si>
  <si>
    <t>085648759639</t>
  </si>
  <si>
    <t>Dusun Ngambon Rt. 3 Rw. 9 Desa Jambe Kumbu Kec. Pasru Jambe Kab. Lumajang</t>
  </si>
  <si>
    <t>082331626643</t>
  </si>
  <si>
    <t>085850599262</t>
  </si>
  <si>
    <t>Dusun Kausemut Kec. Padang Kab. Lumajang</t>
  </si>
  <si>
    <t>085258280228</t>
  </si>
  <si>
    <t>Lainnya</t>
  </si>
  <si>
    <t>Desa Barat Kec. Padang Kab. Lumajang</t>
  </si>
  <si>
    <t>085232804168</t>
  </si>
  <si>
    <t>Dususn Legong Desa Kepuharjo, Lumajang</t>
  </si>
  <si>
    <t>089690795012</t>
  </si>
  <si>
    <t>maufa6031@gmail.com</t>
  </si>
  <si>
    <t>Dusun Sukorame Rt. 23 Rw. 8 Sukosari, Kunir, Lumajang</t>
  </si>
  <si>
    <t>085258852461</t>
  </si>
  <si>
    <t>syams.enda@gmail.com</t>
  </si>
  <si>
    <t>Dusun Wungguan Rt. 3Rw. 4 Kencong, Jember, Lumajang</t>
  </si>
  <si>
    <t>085231093991</t>
  </si>
  <si>
    <t>Kerjo Mojorejo, Kebonsari, Madiun</t>
  </si>
  <si>
    <t>085745699922</t>
  </si>
  <si>
    <t>wildanzulza@gmail.com</t>
  </si>
  <si>
    <t>Krajan I Rt. 2 Rw. 1 Tunjung Raduagung, Lumajang</t>
  </si>
  <si>
    <t>081336011858</t>
  </si>
  <si>
    <t>Dusun Krajan 2 Rt. 44 Rw. 15 Desa Selok Awar-Awar Kec. Pasirian Kab. Lumajang</t>
  </si>
  <si>
    <t>082318301135</t>
  </si>
  <si>
    <t>Dusun Buwek Rt. 3 Rw. 8 Desa Ran Upakis Kec. Klakak Kab. Lumajang</t>
  </si>
  <si>
    <t>085231386318</t>
  </si>
  <si>
    <t>Jember</t>
  </si>
  <si>
    <t>082333070088</t>
  </si>
  <si>
    <t>S2</t>
  </si>
  <si>
    <t>Dampar Suren Ledokombo Jember</t>
  </si>
  <si>
    <t>085228536495</t>
  </si>
  <si>
    <t>anamuzayyiin@yahoo.co.id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</si>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</sst>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7" fillId="0" borderId="3" xfId="3" applyFont="1" applyBorder="1" applyAlignment="1">
      <alignment vertical="center"/>
    </xf>
    <xf numFmtId="0" fontId="7" fillId="0" borderId="3" xfId="3" applyFont="1" applyBorder="1" applyAlignment="1">
      <alignment horizontal="center" vertical="center"/>
    </xf>
    <xf numFmtId="49" fontId="7" fillId="0" borderId="3" xfId="3" quotePrefix="1" applyNumberFormat="1" applyFont="1" applyBorder="1" applyAlignment="1">
      <alignment horizontal="center" vertical="center"/>
    </xf>
    <xf numFmtId="0" fontId="8" fillId="0" borderId="3" xfId="2" applyFont="1" applyBorder="1" applyAlignment="1" applyProtection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4" applyFont="1" applyBorder="1" applyAlignment="1" applyProtection="1">
      <alignment vertical="center"/>
    </xf>
    <xf numFmtId="49" fontId="7" fillId="0" borderId="3" xfId="3" applyNumberFormat="1" applyFont="1" applyBorder="1" applyAlignment="1">
      <alignment horizontal="center" vertical="center"/>
    </xf>
    <xf numFmtId="0" fontId="7" fillId="0" borderId="3" xfId="3" quotePrefix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</cellXfs>
  <cellStyles count="5">
    <cellStyle name="Hyperlink" xfId="2" builtinId="8"/>
    <cellStyle name="Hyperlink 2" xfId="4"/>
    <cellStyle name="Normal" xfId="0" builtinId="0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te_mariah@yaho.com" TargetMode="External"/><Relationship Id="rId13" Type="http://schemas.openxmlformats.org/officeDocument/2006/relationships/hyperlink" Target="mailto:syams.enda@gmail.com" TargetMode="External"/><Relationship Id="rId3" Type="http://schemas.openxmlformats.org/officeDocument/2006/relationships/hyperlink" Target="mailto:azizahazizi5555@gmail.com" TargetMode="External"/><Relationship Id="rId7" Type="http://schemas.openxmlformats.org/officeDocument/2006/relationships/hyperlink" Target="mailto:241fauzanahmad@gmail.com" TargetMode="External"/><Relationship Id="rId12" Type="http://schemas.openxmlformats.org/officeDocument/2006/relationships/hyperlink" Target="mailto:maufa6031@gmail.com" TargetMode="External"/><Relationship Id="rId2" Type="http://schemas.openxmlformats.org/officeDocument/2006/relationships/hyperlink" Target="mailto:wakhidmuheis@gmail.com" TargetMode="External"/><Relationship Id="rId1" Type="http://schemas.openxmlformats.org/officeDocument/2006/relationships/hyperlink" Target="mailto:sholehhaikal@gmail.com" TargetMode="External"/><Relationship Id="rId6" Type="http://schemas.openxmlformats.org/officeDocument/2006/relationships/hyperlink" Target="mailto:dionvi84@gmail.com" TargetMode="External"/><Relationship Id="rId11" Type="http://schemas.openxmlformats.org/officeDocument/2006/relationships/hyperlink" Target="mailto:nilashofwan@gmail.com" TargetMode="External"/><Relationship Id="rId5" Type="http://schemas.openxmlformats.org/officeDocument/2006/relationships/hyperlink" Target="mailto:mchotib7788@gmail.com" TargetMode="External"/><Relationship Id="rId15" Type="http://schemas.openxmlformats.org/officeDocument/2006/relationships/hyperlink" Target="mailto:anamuzayyiin@yahoo.co.id" TargetMode="External"/><Relationship Id="rId10" Type="http://schemas.openxmlformats.org/officeDocument/2006/relationships/hyperlink" Target="mailto:faridaanom92@gmail.com" TargetMode="External"/><Relationship Id="rId4" Type="http://schemas.openxmlformats.org/officeDocument/2006/relationships/hyperlink" Target="mailto:arulmukhlis@gmail.com" TargetMode="External"/><Relationship Id="rId9" Type="http://schemas.openxmlformats.org/officeDocument/2006/relationships/hyperlink" Target="mailto:liaekapristi93@gmail.com" TargetMode="External"/><Relationship Id="rId14" Type="http://schemas.openxmlformats.org/officeDocument/2006/relationships/hyperlink" Target="mailto:wildanzul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9" zoomScale="70" zoomScaleNormal="70" workbookViewId="0">
      <selection activeCell="P39" sqref="A39:P3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0.5703125" style="1" bestFit="1" customWidth="1"/>
    <col min="14" max="14" width="7.5703125" style="1" bestFit="1" customWidth="1"/>
    <col min="15" max="15" width="21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5.85546875" style="1" bestFit="1" customWidth="1"/>
    <col min="22" max="22" width="68.85546875" style="1" bestFit="1" customWidth="1"/>
    <col min="23" max="23" width="28.140625" style="1" bestFit="1" customWidth="1"/>
    <col min="24" max="24" width="27.4257812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17" t="s">
        <v>201</v>
      </c>
      <c r="Q2" s="16">
        <f>2016-VALUE(RIGHT(O2,4))</f>
        <v>33</v>
      </c>
      <c r="R2" s="4" t="str">
        <f>IF(Q2&lt;21,"&lt; 21",IF(Q2&lt;=30,"21 - 30",IF(Q2&lt;=40,"31 - 40",IF(Q2&lt;=50,"41 - 50","&gt; 50" ))))</f>
        <v>31 - 40</v>
      </c>
      <c r="S2" s="17" t="s">
        <v>116</v>
      </c>
      <c r="T2" s="17" t="s">
        <v>28</v>
      </c>
      <c r="U2" s="16" t="s">
        <v>31</v>
      </c>
      <c r="V2" s="16" t="s">
        <v>113</v>
      </c>
      <c r="W2" s="18" t="s">
        <v>114</v>
      </c>
      <c r="X2" s="19" t="s">
        <v>115</v>
      </c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29</v>
      </c>
      <c r="O3" s="17" t="s">
        <v>30</v>
      </c>
      <c r="P3" s="17" t="s">
        <v>201</v>
      </c>
      <c r="Q3" s="16">
        <f t="shared" ref="Q3:Q36" si="0">2016-VALUE(RIGHT(O3,4))</f>
        <v>37</v>
      </c>
      <c r="R3" s="4" t="str">
        <f t="shared" ref="R3:R36" si="1">IF(Q3&lt;21,"&lt; 21",IF(Q3&lt;=30,"21 - 30",IF(Q3&lt;=40,"31 - 40",IF(Q3&lt;=50,"41 - 50","&gt; 50" ))))</f>
        <v>31 - 40</v>
      </c>
      <c r="S3" s="17" t="s">
        <v>120</v>
      </c>
      <c r="T3" s="17" t="s">
        <v>28</v>
      </c>
      <c r="U3" s="20" t="s">
        <v>33</v>
      </c>
      <c r="V3" s="16" t="s">
        <v>117</v>
      </c>
      <c r="W3" s="18" t="s">
        <v>118</v>
      </c>
      <c r="X3" s="19" t="s">
        <v>119</v>
      </c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32</v>
      </c>
      <c r="O4" s="17"/>
      <c r="P4" s="17" t="s">
        <v>201</v>
      </c>
      <c r="Q4" s="16"/>
      <c r="R4" s="4"/>
      <c r="S4" s="17" t="s">
        <v>120</v>
      </c>
      <c r="T4" s="17"/>
      <c r="U4" s="16"/>
      <c r="V4" s="16" t="s">
        <v>121</v>
      </c>
      <c r="W4" s="18" t="s">
        <v>122</v>
      </c>
      <c r="X4" s="16"/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34</v>
      </c>
      <c r="O5" s="17" t="s">
        <v>35</v>
      </c>
      <c r="P5" s="17" t="s">
        <v>200</v>
      </c>
      <c r="Q5" s="16">
        <f t="shared" si="0"/>
        <v>27</v>
      </c>
      <c r="R5" s="4" t="str">
        <f t="shared" si="1"/>
        <v>21 - 30</v>
      </c>
      <c r="S5" s="17" t="s">
        <v>120</v>
      </c>
      <c r="T5" s="17" t="s">
        <v>28</v>
      </c>
      <c r="U5" s="16"/>
      <c r="V5" s="16" t="s">
        <v>123</v>
      </c>
      <c r="W5" s="18" t="s">
        <v>124</v>
      </c>
      <c r="X5" s="19" t="s">
        <v>125</v>
      </c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36</v>
      </c>
      <c r="O6" s="17" t="s">
        <v>37</v>
      </c>
      <c r="P6" s="17" t="s">
        <v>201</v>
      </c>
      <c r="Q6" s="16">
        <f t="shared" si="0"/>
        <v>27</v>
      </c>
      <c r="R6" s="4" t="str">
        <f t="shared" si="1"/>
        <v>21 - 30</v>
      </c>
      <c r="S6" s="17" t="s">
        <v>120</v>
      </c>
      <c r="T6" s="17" t="s">
        <v>28</v>
      </c>
      <c r="U6" s="16"/>
      <c r="V6" s="16" t="s">
        <v>126</v>
      </c>
      <c r="W6" s="18" t="s">
        <v>127</v>
      </c>
      <c r="X6" s="19" t="s">
        <v>128</v>
      </c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38</v>
      </c>
      <c r="O7" s="17" t="s">
        <v>39</v>
      </c>
      <c r="P7" s="17" t="s">
        <v>201</v>
      </c>
      <c r="Q7" s="16">
        <f t="shared" si="0"/>
        <v>43</v>
      </c>
      <c r="R7" s="4" t="str">
        <f t="shared" si="1"/>
        <v>41 - 50</v>
      </c>
      <c r="S7" s="17" t="s">
        <v>131</v>
      </c>
      <c r="T7" s="17" t="s">
        <v>28</v>
      </c>
      <c r="U7" s="16"/>
      <c r="V7" s="16" t="s">
        <v>129</v>
      </c>
      <c r="W7" s="18" t="s">
        <v>130</v>
      </c>
      <c r="X7" s="21"/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40</v>
      </c>
      <c r="O8" s="17" t="s">
        <v>41</v>
      </c>
      <c r="P8" s="17" t="s">
        <v>201</v>
      </c>
      <c r="Q8" s="16">
        <f t="shared" si="0"/>
        <v>38</v>
      </c>
      <c r="R8" s="4" t="str">
        <f t="shared" si="1"/>
        <v>31 - 40</v>
      </c>
      <c r="S8" s="17" t="s">
        <v>120</v>
      </c>
      <c r="T8" s="17" t="s">
        <v>28</v>
      </c>
      <c r="U8" s="16"/>
      <c r="V8" s="16" t="s">
        <v>132</v>
      </c>
      <c r="W8" s="18" t="s">
        <v>133</v>
      </c>
      <c r="X8" s="19" t="s">
        <v>134</v>
      </c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42</v>
      </c>
      <c r="O9" s="17" t="s">
        <v>43</v>
      </c>
      <c r="P9" s="17" t="s">
        <v>201</v>
      </c>
      <c r="Q9" s="16">
        <f t="shared" si="0"/>
        <v>30</v>
      </c>
      <c r="R9" s="4" t="str">
        <f t="shared" si="1"/>
        <v>21 - 30</v>
      </c>
      <c r="S9" s="17" t="s">
        <v>120</v>
      </c>
      <c r="T9" s="17" t="s">
        <v>28</v>
      </c>
      <c r="U9" s="16"/>
      <c r="V9" s="16" t="s">
        <v>135</v>
      </c>
      <c r="W9" s="22"/>
      <c r="X9" s="16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44</v>
      </c>
      <c r="O10" s="17" t="s">
        <v>45</v>
      </c>
      <c r="P10" s="17" t="s">
        <v>201</v>
      </c>
      <c r="Q10" s="16">
        <f t="shared" si="0"/>
        <v>32</v>
      </c>
      <c r="R10" s="4" t="str">
        <f t="shared" si="1"/>
        <v>31 - 40</v>
      </c>
      <c r="S10" s="17" t="s">
        <v>139</v>
      </c>
      <c r="T10" s="17" t="s">
        <v>28</v>
      </c>
      <c r="U10" s="16"/>
      <c r="V10" s="16" t="s">
        <v>136</v>
      </c>
      <c r="W10" s="18" t="s">
        <v>137</v>
      </c>
      <c r="X10" s="19" t="s">
        <v>138</v>
      </c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46</v>
      </c>
      <c r="O11" s="17"/>
      <c r="P11" s="17" t="s">
        <v>201</v>
      </c>
      <c r="Q11" s="16"/>
      <c r="R11" s="4"/>
      <c r="S11" s="17" t="s">
        <v>116</v>
      </c>
      <c r="T11" s="17" t="s">
        <v>28</v>
      </c>
      <c r="U11" s="16"/>
      <c r="V11" s="16" t="s">
        <v>140</v>
      </c>
      <c r="W11" s="18" t="s">
        <v>141</v>
      </c>
      <c r="X11" s="21"/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47</v>
      </c>
      <c r="O12" s="17" t="s">
        <v>48</v>
      </c>
      <c r="P12" s="17" t="s">
        <v>201</v>
      </c>
      <c r="Q12" s="16">
        <f t="shared" si="0"/>
        <v>27</v>
      </c>
      <c r="R12" s="4" t="str">
        <f t="shared" si="1"/>
        <v>21 - 30</v>
      </c>
      <c r="S12" s="17" t="s">
        <v>116</v>
      </c>
      <c r="T12" s="17" t="s">
        <v>28</v>
      </c>
      <c r="U12" s="20" t="s">
        <v>51</v>
      </c>
      <c r="V12" s="16" t="s">
        <v>142</v>
      </c>
      <c r="W12" s="18" t="s">
        <v>143</v>
      </c>
      <c r="X12" s="19" t="s">
        <v>144</v>
      </c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49</v>
      </c>
      <c r="O13" s="17" t="s">
        <v>50</v>
      </c>
      <c r="P13" s="17" t="s">
        <v>200</v>
      </c>
      <c r="Q13" s="16">
        <f t="shared" si="0"/>
        <v>27</v>
      </c>
      <c r="R13" s="4" t="str">
        <f t="shared" si="1"/>
        <v>21 - 30</v>
      </c>
      <c r="S13" s="17" t="s">
        <v>120</v>
      </c>
      <c r="T13" s="17" t="s">
        <v>28</v>
      </c>
      <c r="U13" s="20" t="s">
        <v>54</v>
      </c>
      <c r="V13" s="16" t="s">
        <v>145</v>
      </c>
      <c r="W13" s="18" t="s">
        <v>146</v>
      </c>
      <c r="X13" s="19" t="s">
        <v>147</v>
      </c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52</v>
      </c>
      <c r="O14" s="17" t="s">
        <v>53</v>
      </c>
      <c r="P14" s="17" t="s">
        <v>200</v>
      </c>
      <c r="Q14" s="16">
        <f t="shared" si="0"/>
        <v>26</v>
      </c>
      <c r="R14" s="4" t="str">
        <f t="shared" si="1"/>
        <v>21 - 30</v>
      </c>
      <c r="S14" s="17" t="s">
        <v>120</v>
      </c>
      <c r="T14" s="17" t="s">
        <v>28</v>
      </c>
      <c r="U14" s="20" t="s">
        <v>57</v>
      </c>
      <c r="V14" s="16" t="s">
        <v>148</v>
      </c>
      <c r="W14" s="18" t="s">
        <v>149</v>
      </c>
      <c r="X14" s="21"/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55</v>
      </c>
      <c r="O15" s="17" t="s">
        <v>56</v>
      </c>
      <c r="P15" s="17" t="s">
        <v>200</v>
      </c>
      <c r="Q15" s="16">
        <f t="shared" si="0"/>
        <v>29</v>
      </c>
      <c r="R15" s="4" t="str">
        <f t="shared" si="1"/>
        <v>21 - 30</v>
      </c>
      <c r="S15" s="17" t="s">
        <v>120</v>
      </c>
      <c r="T15" s="17" t="s">
        <v>28</v>
      </c>
      <c r="U15" s="20"/>
      <c r="V15" s="23" t="s">
        <v>150</v>
      </c>
      <c r="W15" s="18" t="s">
        <v>151</v>
      </c>
      <c r="X15" s="21"/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58</v>
      </c>
      <c r="O16" s="17" t="s">
        <v>59</v>
      </c>
      <c r="P16" s="17" t="s">
        <v>200</v>
      </c>
      <c r="Q16" s="16">
        <f t="shared" si="0"/>
        <v>23</v>
      </c>
      <c r="R16" s="4" t="str">
        <f t="shared" si="1"/>
        <v>21 - 30</v>
      </c>
      <c r="S16" s="17" t="s">
        <v>120</v>
      </c>
      <c r="T16" s="17" t="s">
        <v>28</v>
      </c>
      <c r="U16" s="16"/>
      <c r="V16" s="16" t="s">
        <v>152</v>
      </c>
      <c r="W16" s="18" t="s">
        <v>153</v>
      </c>
      <c r="X16" s="19" t="s">
        <v>154</v>
      </c>
    </row>
    <row r="17" spans="1:24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60</v>
      </c>
      <c r="O17" s="17" t="s">
        <v>61</v>
      </c>
      <c r="P17" s="17" t="s">
        <v>200</v>
      </c>
      <c r="Q17" s="16">
        <f t="shared" si="0"/>
        <v>24</v>
      </c>
      <c r="R17" s="4" t="str">
        <f t="shared" si="1"/>
        <v>21 - 30</v>
      </c>
      <c r="S17" s="17" t="s">
        <v>120</v>
      </c>
      <c r="T17" s="17" t="s">
        <v>28</v>
      </c>
      <c r="U17" s="16" t="s">
        <v>64</v>
      </c>
      <c r="V17" s="16" t="s">
        <v>155</v>
      </c>
      <c r="W17" s="18" t="s">
        <v>156</v>
      </c>
      <c r="X17" s="19" t="s">
        <v>157</v>
      </c>
    </row>
    <row r="18" spans="1:24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20" t="s">
        <v>62</v>
      </c>
      <c r="O18" s="17" t="s">
        <v>63</v>
      </c>
      <c r="P18" s="17" t="s">
        <v>200</v>
      </c>
      <c r="Q18" s="16">
        <f t="shared" si="0"/>
        <v>35</v>
      </c>
      <c r="R18" s="4" t="str">
        <f t="shared" si="1"/>
        <v>31 - 40</v>
      </c>
      <c r="S18" s="17" t="s">
        <v>116</v>
      </c>
      <c r="T18" s="17" t="s">
        <v>28</v>
      </c>
      <c r="U18" s="16" t="s">
        <v>67</v>
      </c>
      <c r="V18" s="16" t="s">
        <v>158</v>
      </c>
      <c r="W18" s="18" t="s">
        <v>159</v>
      </c>
      <c r="X18" s="21"/>
    </row>
    <row r="19" spans="1:24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65</v>
      </c>
      <c r="O19" s="17" t="s">
        <v>66</v>
      </c>
      <c r="P19" s="17" t="s">
        <v>201</v>
      </c>
      <c r="Q19" s="16">
        <f t="shared" si="0"/>
        <v>41</v>
      </c>
      <c r="R19" s="4" t="str">
        <f t="shared" si="1"/>
        <v>41 - 50</v>
      </c>
      <c r="S19" s="17" t="s">
        <v>120</v>
      </c>
      <c r="T19" s="17" t="s">
        <v>28</v>
      </c>
      <c r="U19" s="16" t="s">
        <v>70</v>
      </c>
      <c r="V19" s="16" t="s">
        <v>160</v>
      </c>
      <c r="W19" s="18" t="s">
        <v>161</v>
      </c>
      <c r="X19" s="21"/>
    </row>
    <row r="20" spans="1:24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68</v>
      </c>
      <c r="O20" s="17" t="s">
        <v>69</v>
      </c>
      <c r="P20" s="17" t="s">
        <v>200</v>
      </c>
      <c r="Q20" s="16">
        <f t="shared" si="0"/>
        <v>47</v>
      </c>
      <c r="R20" s="4" t="str">
        <f t="shared" si="1"/>
        <v>41 - 50</v>
      </c>
      <c r="S20" s="17" t="s">
        <v>120</v>
      </c>
      <c r="T20" s="17" t="s">
        <v>28</v>
      </c>
      <c r="U20" s="16" t="s">
        <v>73</v>
      </c>
      <c r="V20" s="16" t="s">
        <v>162</v>
      </c>
      <c r="W20" s="18" t="s">
        <v>163</v>
      </c>
      <c r="X20" s="19" t="s">
        <v>164</v>
      </c>
    </row>
    <row r="21" spans="1:24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20" t="s">
        <v>71</v>
      </c>
      <c r="O21" s="17" t="s">
        <v>72</v>
      </c>
      <c r="P21" s="17" t="s">
        <v>200</v>
      </c>
      <c r="Q21" s="16">
        <f t="shared" si="0"/>
        <v>41</v>
      </c>
      <c r="R21" s="4" t="str">
        <f t="shared" si="1"/>
        <v>41 - 50</v>
      </c>
      <c r="S21" s="17" t="s">
        <v>131</v>
      </c>
      <c r="T21" s="17" t="s">
        <v>28</v>
      </c>
      <c r="U21" s="16" t="s">
        <v>76</v>
      </c>
      <c r="V21" s="16" t="s">
        <v>165</v>
      </c>
      <c r="W21" s="18" t="s">
        <v>166</v>
      </c>
      <c r="X21" s="21"/>
    </row>
    <row r="22" spans="1:24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20" t="s">
        <v>74</v>
      </c>
      <c r="O22" s="17" t="s">
        <v>75</v>
      </c>
      <c r="P22" s="17" t="s">
        <v>200</v>
      </c>
      <c r="Q22" s="16">
        <f t="shared" si="0"/>
        <v>51</v>
      </c>
      <c r="R22" s="4" t="str">
        <f t="shared" si="1"/>
        <v>&gt; 50</v>
      </c>
      <c r="S22" s="17" t="s">
        <v>116</v>
      </c>
      <c r="T22" s="17" t="s">
        <v>28</v>
      </c>
      <c r="U22" s="16" t="s">
        <v>79</v>
      </c>
      <c r="V22" s="16" t="s">
        <v>167</v>
      </c>
      <c r="W22" s="18" t="s">
        <v>168</v>
      </c>
      <c r="X22" s="21"/>
    </row>
    <row r="23" spans="1:24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20" t="s">
        <v>77</v>
      </c>
      <c r="O23" s="17" t="s">
        <v>78</v>
      </c>
      <c r="P23" s="17" t="s">
        <v>200</v>
      </c>
      <c r="Q23" s="16">
        <f t="shared" si="0"/>
        <v>25</v>
      </c>
      <c r="R23" s="4" t="str">
        <f t="shared" si="1"/>
        <v>21 - 30</v>
      </c>
      <c r="S23" s="17" t="s">
        <v>120</v>
      </c>
      <c r="T23" s="17" t="s">
        <v>28</v>
      </c>
      <c r="U23" s="16" t="s">
        <v>82</v>
      </c>
      <c r="V23" s="16" t="s">
        <v>169</v>
      </c>
      <c r="W23" s="18" t="s">
        <v>170</v>
      </c>
      <c r="X23" s="21"/>
    </row>
    <row r="24" spans="1:24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80</v>
      </c>
      <c r="O24" s="17" t="s">
        <v>81</v>
      </c>
      <c r="P24" s="17" t="s">
        <v>201</v>
      </c>
      <c r="Q24" s="16">
        <f t="shared" si="0"/>
        <v>21</v>
      </c>
      <c r="R24" s="4" t="str">
        <f t="shared" si="1"/>
        <v>21 - 30</v>
      </c>
      <c r="S24" s="17" t="s">
        <v>116</v>
      </c>
      <c r="T24" s="17" t="s">
        <v>28</v>
      </c>
      <c r="U24" s="16" t="s">
        <v>76</v>
      </c>
      <c r="V24" s="16" t="s">
        <v>148</v>
      </c>
      <c r="W24" s="22"/>
      <c r="X24" s="21"/>
    </row>
    <row r="25" spans="1:24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83</v>
      </c>
      <c r="O25" s="17"/>
      <c r="P25" s="17" t="s">
        <v>200</v>
      </c>
      <c r="Q25" s="16"/>
      <c r="R25" s="4"/>
      <c r="S25" s="17" t="s">
        <v>116</v>
      </c>
      <c r="T25" s="17" t="s">
        <v>28</v>
      </c>
      <c r="U25" s="16" t="s">
        <v>86</v>
      </c>
      <c r="V25" s="16"/>
      <c r="W25" s="18" t="s">
        <v>171</v>
      </c>
      <c r="X25" s="16"/>
    </row>
    <row r="26" spans="1:24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84</v>
      </c>
      <c r="O26" s="17" t="s">
        <v>85</v>
      </c>
      <c r="P26" s="17" t="s">
        <v>200</v>
      </c>
      <c r="Q26" s="16">
        <f t="shared" si="0"/>
        <v>41</v>
      </c>
      <c r="R26" s="4" t="str">
        <f t="shared" si="1"/>
        <v>41 - 50</v>
      </c>
      <c r="S26" s="17" t="s">
        <v>174</v>
      </c>
      <c r="T26" s="17" t="s">
        <v>28</v>
      </c>
      <c r="U26" s="16" t="s">
        <v>89</v>
      </c>
      <c r="V26" s="16" t="s">
        <v>172</v>
      </c>
      <c r="W26" s="18" t="s">
        <v>173</v>
      </c>
      <c r="X26" s="16"/>
    </row>
    <row r="27" spans="1:24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87</v>
      </c>
      <c r="O27" s="17" t="s">
        <v>88</v>
      </c>
      <c r="P27" s="17" t="s">
        <v>200</v>
      </c>
      <c r="Q27" s="16"/>
      <c r="R27" s="4"/>
      <c r="S27" s="17" t="s">
        <v>120</v>
      </c>
      <c r="T27" s="17" t="s">
        <v>28</v>
      </c>
      <c r="U27" s="16" t="s">
        <v>92</v>
      </c>
      <c r="V27" s="16" t="s">
        <v>175</v>
      </c>
      <c r="W27" s="18" t="s">
        <v>176</v>
      </c>
      <c r="X27" s="16"/>
    </row>
    <row r="28" spans="1:24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90</v>
      </c>
      <c r="O28" s="17" t="s">
        <v>91</v>
      </c>
      <c r="P28" s="17" t="s">
        <v>201</v>
      </c>
      <c r="Q28" s="16">
        <f t="shared" si="0"/>
        <v>25</v>
      </c>
      <c r="R28" s="4" t="str">
        <f t="shared" si="1"/>
        <v>21 - 30</v>
      </c>
      <c r="S28" s="17" t="s">
        <v>116</v>
      </c>
      <c r="T28" s="17" t="s">
        <v>28</v>
      </c>
      <c r="U28" s="16" t="s">
        <v>95</v>
      </c>
      <c r="V28" s="16" t="s">
        <v>177</v>
      </c>
      <c r="W28" s="18" t="s">
        <v>178</v>
      </c>
      <c r="X28" s="19" t="s">
        <v>179</v>
      </c>
    </row>
    <row r="29" spans="1:24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93</v>
      </c>
      <c r="O29" s="17" t="s">
        <v>94</v>
      </c>
      <c r="P29" s="17" t="s">
        <v>201</v>
      </c>
      <c r="Q29" s="16">
        <f t="shared" si="0"/>
        <v>25</v>
      </c>
      <c r="R29" s="4" t="str">
        <f t="shared" si="1"/>
        <v>21 - 30</v>
      </c>
      <c r="S29" s="17" t="s">
        <v>120</v>
      </c>
      <c r="T29" s="17" t="s">
        <v>28</v>
      </c>
      <c r="U29" s="16" t="s">
        <v>98</v>
      </c>
      <c r="V29" s="16" t="s">
        <v>180</v>
      </c>
      <c r="W29" s="18" t="s">
        <v>181</v>
      </c>
      <c r="X29" s="19" t="s">
        <v>182</v>
      </c>
    </row>
    <row r="30" spans="1:24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96</v>
      </c>
      <c r="O30" s="17" t="s">
        <v>97</v>
      </c>
      <c r="P30" s="17" t="s">
        <v>201</v>
      </c>
      <c r="Q30" s="16">
        <f t="shared" si="0"/>
        <v>27</v>
      </c>
      <c r="R30" s="4" t="str">
        <f t="shared" si="1"/>
        <v>21 - 30</v>
      </c>
      <c r="S30" s="17" t="s">
        <v>116</v>
      </c>
      <c r="T30" s="17" t="s">
        <v>28</v>
      </c>
      <c r="U30" s="16" t="s">
        <v>98</v>
      </c>
      <c r="V30" s="16" t="s">
        <v>183</v>
      </c>
      <c r="W30" s="18" t="s">
        <v>184</v>
      </c>
      <c r="X30" s="16"/>
    </row>
    <row r="31" spans="1:24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99</v>
      </c>
      <c r="O31" s="17" t="s">
        <v>100</v>
      </c>
      <c r="P31" s="17" t="s">
        <v>201</v>
      </c>
      <c r="Q31" s="16">
        <f t="shared" si="0"/>
        <v>25</v>
      </c>
      <c r="R31" s="4" t="str">
        <f t="shared" si="1"/>
        <v>21 - 30</v>
      </c>
      <c r="S31" s="17" t="s">
        <v>116</v>
      </c>
      <c r="T31" s="17" t="s">
        <v>28</v>
      </c>
      <c r="U31" s="16"/>
      <c r="V31" s="16" t="s">
        <v>185</v>
      </c>
      <c r="W31" s="18" t="s">
        <v>186</v>
      </c>
      <c r="X31" s="19" t="s">
        <v>187</v>
      </c>
    </row>
    <row r="32" spans="1:24" ht="15.75" thickBot="1" x14ac:dyDescent="0.3">
      <c r="A32" s="8"/>
      <c r="B32" s="8"/>
      <c r="C32" s="13">
        <v>0</v>
      </c>
      <c r="D32" s="2"/>
      <c r="E32" s="2"/>
      <c r="F32" s="2"/>
      <c r="G32" s="13" t="s">
        <v>25</v>
      </c>
      <c r="H32" s="2"/>
      <c r="I32" s="13" t="s">
        <v>25</v>
      </c>
      <c r="J32" s="8"/>
      <c r="K32" s="8"/>
      <c r="L32" s="11"/>
      <c r="M32" s="16" t="s">
        <v>101</v>
      </c>
      <c r="O32" s="17" t="s">
        <v>102</v>
      </c>
      <c r="P32" s="17" t="s">
        <v>201</v>
      </c>
      <c r="Q32" s="16">
        <f t="shared" si="0"/>
        <v>41</v>
      </c>
      <c r="R32" s="4" t="str">
        <f t="shared" si="1"/>
        <v>41 - 50</v>
      </c>
      <c r="S32" s="17" t="s">
        <v>120</v>
      </c>
      <c r="T32" s="17" t="s">
        <v>28</v>
      </c>
      <c r="U32" s="16"/>
      <c r="V32" s="16" t="s">
        <v>188</v>
      </c>
      <c r="W32" s="18" t="s">
        <v>189</v>
      </c>
      <c r="X32" s="16"/>
    </row>
    <row r="33" spans="1:25" ht="15.75" thickBot="1" x14ac:dyDescent="0.3">
      <c r="A33" s="8"/>
      <c r="B33" s="8"/>
      <c r="C33" s="13">
        <v>0</v>
      </c>
      <c r="D33" s="2"/>
      <c r="E33" s="2"/>
      <c r="F33" s="2"/>
      <c r="G33" s="13" t="s">
        <v>25</v>
      </c>
      <c r="H33" s="2"/>
      <c r="I33" s="13" t="s">
        <v>25</v>
      </c>
      <c r="J33" s="8"/>
      <c r="K33" s="8"/>
      <c r="L33" s="11"/>
      <c r="M33" s="16" t="s">
        <v>103</v>
      </c>
      <c r="O33" s="17" t="s">
        <v>104</v>
      </c>
      <c r="P33" s="17" t="s">
        <v>201</v>
      </c>
      <c r="Q33" s="16">
        <f t="shared" si="0"/>
        <v>27</v>
      </c>
      <c r="R33" s="4" t="str">
        <f t="shared" si="1"/>
        <v>21 - 30</v>
      </c>
      <c r="S33" s="17" t="s">
        <v>120</v>
      </c>
      <c r="T33" s="17" t="s">
        <v>28</v>
      </c>
      <c r="U33" s="16"/>
      <c r="V33" s="16" t="s">
        <v>190</v>
      </c>
      <c r="W33" s="18" t="s">
        <v>191</v>
      </c>
      <c r="X33" s="21"/>
    </row>
    <row r="34" spans="1:25" ht="15.75" thickBot="1" x14ac:dyDescent="0.3">
      <c r="A34" s="8"/>
      <c r="B34" s="8"/>
      <c r="C34" s="13">
        <v>0</v>
      </c>
      <c r="D34" s="2"/>
      <c r="E34" s="2"/>
      <c r="F34" s="2"/>
      <c r="G34" s="13" t="s">
        <v>25</v>
      </c>
      <c r="H34" s="2"/>
      <c r="I34" s="13" t="s">
        <v>25</v>
      </c>
      <c r="J34" s="8"/>
      <c r="K34" s="8"/>
      <c r="L34" s="11"/>
      <c r="M34" s="16" t="s">
        <v>105</v>
      </c>
      <c r="O34" s="17" t="s">
        <v>106</v>
      </c>
      <c r="P34" s="17" t="s">
        <v>201</v>
      </c>
      <c r="Q34" s="16">
        <f t="shared" si="0"/>
        <v>32</v>
      </c>
      <c r="R34" s="4" t="str">
        <f t="shared" si="1"/>
        <v>31 - 40</v>
      </c>
      <c r="S34" s="17" t="s">
        <v>120</v>
      </c>
      <c r="T34" s="17" t="s">
        <v>28</v>
      </c>
      <c r="U34" s="16" t="s">
        <v>109</v>
      </c>
      <c r="V34" s="16" t="s">
        <v>192</v>
      </c>
      <c r="W34" s="18" t="s">
        <v>193</v>
      </c>
      <c r="X34" s="16"/>
    </row>
    <row r="35" spans="1:25" ht="15.75" thickBot="1" x14ac:dyDescent="0.3">
      <c r="A35" s="8"/>
      <c r="B35" s="8"/>
      <c r="C35" s="13">
        <v>0</v>
      </c>
      <c r="D35" s="2"/>
      <c r="E35" s="2"/>
      <c r="F35" s="2"/>
      <c r="G35" s="13" t="s">
        <v>25</v>
      </c>
      <c r="H35" s="2"/>
      <c r="I35" s="13" t="s">
        <v>25</v>
      </c>
      <c r="J35" s="8"/>
      <c r="K35" s="8"/>
      <c r="L35" s="11"/>
      <c r="M35" s="16" t="s">
        <v>107</v>
      </c>
      <c r="O35" s="17" t="s">
        <v>108</v>
      </c>
      <c r="P35" s="17" t="s">
        <v>201</v>
      </c>
      <c r="Q35" s="16">
        <f t="shared" si="0"/>
        <v>37</v>
      </c>
      <c r="R35" s="4" t="str">
        <f t="shared" si="1"/>
        <v>31 - 40</v>
      </c>
      <c r="S35" s="17" t="s">
        <v>196</v>
      </c>
      <c r="T35" s="17" t="s">
        <v>28</v>
      </c>
      <c r="U35" s="16" t="s">
        <v>112</v>
      </c>
      <c r="V35" s="16" t="s">
        <v>194</v>
      </c>
      <c r="W35" s="18" t="s">
        <v>195</v>
      </c>
      <c r="X35" s="21"/>
    </row>
    <row r="36" spans="1:25" ht="15.75" thickBot="1" x14ac:dyDescent="0.3">
      <c r="A36" s="8"/>
      <c r="B36" s="8"/>
      <c r="C36" s="13">
        <v>0</v>
      </c>
      <c r="D36" s="2"/>
      <c r="E36" s="2"/>
      <c r="F36" s="2"/>
      <c r="G36" s="13" t="s">
        <v>25</v>
      </c>
      <c r="H36" s="2"/>
      <c r="I36" s="13" t="s">
        <v>25</v>
      </c>
      <c r="J36" s="8"/>
      <c r="K36" s="8"/>
      <c r="L36" s="11"/>
      <c r="M36" s="16" t="s">
        <v>110</v>
      </c>
      <c r="O36" s="17" t="s">
        <v>111</v>
      </c>
      <c r="P36" s="17" t="s">
        <v>201</v>
      </c>
      <c r="Q36" s="16">
        <f t="shared" si="0"/>
        <v>38</v>
      </c>
      <c r="R36" s="4" t="str">
        <f t="shared" si="1"/>
        <v>31 - 40</v>
      </c>
      <c r="S36" s="17" t="s">
        <v>196</v>
      </c>
      <c r="T36" s="17" t="s">
        <v>28</v>
      </c>
      <c r="U36" s="5"/>
      <c r="V36" s="16" t="s">
        <v>197</v>
      </c>
      <c r="W36" s="18" t="s">
        <v>198</v>
      </c>
      <c r="X36" s="19" t="s">
        <v>199</v>
      </c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4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4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4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4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4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4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4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4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4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4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4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4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4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4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5"/>
      <c r="W52" s="24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4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5"/>
      <c r="W54" s="24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4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26"/>
      <c r="P56" s="3"/>
      <c r="Q56" s="4"/>
      <c r="R56" s="4"/>
      <c r="S56" s="5"/>
      <c r="T56" s="3"/>
      <c r="U56" s="5"/>
      <c r="V56" s="7"/>
      <c r="W56" s="24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4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4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4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4"/>
      <c r="Y61" s="3"/>
    </row>
  </sheetData>
  <hyperlinks>
    <hyperlink ref="X2" r:id="rId1"/>
    <hyperlink ref="X3" r:id="rId2"/>
    <hyperlink ref="X5" r:id="rId3"/>
    <hyperlink ref="X6" r:id="rId4"/>
    <hyperlink ref="X8" r:id="rId5"/>
    <hyperlink ref="X10" r:id="rId6"/>
    <hyperlink ref="X12" r:id="rId7"/>
    <hyperlink ref="X13" r:id="rId8"/>
    <hyperlink ref="X16" r:id="rId9"/>
    <hyperlink ref="X17" r:id="rId10"/>
    <hyperlink ref="X20" r:id="rId11"/>
    <hyperlink ref="X28" r:id="rId12"/>
    <hyperlink ref="X29" r:id="rId13"/>
    <hyperlink ref="X31" r:id="rId14"/>
    <hyperlink ref="X36" r:id="rId15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2016-11-17T07:17:48Z</dcterms:modified>
  <dc:language>en-US</dc:language>
</cp:coreProperties>
</file>