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<sst xmlns="http://schemas.openxmlformats.org/spreadsheetml/2006/main" count="358" uniqueCount="217">
  <si>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</si>
  <si>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</si>
  <si>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</si>
  <si>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</si>
  <si>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</si>
  <si>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</si>
  <si>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</si>
  <si>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</si>
  <si>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</si>
  <si>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</si>
  <si>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</si>
  <si>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</si>
  <si>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</si>
  <si>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</si>
  <si>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</si>
  <si>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</si>
  <si>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</si>
  <si>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</si>
  <si>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</si>
  <si>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</si>
  <si>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</si>
  <si>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</si>
  <si>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</si>
  <si>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</si>
  <si>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</si>
  <si>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</si>
  <si>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Agus Suheri</t>
  </si>
  <si>
    <t>321118110367004</t>
  </si>
  <si>
    <t>Bandung, 11/03/1967</t>
  </si>
  <si>
    <t>Islam</t>
  </si>
  <si>
    <t>Irwansyah</t>
  </si>
  <si>
    <t>3273070509630002</t>
  </si>
  <si>
    <t>Bandung, 05/09/1963</t>
  </si>
  <si>
    <t>KSP Sumber Bahagia</t>
  </si>
  <si>
    <t>Adri Syahrizal</t>
  </si>
  <si>
    <t>3471092004780003</t>
  </si>
  <si>
    <t>Pekanbaru, 20/04/1978</t>
  </si>
  <si>
    <t>Dodi Dermawan</t>
  </si>
  <si>
    <t>3201301612660002</t>
  </si>
  <si>
    <t>Bogor, 16/12/1966</t>
  </si>
  <si>
    <t>Koperasi Sepatu Sendal Bogor</t>
  </si>
  <si>
    <t>Moh. Mujayin</t>
  </si>
  <si>
    <t>33741441903780002</t>
  </si>
  <si>
    <t>Tegal, 19/03/1978</t>
  </si>
  <si>
    <t>Koperasi Wirausaha Nasional</t>
  </si>
  <si>
    <t>Ali Susanto</t>
  </si>
  <si>
    <t>3271041006700025</t>
  </si>
  <si>
    <t>Bangkinang, 10/06/1970</t>
  </si>
  <si>
    <t>Moh. Faishol Khusni</t>
  </si>
  <si>
    <t>1171021912820001</t>
  </si>
  <si>
    <t>Gresik, 19/12/1982</t>
  </si>
  <si>
    <t>Wahjudin Sumpeno</t>
  </si>
  <si>
    <t>3272021404710002</t>
  </si>
  <si>
    <t>Bandung, 04/04/1971</t>
  </si>
  <si>
    <t>Iis Muhibah</t>
  </si>
  <si>
    <t>3174024705820007</t>
  </si>
  <si>
    <t>Tasikmalaya, 07/05/1982</t>
  </si>
  <si>
    <t>Sulistina, SE</t>
  </si>
  <si>
    <t>3507256402810003</t>
  </si>
  <si>
    <t>Malang, 24/02/1981</t>
  </si>
  <si>
    <t>S. Pujiono</t>
  </si>
  <si>
    <t>1871131409720001</t>
  </si>
  <si>
    <t>Semarang, 14/19/1972</t>
  </si>
  <si>
    <t>Koperasi IKR</t>
  </si>
  <si>
    <t>Priyanto Budi Santoso</t>
  </si>
  <si>
    <t>9172050607610005</t>
  </si>
  <si>
    <t>Yogyakarta, 06/09/1961</t>
  </si>
  <si>
    <t>Salman Sahmad</t>
  </si>
  <si>
    <t>7371122705730001</t>
  </si>
  <si>
    <t>Palopo, 27/05/1973</t>
  </si>
  <si>
    <t>Koperasi Pembiayaan Usaha Pemuda</t>
  </si>
  <si>
    <t>Imam Suherdik</t>
  </si>
  <si>
    <t>3518051804710001</t>
  </si>
  <si>
    <t>Kediri, 18/04/1971</t>
  </si>
  <si>
    <t>Setiawan Pandu</t>
  </si>
  <si>
    <t>3322182812640002</t>
  </si>
  <si>
    <t>Pekalongan, 28/12/1964</t>
  </si>
  <si>
    <t>AA Kartiwa</t>
  </si>
  <si>
    <t>3211181703680004</t>
  </si>
  <si>
    <t>Sumedang, 17/03/1968</t>
  </si>
  <si>
    <t>Koperasi Konsumen Lestari</t>
  </si>
  <si>
    <t>Asep Saep Nurdin</t>
  </si>
  <si>
    <t>3207010212650002</t>
  </si>
  <si>
    <t>Ciamis, 02/12/1965</t>
  </si>
  <si>
    <t>Uju Junara</t>
  </si>
  <si>
    <t>3210073101690041</t>
  </si>
  <si>
    <t>Majalengka, 31/01/1969</t>
  </si>
  <si>
    <t>Azhari</t>
  </si>
  <si>
    <t>1106211402810002</t>
  </si>
  <si>
    <t>Mongal, 14/12/1981</t>
  </si>
  <si>
    <t>Bambang Parmadi</t>
  </si>
  <si>
    <t>Jogjakarta, 28/03/1968</t>
  </si>
  <si>
    <t xml:space="preserve">KSU Sejahtera Mandiri </t>
  </si>
  <si>
    <t>Ade Sriwulan</t>
  </si>
  <si>
    <t>320701451070002</t>
  </si>
  <si>
    <t>Ciamis, 05/10/1971</t>
  </si>
  <si>
    <t>KSP Pesona Imbanagara Raya</t>
  </si>
  <si>
    <t>Herdi Herdiana</t>
  </si>
  <si>
    <t>320709301060001</t>
  </si>
  <si>
    <t>Ciamis, 30/10/1966</t>
  </si>
  <si>
    <t>KUD Wastukencana</t>
  </si>
  <si>
    <t>Muhammad Ikhsan</t>
  </si>
  <si>
    <t>1171042606730004</t>
  </si>
  <si>
    <t>Banda Aceh, 26/06/1973</t>
  </si>
  <si>
    <t>Widi Heriyanto</t>
  </si>
  <si>
    <t>3324060801690001</t>
  </si>
  <si>
    <t>Kendal, 08/01/1969</t>
  </si>
  <si>
    <t>Hayat K</t>
  </si>
  <si>
    <t>3604332912780001</t>
  </si>
  <si>
    <t>Seram, 25/12/1978</t>
  </si>
  <si>
    <t>Nanang HS</t>
  </si>
  <si>
    <t>320701306620003</t>
  </si>
  <si>
    <t>Ciamis, 13/06/1962</t>
  </si>
  <si>
    <t>Koperasi Bina Bangsa</t>
  </si>
  <si>
    <t>Sudarto</t>
  </si>
  <si>
    <t>3374122009660002</t>
  </si>
  <si>
    <t>Karanganyar, 20/09/1966</t>
  </si>
  <si>
    <t>Lapenkop Jawa Tengah</t>
  </si>
  <si>
    <t>Hendro Puji Triyono</t>
  </si>
  <si>
    <t>3201011711770003</t>
  </si>
  <si>
    <t>Cepu, 17/11/1977</t>
  </si>
  <si>
    <t>Protestan</t>
  </si>
  <si>
    <t>Kopwan Argha Karya</t>
  </si>
  <si>
    <t>Erwin Novianto</t>
  </si>
  <si>
    <t>3211150711740010</t>
  </si>
  <si>
    <t>Bandung, 08/11/1974</t>
  </si>
  <si>
    <t>Dian Damayanti</t>
  </si>
  <si>
    <t>Bogor, 14/10/1974</t>
  </si>
  <si>
    <t>LAPENKOPNAS</t>
  </si>
  <si>
    <t xml:space="preserve">Perum Mekarsari Jl. Kacapiring No. 92 Sumedang Utara </t>
  </si>
  <si>
    <t>085260699105</t>
  </si>
  <si>
    <t>agus_suheri@yahoo.com</t>
  </si>
  <si>
    <t>S2</t>
  </si>
  <si>
    <t>Jl. Cipedes No. 3 C Bandung</t>
  </si>
  <si>
    <t>081220143776, 022-2060016</t>
  </si>
  <si>
    <t>w_irwansyah@yahoo.com</t>
  </si>
  <si>
    <t>S1</t>
  </si>
  <si>
    <t>Jl. Seluran 2 No. 56 Caturnunggal - Depok</t>
  </si>
  <si>
    <t>081226177868, 0274-560979</t>
  </si>
  <si>
    <t>adrishazia@gmail.com</t>
  </si>
  <si>
    <t>Jl. Cereme No. 1 Ds. Sinarsari Dermaga - Bogor</t>
  </si>
  <si>
    <t>085313141423, 085772959566</t>
  </si>
  <si>
    <t>cinta_koperasi@yahoo.co.id</t>
  </si>
  <si>
    <t>Perum Jatisari Lestari Blok D5 No.17 Semarang</t>
  </si>
  <si>
    <t>082220111570</t>
  </si>
  <si>
    <t>Bukit Asri Ciomas Blok. B7 No. 3 Pagelaran Ciomas Bogor</t>
  </si>
  <si>
    <t>0878709268585, 0251-8633898</t>
  </si>
  <si>
    <t>alideptor@gmail.com</t>
  </si>
  <si>
    <t>081362907255</t>
  </si>
  <si>
    <t>azka_inspire@yahoo.com</t>
  </si>
  <si>
    <t>Jl. Kenari NO. 47 Rt. 02/04 Selabtu Cikole</t>
  </si>
  <si>
    <t>081382233066</t>
  </si>
  <si>
    <t>wahyudin_s@yahoo.com</t>
  </si>
  <si>
    <t>Jl. Menteng Wadas Utara Rt. 002/011 Pasar Manggis Setiabudi Jakarta</t>
  </si>
  <si>
    <t>081314000785, 021-97515257</t>
  </si>
  <si>
    <t>iis.muhibah27@gmail.com</t>
  </si>
  <si>
    <t>Perum Gold Sinensis Kav. 3 Jl. Walisongo Lawang - Malang</t>
  </si>
  <si>
    <t>081233741091</t>
  </si>
  <si>
    <t>sulistinaatmaja81@gmail.com</t>
  </si>
  <si>
    <t>Jl. Merak Blok C9/4 Perum Wahana Ari Kemiling Bandar Lampung</t>
  </si>
  <si>
    <t>085768617984</t>
  </si>
  <si>
    <t>pulay_ono@yahoo.com</t>
  </si>
  <si>
    <t>Jl. Kepiting Dalam No. 1B Malang</t>
  </si>
  <si>
    <t>081555629576,0341-470495</t>
  </si>
  <si>
    <t>BTN Makkio Beji Blok E6 No. 10 Makassar</t>
  </si>
  <si>
    <t>081241003677</t>
  </si>
  <si>
    <t>salman_coop@yahoo.co.id</t>
  </si>
  <si>
    <t>Jl. Jayapura 24 Ds. Bodor -Pace Nganjuk Jawa Timur</t>
  </si>
  <si>
    <t>081333349494</t>
  </si>
  <si>
    <t>Jl. Brigjen Katamso III No. 2A Ungaran Semarang</t>
  </si>
  <si>
    <t>082133131116</t>
  </si>
  <si>
    <t>pandu27ds@@gmail.com</t>
  </si>
  <si>
    <t>Gg. Lentereng No. 8 Rt. 003/01 Kel. Kota Kaler Sumedang Utara</t>
  </si>
  <si>
    <t>08132283933</t>
  </si>
  <si>
    <t>aakartiwa.sts@gmail.com</t>
  </si>
  <si>
    <t>Jl. Saluyu Indah XVII - Ciamis</t>
  </si>
  <si>
    <t>081321265222</t>
  </si>
  <si>
    <t>asnur_212@yahoo.co.id</t>
  </si>
  <si>
    <t>Lingk. Giri Asih Rt. 003/007 Majalengka Wetan - Majalengka</t>
  </si>
  <si>
    <t>085322892595</t>
  </si>
  <si>
    <t>ujuhara5@gmail.com</t>
  </si>
  <si>
    <t>Komplek Villa Aceh Lestari IV COT IRI Kr. Barona Jaya Aceh Besar</t>
  </si>
  <si>
    <t>085277790363</t>
  </si>
  <si>
    <t>azhari_lapenkop@yahoo.co.id</t>
  </si>
  <si>
    <t>Jl. Kesra Raya No. 125 Perumnas Tanjung Karang Permai Mataram - NTB</t>
  </si>
  <si>
    <t>081933156893, 0370-6173354</t>
  </si>
  <si>
    <t>mas_adi68@yahoo.co.id</t>
  </si>
  <si>
    <t>Perum Pesna Imbanagara Blok C/62 Imbanagara Raya Ciamis</t>
  </si>
  <si>
    <t>081220028806, 0265-7291448</t>
  </si>
  <si>
    <t>adsriwulan@gmail.com</t>
  </si>
  <si>
    <t>Rt. 10/03 Dusun Lampajang Desa Wargamulya Kawali - Ciamis</t>
  </si>
  <si>
    <t>085223575666, 085962403666</t>
  </si>
  <si>
    <t>herdi_fizz@yahoo.co.if</t>
  </si>
  <si>
    <t>SLTA</t>
  </si>
  <si>
    <t>Jl. Rawa Sakti No. 11 Banda Aceh</t>
  </si>
  <si>
    <t>085216262848</t>
  </si>
  <si>
    <t>Jl. Raya No. 17 Rt. 003/03 Limbangan - Kendal</t>
  </si>
  <si>
    <t>081325691357</t>
  </si>
  <si>
    <t>widi.heriyanto@gamil.com</t>
  </si>
  <si>
    <t>Kp. Kopi Rt. 001/01 Gunung Sari Serang - Banten</t>
  </si>
  <si>
    <t>081218391814</t>
  </si>
  <si>
    <t>boemi_62@yahoo.co.id</t>
  </si>
  <si>
    <t>Rt. 002/02 Desa Panyingkiran Ciamis</t>
  </si>
  <si>
    <t>081323208446</t>
  </si>
  <si>
    <t>JL. Kradenan Lam No. 7 Rt. 008/05 Sukorejo Semarang</t>
  </si>
  <si>
    <t>085100092161</t>
  </si>
  <si>
    <t>sudartosw@yahoo.com</t>
  </si>
  <si>
    <t>Gbogor Asri Blok K1 No. 18A Nanggewer - Bogor</t>
  </si>
  <si>
    <t>08888022020</t>
  </si>
  <si>
    <t>hendro_pt@yahoo.com</t>
  </si>
  <si>
    <t>Perum IKOPIN Blok F No. A/71 Jatinangor Sumedang</t>
  </si>
  <si>
    <t>08172383519</t>
  </si>
  <si>
    <t>e_novianto@yahoo.com</t>
  </si>
  <si>
    <t>Jl. Gedong Sawah I No. 6 Bogor</t>
  </si>
  <si>
    <t>08979116737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</si>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</sst>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1" fontId="6" fillId="0" borderId="3" xfId="0" quotePrefix="1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3" xfId="0" quotePrefix="1" applyFont="1" applyBorder="1" applyAlignment="1">
      <alignment vertical="center"/>
    </xf>
    <xf numFmtId="0" fontId="6" fillId="0" borderId="3" xfId="0" quotePrefix="1" applyFont="1" applyBorder="1" applyAlignment="1">
      <alignment horizontal="left" vertical="center"/>
    </xf>
    <xf numFmtId="0" fontId="0" fillId="0" borderId="4" xfId="0" applyFont="1" applyBorder="1" applyAlignment="1"/>
    <xf numFmtId="0" fontId="6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6" fillId="0" borderId="7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2" xfId="0" applyBorder="1" applyAlignment="1"/>
    <xf numFmtId="0" fontId="8" fillId="0" borderId="5" xfId="2" applyFont="1" applyBorder="1" applyAlignment="1" applyProtection="1">
      <alignment vertical="center"/>
    </xf>
    <xf numFmtId="0" fontId="6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7" fillId="0" borderId="5" xfId="2" applyFont="1" applyBorder="1" applyAlignment="1" applyProtection="1">
      <alignment vertical="center"/>
    </xf>
    <xf numFmtId="0" fontId="0" fillId="0" borderId="8" xfId="0" applyFont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s_adi68@yahoo.co.id" TargetMode="External"/><Relationship Id="rId13" Type="http://schemas.openxmlformats.org/officeDocument/2006/relationships/hyperlink" Target="mailto:azka_inspire@yahoo.com" TargetMode="External"/><Relationship Id="rId3" Type="http://schemas.openxmlformats.org/officeDocument/2006/relationships/hyperlink" Target="mailto:adrishazia@gmail.com" TargetMode="External"/><Relationship Id="rId7" Type="http://schemas.openxmlformats.org/officeDocument/2006/relationships/hyperlink" Target="mailto:azhari_lapenkop@yahoo.co.id" TargetMode="External"/><Relationship Id="rId12" Type="http://schemas.openxmlformats.org/officeDocument/2006/relationships/hyperlink" Target="mailto:ujuhara5@gmail.com" TargetMode="External"/><Relationship Id="rId2" Type="http://schemas.openxmlformats.org/officeDocument/2006/relationships/hyperlink" Target="mailto:w_irwansyah@yahoo.com" TargetMode="External"/><Relationship Id="rId1" Type="http://schemas.openxmlformats.org/officeDocument/2006/relationships/hyperlink" Target="mailto:agus_suheri@yahoo.com" TargetMode="External"/><Relationship Id="rId6" Type="http://schemas.openxmlformats.org/officeDocument/2006/relationships/hyperlink" Target="mailto:asnur_212@yahoo.co.id" TargetMode="External"/><Relationship Id="rId11" Type="http://schemas.openxmlformats.org/officeDocument/2006/relationships/hyperlink" Target="mailto:e_novianto@yahoo.com" TargetMode="External"/><Relationship Id="rId5" Type="http://schemas.openxmlformats.org/officeDocument/2006/relationships/hyperlink" Target="mailto:wahyudin_s@yahoo.com" TargetMode="External"/><Relationship Id="rId15" Type="http://schemas.openxmlformats.org/officeDocument/2006/relationships/hyperlink" Target="mailto:cinta_koperasi@yahoo.co.id" TargetMode="External"/><Relationship Id="rId10" Type="http://schemas.openxmlformats.org/officeDocument/2006/relationships/hyperlink" Target="mailto:hendro_pt@yahoo.com" TargetMode="External"/><Relationship Id="rId4" Type="http://schemas.openxmlformats.org/officeDocument/2006/relationships/hyperlink" Target="mailto:salman_coop@yahoo.co.id" TargetMode="External"/><Relationship Id="rId9" Type="http://schemas.openxmlformats.org/officeDocument/2006/relationships/hyperlink" Target="mailto:sudartosw@yahoo.com" TargetMode="External"/><Relationship Id="rId14" Type="http://schemas.openxmlformats.org/officeDocument/2006/relationships/hyperlink" Target="mailto:alidept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E1" zoomScale="70" zoomScaleNormal="70" workbookViewId="0">
      <selection activeCell="O17" sqref="F17:O1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18.7109375" style="1" bestFit="1" customWidth="1"/>
    <col min="14" max="14" width="19.140625" style="1" bestFit="1" customWidth="1"/>
    <col min="15" max="15" width="21.85546875" style="1" bestFit="1" customWidth="1"/>
    <col min="16" max="16" width="13.5703125" style="1" bestFit="1" customWidth="1"/>
    <col min="17" max="17" width="4.5703125" style="1" customWidth="1"/>
    <col min="18" max="18" width="12.42578125" style="1" bestFit="1" customWidth="1"/>
    <col min="19" max="19" width="19.28515625" style="1" bestFit="1" customWidth="1"/>
    <col min="20" max="20" width="8.7109375" style="1" customWidth="1"/>
    <col min="21" max="21" width="31" style="1" bestFit="1" customWidth="1"/>
    <col min="22" max="22" width="59" style="1" bestFit="1" customWidth="1"/>
    <col min="23" max="23" width="28.140625" style="1" bestFit="1" customWidth="1"/>
    <col min="24" max="24" width="26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13" t="s">
        <v>13</v>
      </c>
      <c r="O1" s="13" t="s">
        <v>14</v>
      </c>
      <c r="P1" s="26" t="s">
        <v>15</v>
      </c>
      <c r="Q1" s="30" t="s">
        <v>16</v>
      </c>
      <c r="R1" s="30" t="s">
        <v>17</v>
      </c>
      <c r="S1" s="28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36" t="s">
        <v>24</v>
      </c>
    </row>
    <row r="2" spans="1:25" ht="15.75" thickBot="1" x14ac:dyDescent="0.3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N2" s="17" t="s">
        <v>27</v>
      </c>
      <c r="O2" s="18" t="s">
        <v>28</v>
      </c>
      <c r="P2" s="27" t="s">
        <v>216</v>
      </c>
      <c r="Q2" s="31">
        <f>2016-VALUE(RIGHT(O2,4))</f>
        <v>49</v>
      </c>
      <c r="R2" s="31" t="str">
        <f>IF(Q2&lt;21,"&lt; 21",IF(Q2&lt;=30,"21 - 30",IF(Q2&lt;=40,"31 - 40",IF(Q2&lt;=50,"41 - 50","&gt; 50" ))))</f>
        <v>41 - 50</v>
      </c>
      <c r="S2" s="29" t="s">
        <v>132</v>
      </c>
      <c r="T2" s="18" t="s">
        <v>29</v>
      </c>
      <c r="U2" s="16"/>
      <c r="V2" s="16" t="s">
        <v>129</v>
      </c>
      <c r="W2" s="23" t="s">
        <v>130</v>
      </c>
      <c r="X2" s="32" t="s">
        <v>131</v>
      </c>
      <c r="Y2" s="31"/>
    </row>
    <row r="3" spans="1:25" ht="15.75" thickBot="1" x14ac:dyDescent="0.3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30</v>
      </c>
      <c r="N3" s="17" t="s">
        <v>31</v>
      </c>
      <c r="O3" s="18" t="s">
        <v>32</v>
      </c>
      <c r="P3" s="27" t="s">
        <v>216</v>
      </c>
      <c r="Q3" s="31">
        <f t="shared" ref="Q3:Q31" si="0">2016-VALUE(RIGHT(O3,4))</f>
        <v>53</v>
      </c>
      <c r="R3" s="31" t="str">
        <f t="shared" ref="R3:R31" si="1">IF(Q3&lt;21,"&lt; 21",IF(Q3&lt;=30,"21 - 30",IF(Q3&lt;=40,"31 - 40",IF(Q3&lt;=50,"41 - 50","&gt; 50" ))))</f>
        <v>&gt; 50</v>
      </c>
      <c r="S3" s="29" t="s">
        <v>136</v>
      </c>
      <c r="T3" s="18" t="s">
        <v>29</v>
      </c>
      <c r="U3" s="16" t="s">
        <v>33</v>
      </c>
      <c r="V3" s="16" t="s">
        <v>133</v>
      </c>
      <c r="W3" s="23" t="s">
        <v>134</v>
      </c>
      <c r="X3" s="32" t="s">
        <v>135</v>
      </c>
      <c r="Y3" s="31"/>
    </row>
    <row r="4" spans="1:25" ht="15.75" thickBot="1" x14ac:dyDescent="0.3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34</v>
      </c>
      <c r="N4" s="17" t="s">
        <v>35</v>
      </c>
      <c r="O4" s="18" t="s">
        <v>36</v>
      </c>
      <c r="P4" s="27" t="s">
        <v>216</v>
      </c>
      <c r="Q4" s="31">
        <f t="shared" si="0"/>
        <v>38</v>
      </c>
      <c r="R4" s="31" t="str">
        <f t="shared" si="1"/>
        <v>31 - 40</v>
      </c>
      <c r="S4" s="29" t="s">
        <v>132</v>
      </c>
      <c r="T4" s="18" t="s">
        <v>29</v>
      </c>
      <c r="U4" s="16"/>
      <c r="V4" s="16" t="s">
        <v>137</v>
      </c>
      <c r="W4" s="23" t="s">
        <v>138</v>
      </c>
      <c r="X4" s="32" t="s">
        <v>139</v>
      </c>
      <c r="Y4" s="31"/>
    </row>
    <row r="5" spans="1:25" ht="15.75" thickBot="1" x14ac:dyDescent="0.3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37</v>
      </c>
      <c r="N5" s="17" t="s">
        <v>38</v>
      </c>
      <c r="O5" s="18" t="s">
        <v>39</v>
      </c>
      <c r="P5" s="27" t="s">
        <v>216</v>
      </c>
      <c r="Q5" s="31">
        <f t="shared" si="0"/>
        <v>50</v>
      </c>
      <c r="R5" s="31" t="str">
        <f t="shared" si="1"/>
        <v>41 - 50</v>
      </c>
      <c r="S5" s="29" t="s">
        <v>136</v>
      </c>
      <c r="T5" s="18" t="s">
        <v>29</v>
      </c>
      <c r="U5" s="16" t="s">
        <v>40</v>
      </c>
      <c r="V5" s="16" t="s">
        <v>140</v>
      </c>
      <c r="W5" s="23" t="s">
        <v>141</v>
      </c>
      <c r="X5" s="32" t="s">
        <v>142</v>
      </c>
      <c r="Y5" s="31"/>
    </row>
    <row r="6" spans="1:25" ht="15.75" thickBot="1" x14ac:dyDescent="0.3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41</v>
      </c>
      <c r="N6" s="17" t="s">
        <v>42</v>
      </c>
      <c r="O6" s="18" t="s">
        <v>43</v>
      </c>
      <c r="P6" s="27" t="s">
        <v>216</v>
      </c>
      <c r="Q6" s="31">
        <f t="shared" si="0"/>
        <v>38</v>
      </c>
      <c r="R6" s="31" t="str">
        <f t="shared" si="1"/>
        <v>31 - 40</v>
      </c>
      <c r="S6" s="29" t="s">
        <v>132</v>
      </c>
      <c r="T6" s="18" t="s">
        <v>29</v>
      </c>
      <c r="U6" s="16" t="s">
        <v>44</v>
      </c>
      <c r="V6" s="16" t="s">
        <v>143</v>
      </c>
      <c r="W6" s="23" t="s">
        <v>144</v>
      </c>
      <c r="X6" s="33"/>
      <c r="Y6" s="31"/>
    </row>
    <row r="7" spans="1:25" ht="15.75" thickBot="1" x14ac:dyDescent="0.3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45</v>
      </c>
      <c r="N7" s="17" t="s">
        <v>46</v>
      </c>
      <c r="O7" s="18" t="s">
        <v>47</v>
      </c>
      <c r="P7" s="27" t="s">
        <v>216</v>
      </c>
      <c r="Q7" s="31">
        <f t="shared" si="0"/>
        <v>46</v>
      </c>
      <c r="R7" s="31" t="str">
        <f t="shared" si="1"/>
        <v>41 - 50</v>
      </c>
      <c r="S7" s="29" t="s">
        <v>132</v>
      </c>
      <c r="T7" s="18" t="s">
        <v>29</v>
      </c>
      <c r="U7" s="16"/>
      <c r="V7" s="16" t="s">
        <v>145</v>
      </c>
      <c r="W7" s="23" t="s">
        <v>146</v>
      </c>
      <c r="X7" s="32" t="s">
        <v>147</v>
      </c>
      <c r="Y7" s="31"/>
    </row>
    <row r="8" spans="1:25" ht="15.75" thickBot="1" x14ac:dyDescent="0.3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16" t="s">
        <v>48</v>
      </c>
      <c r="N8" s="17" t="s">
        <v>49</v>
      </c>
      <c r="O8" s="18" t="s">
        <v>50</v>
      </c>
      <c r="P8" s="27" t="s">
        <v>216</v>
      </c>
      <c r="Q8" s="31">
        <f t="shared" si="0"/>
        <v>34</v>
      </c>
      <c r="R8" s="31" t="str">
        <f t="shared" si="1"/>
        <v>31 - 40</v>
      </c>
      <c r="S8" s="29" t="s">
        <v>136</v>
      </c>
      <c r="T8" s="18" t="s">
        <v>29</v>
      </c>
      <c r="U8" s="16"/>
      <c r="V8" s="16"/>
      <c r="W8" s="23" t="s">
        <v>148</v>
      </c>
      <c r="X8" s="32" t="s">
        <v>149</v>
      </c>
      <c r="Y8" s="31"/>
    </row>
    <row r="9" spans="1:25" ht="15.75" thickBot="1" x14ac:dyDescent="0.3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16" t="s">
        <v>51</v>
      </c>
      <c r="N9" s="17" t="s">
        <v>52</v>
      </c>
      <c r="O9" s="18" t="s">
        <v>53</v>
      </c>
      <c r="P9" s="27" t="s">
        <v>216</v>
      </c>
      <c r="Q9" s="31">
        <f t="shared" si="0"/>
        <v>45</v>
      </c>
      <c r="R9" s="31" t="str">
        <f t="shared" si="1"/>
        <v>41 - 50</v>
      </c>
      <c r="S9" s="29" t="s">
        <v>132</v>
      </c>
      <c r="T9" s="18" t="s">
        <v>29</v>
      </c>
      <c r="U9" s="16"/>
      <c r="V9" s="16" t="s">
        <v>150</v>
      </c>
      <c r="W9" s="23" t="s">
        <v>151</v>
      </c>
      <c r="X9" s="32" t="s">
        <v>152</v>
      </c>
      <c r="Y9" s="31"/>
    </row>
    <row r="10" spans="1:25" ht="15.75" thickBot="1" x14ac:dyDescent="0.3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16" t="s">
        <v>54</v>
      </c>
      <c r="N10" s="17" t="s">
        <v>55</v>
      </c>
      <c r="O10" s="18" t="s">
        <v>56</v>
      </c>
      <c r="P10" s="27" t="s">
        <v>215</v>
      </c>
      <c r="Q10" s="31">
        <f t="shared" si="0"/>
        <v>34</v>
      </c>
      <c r="R10" s="31" t="str">
        <f t="shared" si="1"/>
        <v>31 - 40</v>
      </c>
      <c r="S10" s="29" t="s">
        <v>132</v>
      </c>
      <c r="T10" s="18" t="s">
        <v>29</v>
      </c>
      <c r="U10" s="16"/>
      <c r="V10" s="16" t="s">
        <v>153</v>
      </c>
      <c r="W10" s="23" t="s">
        <v>154</v>
      </c>
      <c r="X10" s="32" t="s">
        <v>155</v>
      </c>
      <c r="Y10" s="31"/>
    </row>
    <row r="11" spans="1:25" ht="15.75" thickBot="1" x14ac:dyDescent="0.3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16" t="s">
        <v>57</v>
      </c>
      <c r="N11" s="17" t="s">
        <v>58</v>
      </c>
      <c r="O11" s="18" t="s">
        <v>59</v>
      </c>
      <c r="P11" s="27" t="s">
        <v>215</v>
      </c>
      <c r="Q11" s="31">
        <f t="shared" si="0"/>
        <v>35</v>
      </c>
      <c r="R11" s="31" t="str">
        <f t="shared" si="1"/>
        <v>31 - 40</v>
      </c>
      <c r="S11" s="29" t="s">
        <v>132</v>
      </c>
      <c r="T11" s="18" t="s">
        <v>29</v>
      </c>
      <c r="U11" s="16"/>
      <c r="V11" s="16" t="s">
        <v>156</v>
      </c>
      <c r="W11" s="23" t="s">
        <v>157</v>
      </c>
      <c r="X11" s="32" t="s">
        <v>158</v>
      </c>
      <c r="Y11" s="31"/>
    </row>
    <row r="12" spans="1:25" ht="15.75" thickBot="1" x14ac:dyDescent="0.3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16" t="s">
        <v>60</v>
      </c>
      <c r="N12" s="17" t="s">
        <v>61</v>
      </c>
      <c r="O12" s="18" t="s">
        <v>62</v>
      </c>
      <c r="P12" s="27" t="s">
        <v>216</v>
      </c>
      <c r="Q12" s="31">
        <f t="shared" si="0"/>
        <v>44</v>
      </c>
      <c r="R12" s="31" t="str">
        <f t="shared" si="1"/>
        <v>41 - 50</v>
      </c>
      <c r="S12" s="29" t="s">
        <v>136</v>
      </c>
      <c r="T12" s="18" t="s">
        <v>29</v>
      </c>
      <c r="U12" s="16" t="s">
        <v>63</v>
      </c>
      <c r="V12" s="16" t="s">
        <v>159</v>
      </c>
      <c r="W12" s="23" t="s">
        <v>160</v>
      </c>
      <c r="X12" s="32" t="s">
        <v>161</v>
      </c>
      <c r="Y12" s="31"/>
    </row>
    <row r="13" spans="1:25" ht="15.75" thickBot="1" x14ac:dyDescent="0.3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16" t="s">
        <v>64</v>
      </c>
      <c r="N13" s="17" t="s">
        <v>65</v>
      </c>
      <c r="O13" s="18" t="s">
        <v>66</v>
      </c>
      <c r="P13" s="27" t="s">
        <v>216</v>
      </c>
      <c r="Q13" s="31">
        <f t="shared" si="0"/>
        <v>55</v>
      </c>
      <c r="R13" s="31" t="str">
        <f t="shared" si="1"/>
        <v>&gt; 50</v>
      </c>
      <c r="S13" s="29" t="s">
        <v>136</v>
      </c>
      <c r="T13" s="18" t="s">
        <v>29</v>
      </c>
      <c r="U13" s="16"/>
      <c r="V13" s="16" t="s">
        <v>162</v>
      </c>
      <c r="W13" s="23" t="s">
        <v>163</v>
      </c>
      <c r="X13" s="33"/>
      <c r="Y13" s="31"/>
    </row>
    <row r="14" spans="1:25" ht="15.75" thickBot="1" x14ac:dyDescent="0.3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16" t="s">
        <v>67</v>
      </c>
      <c r="N14" s="17" t="s">
        <v>68</v>
      </c>
      <c r="O14" s="18" t="s">
        <v>69</v>
      </c>
      <c r="P14" s="27" t="s">
        <v>216</v>
      </c>
      <c r="Q14" s="31">
        <f t="shared" si="0"/>
        <v>43</v>
      </c>
      <c r="R14" s="31" t="str">
        <f t="shared" si="1"/>
        <v>41 - 50</v>
      </c>
      <c r="S14" s="29" t="s">
        <v>132</v>
      </c>
      <c r="T14" s="18" t="s">
        <v>29</v>
      </c>
      <c r="U14" s="16" t="s">
        <v>70</v>
      </c>
      <c r="V14" s="16" t="s">
        <v>164</v>
      </c>
      <c r="W14" s="23" t="s">
        <v>165</v>
      </c>
      <c r="X14" s="32" t="s">
        <v>166</v>
      </c>
      <c r="Y14" s="31"/>
    </row>
    <row r="15" spans="1:25" ht="15.75" thickBot="1" x14ac:dyDescent="0.3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16" t="s">
        <v>71</v>
      </c>
      <c r="N15" s="17" t="s">
        <v>72</v>
      </c>
      <c r="O15" s="18" t="s">
        <v>73</v>
      </c>
      <c r="P15" s="27" t="s">
        <v>216</v>
      </c>
      <c r="Q15" s="31">
        <f t="shared" si="0"/>
        <v>45</v>
      </c>
      <c r="R15" s="31" t="str">
        <f t="shared" si="1"/>
        <v>41 - 50</v>
      </c>
      <c r="S15" s="29" t="s">
        <v>132</v>
      </c>
      <c r="T15" s="18" t="s">
        <v>29</v>
      </c>
      <c r="U15" s="16"/>
      <c r="V15" s="16" t="s">
        <v>167</v>
      </c>
      <c r="W15" s="23" t="s">
        <v>168</v>
      </c>
      <c r="X15" s="33"/>
      <c r="Y15" s="31"/>
    </row>
    <row r="16" spans="1:25" ht="15.75" thickBot="1" x14ac:dyDescent="0.3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16" t="s">
        <v>74</v>
      </c>
      <c r="N16" s="17" t="s">
        <v>75</v>
      </c>
      <c r="O16" s="18" t="s">
        <v>76</v>
      </c>
      <c r="P16" s="27" t="s">
        <v>216</v>
      </c>
      <c r="Q16" s="31">
        <f t="shared" si="0"/>
        <v>52</v>
      </c>
      <c r="R16" s="31" t="str">
        <f t="shared" si="1"/>
        <v>&gt; 50</v>
      </c>
      <c r="S16" s="29" t="s">
        <v>136</v>
      </c>
      <c r="T16" s="18" t="s">
        <v>29</v>
      </c>
      <c r="U16" s="16"/>
      <c r="V16" s="16" t="s">
        <v>169</v>
      </c>
      <c r="W16" s="23" t="s">
        <v>170</v>
      </c>
      <c r="X16" s="34" t="s">
        <v>171</v>
      </c>
      <c r="Y16" s="31"/>
    </row>
    <row r="17" spans="1:25" ht="15.75" thickBot="1" x14ac:dyDescent="0.3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16" t="s">
        <v>77</v>
      </c>
      <c r="N17" s="17" t="s">
        <v>78</v>
      </c>
      <c r="O17" s="18" t="s">
        <v>79</v>
      </c>
      <c r="P17" s="27" t="s">
        <v>216</v>
      </c>
      <c r="Q17" s="31">
        <f t="shared" si="0"/>
        <v>48</v>
      </c>
      <c r="R17" s="31" t="str">
        <f t="shared" si="1"/>
        <v>41 - 50</v>
      </c>
      <c r="S17" s="29" t="s">
        <v>132</v>
      </c>
      <c r="T17" s="18" t="s">
        <v>29</v>
      </c>
      <c r="U17" s="16" t="s">
        <v>80</v>
      </c>
      <c r="V17" s="24" t="s">
        <v>172</v>
      </c>
      <c r="W17" s="23" t="s">
        <v>173</v>
      </c>
      <c r="X17" s="32" t="s">
        <v>174</v>
      </c>
      <c r="Y17" s="31"/>
    </row>
    <row r="18" spans="1:25" ht="15.75" thickBot="1" x14ac:dyDescent="0.3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16" t="s">
        <v>81</v>
      </c>
      <c r="N18" s="17" t="s">
        <v>82</v>
      </c>
      <c r="O18" s="18" t="s">
        <v>83</v>
      </c>
      <c r="P18" s="27" t="s">
        <v>216</v>
      </c>
      <c r="Q18" s="31">
        <f t="shared" si="0"/>
        <v>51</v>
      </c>
      <c r="R18" s="31" t="str">
        <f t="shared" si="1"/>
        <v>&gt; 50</v>
      </c>
      <c r="S18" s="29" t="s">
        <v>136</v>
      </c>
      <c r="T18" s="18" t="s">
        <v>29</v>
      </c>
      <c r="U18" s="16"/>
      <c r="V18" s="16" t="s">
        <v>175</v>
      </c>
      <c r="W18" s="23" t="s">
        <v>176</v>
      </c>
      <c r="X18" s="32" t="s">
        <v>177</v>
      </c>
      <c r="Y18" s="31"/>
    </row>
    <row r="19" spans="1:25" ht="15.75" thickBot="1" x14ac:dyDescent="0.3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16" t="s">
        <v>84</v>
      </c>
      <c r="N19" s="17" t="s">
        <v>85</v>
      </c>
      <c r="O19" s="18" t="s">
        <v>86</v>
      </c>
      <c r="P19" s="27" t="s">
        <v>216</v>
      </c>
      <c r="Q19" s="31">
        <f t="shared" si="0"/>
        <v>47</v>
      </c>
      <c r="R19" s="31" t="str">
        <f t="shared" si="1"/>
        <v>41 - 50</v>
      </c>
      <c r="S19" s="29" t="s">
        <v>136</v>
      </c>
      <c r="T19" s="18" t="s">
        <v>29</v>
      </c>
      <c r="U19" s="16"/>
      <c r="V19" s="16" t="s">
        <v>178</v>
      </c>
      <c r="W19" s="23" t="s">
        <v>179</v>
      </c>
      <c r="X19" s="32" t="s">
        <v>180</v>
      </c>
      <c r="Y19" s="31"/>
    </row>
    <row r="20" spans="1:25" ht="15.75" thickBot="1" x14ac:dyDescent="0.3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16" t="s">
        <v>87</v>
      </c>
      <c r="N20" s="17" t="s">
        <v>88</v>
      </c>
      <c r="O20" s="18" t="s">
        <v>89</v>
      </c>
      <c r="P20" s="27" t="s">
        <v>216</v>
      </c>
      <c r="Q20" s="31">
        <f t="shared" si="0"/>
        <v>35</v>
      </c>
      <c r="R20" s="31" t="str">
        <f t="shared" si="1"/>
        <v>31 - 40</v>
      </c>
      <c r="S20" s="29" t="s">
        <v>132</v>
      </c>
      <c r="T20" s="18" t="s">
        <v>29</v>
      </c>
      <c r="U20" s="16"/>
      <c r="V20" s="25" t="s">
        <v>181</v>
      </c>
      <c r="W20" s="23" t="s">
        <v>182</v>
      </c>
      <c r="X20" s="32" t="s">
        <v>183</v>
      </c>
      <c r="Y20" s="31"/>
    </row>
    <row r="21" spans="1:25" ht="15.75" thickBot="1" x14ac:dyDescent="0.3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16" t="s">
        <v>90</v>
      </c>
      <c r="N21" s="19"/>
      <c r="O21" s="18" t="s">
        <v>91</v>
      </c>
      <c r="P21" s="27" t="s">
        <v>216</v>
      </c>
      <c r="Q21" s="31">
        <f t="shared" si="0"/>
        <v>48</v>
      </c>
      <c r="R21" s="31" t="str">
        <f t="shared" si="1"/>
        <v>41 - 50</v>
      </c>
      <c r="S21" s="29" t="s">
        <v>136</v>
      </c>
      <c r="T21" s="18" t="s">
        <v>29</v>
      </c>
      <c r="U21" s="16" t="s">
        <v>92</v>
      </c>
      <c r="V21" s="16" t="s">
        <v>184</v>
      </c>
      <c r="W21" s="23" t="s">
        <v>185</v>
      </c>
      <c r="X21" s="32" t="s">
        <v>186</v>
      </c>
      <c r="Y21" s="31"/>
    </row>
    <row r="22" spans="1:25" ht="15.75" thickBot="1" x14ac:dyDescent="0.3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16" t="s">
        <v>93</v>
      </c>
      <c r="N22" s="17" t="s">
        <v>94</v>
      </c>
      <c r="O22" s="18" t="s">
        <v>95</v>
      </c>
      <c r="P22" s="27" t="s">
        <v>215</v>
      </c>
      <c r="Q22" s="31">
        <f t="shared" si="0"/>
        <v>45</v>
      </c>
      <c r="R22" s="31" t="str">
        <f t="shared" si="1"/>
        <v>41 - 50</v>
      </c>
      <c r="S22" s="29" t="s">
        <v>136</v>
      </c>
      <c r="T22" s="18" t="s">
        <v>29</v>
      </c>
      <c r="U22" s="16" t="s">
        <v>96</v>
      </c>
      <c r="V22" s="16" t="s">
        <v>187</v>
      </c>
      <c r="W22" s="23" t="s">
        <v>188</v>
      </c>
      <c r="X22" s="32" t="s">
        <v>189</v>
      </c>
      <c r="Y22" s="31"/>
    </row>
    <row r="23" spans="1:25" ht="15.75" thickBot="1" x14ac:dyDescent="0.3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16" t="s">
        <v>97</v>
      </c>
      <c r="N23" s="17" t="s">
        <v>98</v>
      </c>
      <c r="O23" s="18" t="s">
        <v>99</v>
      </c>
      <c r="P23" s="27" t="s">
        <v>216</v>
      </c>
      <c r="Q23" s="31">
        <f t="shared" si="0"/>
        <v>50</v>
      </c>
      <c r="R23" s="31" t="str">
        <f t="shared" si="1"/>
        <v>41 - 50</v>
      </c>
      <c r="S23" s="29" t="s">
        <v>193</v>
      </c>
      <c r="T23" s="18" t="s">
        <v>29</v>
      </c>
      <c r="U23" s="16" t="s">
        <v>100</v>
      </c>
      <c r="V23" s="16" t="s">
        <v>190</v>
      </c>
      <c r="W23" s="23" t="s">
        <v>191</v>
      </c>
      <c r="X23" s="32" t="s">
        <v>192</v>
      </c>
      <c r="Y23" s="31"/>
    </row>
    <row r="24" spans="1:25" ht="15.75" thickBot="1" x14ac:dyDescent="0.3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16" t="s">
        <v>101</v>
      </c>
      <c r="N24" s="17" t="s">
        <v>102</v>
      </c>
      <c r="O24" s="18" t="s">
        <v>103</v>
      </c>
      <c r="P24" s="27" t="s">
        <v>216</v>
      </c>
      <c r="Q24" s="31">
        <f t="shared" si="0"/>
        <v>43</v>
      </c>
      <c r="R24" s="31" t="str">
        <f t="shared" si="1"/>
        <v>41 - 50</v>
      </c>
      <c r="S24" s="29" t="s">
        <v>136</v>
      </c>
      <c r="T24" s="18" t="s">
        <v>29</v>
      </c>
      <c r="U24" s="16"/>
      <c r="V24" s="16" t="s">
        <v>194</v>
      </c>
      <c r="W24" s="23" t="s">
        <v>195</v>
      </c>
      <c r="X24" s="33"/>
      <c r="Y24" s="31"/>
    </row>
    <row r="25" spans="1:25" ht="15.75" thickBot="1" x14ac:dyDescent="0.3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16" t="s">
        <v>104</v>
      </c>
      <c r="N25" s="17" t="s">
        <v>105</v>
      </c>
      <c r="O25" s="18" t="s">
        <v>106</v>
      </c>
      <c r="P25" s="27" t="s">
        <v>216</v>
      </c>
      <c r="Q25" s="31">
        <f t="shared" si="0"/>
        <v>47</v>
      </c>
      <c r="R25" s="31" t="str">
        <f t="shared" si="1"/>
        <v>41 - 50</v>
      </c>
      <c r="S25" s="29" t="s">
        <v>136</v>
      </c>
      <c r="T25" s="18" t="s">
        <v>29</v>
      </c>
      <c r="U25" s="16"/>
      <c r="V25" s="16" t="s">
        <v>196</v>
      </c>
      <c r="W25" s="23" t="s">
        <v>197</v>
      </c>
      <c r="X25" s="32" t="s">
        <v>198</v>
      </c>
      <c r="Y25" s="31"/>
    </row>
    <row r="26" spans="1:25" ht="15.75" thickBot="1" x14ac:dyDescent="0.3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16" t="s">
        <v>107</v>
      </c>
      <c r="N26" s="17" t="s">
        <v>108</v>
      </c>
      <c r="O26" s="18" t="s">
        <v>109</v>
      </c>
      <c r="P26" s="27" t="s">
        <v>216</v>
      </c>
      <c r="Q26" s="31">
        <f t="shared" si="0"/>
        <v>38</v>
      </c>
      <c r="R26" s="31" t="str">
        <f t="shared" si="1"/>
        <v>31 - 40</v>
      </c>
      <c r="S26" s="29" t="s">
        <v>136</v>
      </c>
      <c r="T26" s="18" t="s">
        <v>29</v>
      </c>
      <c r="U26" s="16"/>
      <c r="V26" s="16" t="s">
        <v>199</v>
      </c>
      <c r="W26" s="23" t="s">
        <v>200</v>
      </c>
      <c r="X26" s="32" t="s">
        <v>201</v>
      </c>
      <c r="Y26" s="31"/>
    </row>
    <row r="27" spans="1:25" ht="15.75" thickBot="1" x14ac:dyDescent="0.3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16" t="s">
        <v>110</v>
      </c>
      <c r="N27" s="17" t="s">
        <v>111</v>
      </c>
      <c r="O27" s="18" t="s">
        <v>112</v>
      </c>
      <c r="P27" s="27" t="s">
        <v>216</v>
      </c>
      <c r="Q27" s="31">
        <f t="shared" si="0"/>
        <v>54</v>
      </c>
      <c r="R27" s="31" t="str">
        <f t="shared" si="1"/>
        <v>&gt; 50</v>
      </c>
      <c r="S27" s="29" t="s">
        <v>136</v>
      </c>
      <c r="T27" s="18" t="s">
        <v>29</v>
      </c>
      <c r="U27" s="16" t="s">
        <v>113</v>
      </c>
      <c r="V27" s="16" t="s">
        <v>202</v>
      </c>
      <c r="W27" s="23" t="s">
        <v>203</v>
      </c>
      <c r="X27" s="33"/>
      <c r="Y27" s="31"/>
    </row>
    <row r="28" spans="1:25" ht="15.75" thickBot="1" x14ac:dyDescent="0.3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10"/>
      <c r="M28" s="16" t="s">
        <v>114</v>
      </c>
      <c r="N28" s="17" t="s">
        <v>115</v>
      </c>
      <c r="O28" s="18" t="s">
        <v>116</v>
      </c>
      <c r="P28" s="27" t="s">
        <v>216</v>
      </c>
      <c r="Q28" s="31">
        <f t="shared" si="0"/>
        <v>50</v>
      </c>
      <c r="R28" s="31" t="str">
        <f t="shared" si="1"/>
        <v>41 - 50</v>
      </c>
      <c r="S28" s="29"/>
      <c r="T28" s="18" t="s">
        <v>29</v>
      </c>
      <c r="U28" s="16" t="s">
        <v>117</v>
      </c>
      <c r="V28" s="16" t="s">
        <v>204</v>
      </c>
      <c r="W28" s="23" t="s">
        <v>205</v>
      </c>
      <c r="X28" s="32" t="s">
        <v>206</v>
      </c>
      <c r="Y28" s="31"/>
    </row>
    <row r="29" spans="1:25" ht="15.75" thickBot="1" x14ac:dyDescent="0.3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10"/>
      <c r="M29" s="16" t="s">
        <v>118</v>
      </c>
      <c r="N29" s="17" t="s">
        <v>119</v>
      </c>
      <c r="O29" s="18" t="s">
        <v>120</v>
      </c>
      <c r="P29" s="27" t="s">
        <v>216</v>
      </c>
      <c r="Q29" s="31">
        <f t="shared" si="0"/>
        <v>39</v>
      </c>
      <c r="R29" s="31" t="str">
        <f t="shared" si="1"/>
        <v>31 - 40</v>
      </c>
      <c r="S29" s="29" t="s">
        <v>136</v>
      </c>
      <c r="T29" s="18" t="s">
        <v>121</v>
      </c>
      <c r="U29" s="16" t="s">
        <v>122</v>
      </c>
      <c r="V29" s="16" t="s">
        <v>207</v>
      </c>
      <c r="W29" s="23" t="s">
        <v>208</v>
      </c>
      <c r="X29" s="32" t="s">
        <v>209</v>
      </c>
      <c r="Y29" s="31"/>
    </row>
    <row r="30" spans="1:25" ht="15.75" thickBot="1" x14ac:dyDescent="0.3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10"/>
      <c r="M30" s="16" t="s">
        <v>123</v>
      </c>
      <c r="N30" s="17" t="s">
        <v>124</v>
      </c>
      <c r="O30" s="18" t="s">
        <v>125</v>
      </c>
      <c r="P30" s="27" t="s">
        <v>216</v>
      </c>
      <c r="Q30" s="31">
        <f t="shared" si="0"/>
        <v>42</v>
      </c>
      <c r="R30" s="31" t="str">
        <f t="shared" si="1"/>
        <v>41 - 50</v>
      </c>
      <c r="S30" s="29" t="s">
        <v>132</v>
      </c>
      <c r="T30" s="18" t="s">
        <v>29</v>
      </c>
      <c r="U30" s="16"/>
      <c r="V30" s="16" t="s">
        <v>210</v>
      </c>
      <c r="W30" s="23" t="s">
        <v>211</v>
      </c>
      <c r="X30" s="35" t="s">
        <v>212</v>
      </c>
      <c r="Y30" s="31"/>
    </row>
    <row r="31" spans="1:25" ht="15.75" thickBot="1" x14ac:dyDescent="0.3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10"/>
      <c r="M31" s="16" t="s">
        <v>126</v>
      </c>
      <c r="N31" s="19"/>
      <c r="O31" s="18" t="s">
        <v>127</v>
      </c>
      <c r="P31" s="27" t="s">
        <v>215</v>
      </c>
      <c r="Q31" s="31">
        <f t="shared" si="0"/>
        <v>42</v>
      </c>
      <c r="R31" s="31" t="str">
        <f t="shared" si="1"/>
        <v>41 - 50</v>
      </c>
      <c r="S31" s="29" t="s">
        <v>136</v>
      </c>
      <c r="T31" s="18" t="s">
        <v>121</v>
      </c>
      <c r="U31" s="16" t="s">
        <v>128</v>
      </c>
      <c r="V31" s="16" t="s">
        <v>213</v>
      </c>
      <c r="W31" s="23" t="s">
        <v>214</v>
      </c>
      <c r="X31" s="33"/>
      <c r="Y31" s="31"/>
    </row>
    <row r="32" spans="1:25" x14ac:dyDescent="0.25">
      <c r="A32" s="8"/>
      <c r="B32" s="8"/>
      <c r="C32" s="13"/>
      <c r="D32" s="8"/>
      <c r="E32" s="8"/>
      <c r="F32" s="8"/>
      <c r="G32" s="13"/>
      <c r="H32" s="8"/>
      <c r="I32" s="13"/>
      <c r="J32" s="8"/>
      <c r="K32" s="8"/>
      <c r="L32" s="11"/>
      <c r="M32" s="7"/>
      <c r="O32" s="3"/>
      <c r="P32" s="3"/>
      <c r="Q32" s="4"/>
      <c r="R32" s="4"/>
      <c r="S32" s="5"/>
      <c r="T32" s="3"/>
      <c r="U32" s="5"/>
      <c r="V32" s="7"/>
      <c r="W32" s="20"/>
      <c r="Y32" s="3"/>
    </row>
    <row r="33" spans="1:25" x14ac:dyDescent="0.25">
      <c r="A33" s="8"/>
      <c r="B33" s="8"/>
      <c r="C33" s="13"/>
      <c r="D33" s="8"/>
      <c r="E33" s="8"/>
      <c r="F33" s="8"/>
      <c r="G33" s="13"/>
      <c r="H33" s="8"/>
      <c r="I33" s="13"/>
      <c r="J33" s="8"/>
      <c r="K33" s="8"/>
      <c r="L33" s="11"/>
      <c r="M33" s="7"/>
      <c r="O33" s="3"/>
      <c r="P33" s="3"/>
      <c r="Q33" s="4"/>
      <c r="R33" s="4"/>
      <c r="S33" s="5"/>
      <c r="T33" s="3"/>
      <c r="U33" s="5"/>
      <c r="V33" s="7"/>
      <c r="W33" s="20"/>
      <c r="Y33" s="3"/>
    </row>
    <row r="34" spans="1:25" x14ac:dyDescent="0.25">
      <c r="A34" s="8"/>
      <c r="B34" s="8"/>
      <c r="C34" s="13"/>
      <c r="D34" s="8"/>
      <c r="E34" s="8"/>
      <c r="F34" s="8"/>
      <c r="G34" s="13"/>
      <c r="H34" s="8"/>
      <c r="I34" s="13"/>
      <c r="J34" s="8"/>
      <c r="K34" s="8"/>
      <c r="L34" s="11"/>
      <c r="M34" s="7"/>
      <c r="O34" s="3"/>
      <c r="P34" s="3"/>
      <c r="Q34" s="4"/>
      <c r="R34" s="4"/>
      <c r="S34" s="5"/>
      <c r="T34" s="3"/>
      <c r="U34" s="5"/>
      <c r="V34" s="7"/>
      <c r="W34" s="20"/>
      <c r="Y34" s="3"/>
    </row>
    <row r="35" spans="1:25" x14ac:dyDescent="0.25">
      <c r="A35" s="8"/>
      <c r="B35" s="8"/>
      <c r="C35" s="13"/>
      <c r="D35" s="8"/>
      <c r="E35" s="8"/>
      <c r="F35" s="8"/>
      <c r="G35" s="13"/>
      <c r="H35" s="8"/>
      <c r="I35" s="13"/>
      <c r="J35" s="8"/>
      <c r="K35" s="8"/>
      <c r="L35" s="11"/>
      <c r="M35" s="7"/>
      <c r="O35" s="3"/>
      <c r="P35" s="3"/>
      <c r="Q35" s="4"/>
      <c r="R35" s="4"/>
      <c r="S35" s="5"/>
      <c r="T35" s="3"/>
      <c r="U35" s="5"/>
      <c r="V35" s="7"/>
      <c r="W35" s="20"/>
      <c r="Y35" s="3"/>
    </row>
    <row r="36" spans="1:25" x14ac:dyDescent="0.25">
      <c r="A36" s="8"/>
      <c r="B36" s="8"/>
      <c r="C36" s="13"/>
      <c r="D36" s="8"/>
      <c r="E36" s="8"/>
      <c r="F36" s="8"/>
      <c r="G36" s="13"/>
      <c r="H36" s="8"/>
      <c r="I36" s="13"/>
      <c r="J36" s="8"/>
      <c r="K36" s="8"/>
      <c r="L36" s="11"/>
      <c r="M36" s="7"/>
      <c r="O36" s="3"/>
      <c r="P36" s="3"/>
      <c r="Q36" s="4"/>
      <c r="R36" s="4"/>
      <c r="S36" s="5"/>
      <c r="T36" s="3"/>
      <c r="U36" s="5"/>
      <c r="V36" s="7"/>
      <c r="W36" s="20"/>
      <c r="Y36" s="3"/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20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20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20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20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20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0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0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0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0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0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0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0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0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0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1"/>
      <c r="W52" s="20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0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1"/>
      <c r="W54" s="20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0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O56" s="22"/>
      <c r="P56" s="3"/>
      <c r="Q56" s="4"/>
      <c r="R56" s="4"/>
      <c r="S56" s="5"/>
      <c r="T56" s="3"/>
      <c r="U56" s="5"/>
      <c r="V56" s="7"/>
      <c r="W56" s="20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0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0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0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0"/>
      <c r="Y61" s="3"/>
    </row>
  </sheetData>
  <hyperlinks>
    <hyperlink ref="X2" r:id="rId1"/>
    <hyperlink ref="X3" r:id="rId2"/>
    <hyperlink ref="X4" r:id="rId3"/>
    <hyperlink ref="X14" r:id="rId4"/>
    <hyperlink ref="X9" r:id="rId5"/>
    <hyperlink ref="X18" r:id="rId6"/>
    <hyperlink ref="X20" r:id="rId7"/>
    <hyperlink ref="X21" r:id="rId8"/>
    <hyperlink ref="X28" r:id="rId9"/>
    <hyperlink ref="X29" r:id="rId10"/>
    <hyperlink ref="X30" r:id="rId11"/>
    <hyperlink ref="X19" r:id="rId12"/>
    <hyperlink ref="X8" r:id="rId13"/>
    <hyperlink ref="X7" r:id="rId14"/>
    <hyperlink ref="X5" r:id="rId15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2016-11-17T07:24:42Z</dcterms:modified>
  <dc:language>en-US</dc:language>
</cp:coreProperties>
</file>