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9" i="1" l="1"/>
  <c r="R19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20" i="1"/>
  <c r="R20" i="1" s="1"/>
  <c r="Q21" i="1"/>
  <c r="R21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<sst xmlns="http://schemas.openxmlformats.org/spreadsheetml/2006/main" count="354" uniqueCount="199">
  <si>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</si>
  <si>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</si>
  <si>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</si>
  <si>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</si>
  <si>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</si>
  <si>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</si>
  <si>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</si>
  <si>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</si>
  <si>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</si>
  <si>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</si>
  <si>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</si>
  <si>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</si>
  <si>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</si>
  <si>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</si>
  <si>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</si>
  <si>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</si>
  <si>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</si>
  <si>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</si>
  <si>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</si>
  <si>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</si>
  <si>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</si>
  <si>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</si>
  <si>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</si>
  <si>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</si>
  <si>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</si>
  <si>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</si>
  <si>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Erwin Novianto</t>
  </si>
  <si>
    <t>3211150711740010</t>
  </si>
  <si>
    <t>Bandung, 08/11/1974</t>
  </si>
  <si>
    <t>Moch. Mujayin</t>
  </si>
  <si>
    <t>3374141903780002</t>
  </si>
  <si>
    <t>Tegal, 19/03/1978</t>
  </si>
  <si>
    <t>Dhimas Chandrana Putra</t>
  </si>
  <si>
    <t>3204092404850001</t>
  </si>
  <si>
    <t>Bandung, 24/04/1985</t>
  </si>
  <si>
    <t>Enung Nugrahati</t>
  </si>
  <si>
    <t>3204055002810003</t>
  </si>
  <si>
    <t>Ciamis, 10/02/1981</t>
  </si>
  <si>
    <t>Achmad Rosyad, SP, MM</t>
  </si>
  <si>
    <t>3204161401700007</t>
  </si>
  <si>
    <t>Kuningan, 14/01/1970</t>
  </si>
  <si>
    <t>Sarah Asina Maria Sitompul SE</t>
  </si>
  <si>
    <t>3273165103620001</t>
  </si>
  <si>
    <t>Jakarta, 11/03/1962</t>
  </si>
  <si>
    <t>Robyana Mertasudira</t>
  </si>
  <si>
    <t>3273285911630001</t>
  </si>
  <si>
    <t>Bandung, 19/11/1962</t>
  </si>
  <si>
    <t>Anny Dwi Astuti</t>
  </si>
  <si>
    <t>321115521270021</t>
  </si>
  <si>
    <t>Temanggung, 12/12/1977</t>
  </si>
  <si>
    <t>Rosmaria Sianturi, SH, M.Si</t>
  </si>
  <si>
    <t>3273204301660002</t>
  </si>
  <si>
    <t>Jakarta, 03/01/1966</t>
  </si>
  <si>
    <t>Riswan</t>
  </si>
  <si>
    <t>321112704740004</t>
  </si>
  <si>
    <t>Garut, 27/04/1974</t>
  </si>
  <si>
    <t>Iis Muhibah</t>
  </si>
  <si>
    <t>3174024705820007</t>
  </si>
  <si>
    <t>Tasikmalaya, 07/05/1982</t>
  </si>
  <si>
    <t>Hesti Pangastuti, S.Sos, MM</t>
  </si>
  <si>
    <t>32730606740630009</t>
  </si>
  <si>
    <t>Tj. Karang, 06/06/1976</t>
  </si>
  <si>
    <t>Hadianto Tanjung, S.IP, MM</t>
  </si>
  <si>
    <t>37315130560001</t>
  </si>
  <si>
    <t>Deli Serdang, 13/03/1956</t>
  </si>
  <si>
    <t>Ir. Any Wicahya</t>
  </si>
  <si>
    <t>3273235501630003</t>
  </si>
  <si>
    <t>Bojonegoro, 15/01/1963</t>
  </si>
  <si>
    <t>Giyanto Pubo Suseno</t>
  </si>
  <si>
    <t>3204052504620004</t>
  </si>
  <si>
    <t>Purwokerto, 25/04/1962</t>
  </si>
  <si>
    <t>Dindin Burhanudin, SE, MSc</t>
  </si>
  <si>
    <t>1420287</t>
  </si>
  <si>
    <t>Garut, 04/09/1962</t>
  </si>
  <si>
    <t>Dandan Irawan</t>
  </si>
  <si>
    <t>3273161105640001</t>
  </si>
  <si>
    <t>Bandung, 11/05/1964</t>
  </si>
  <si>
    <t>Dedi Setiadi</t>
  </si>
  <si>
    <t>3204391709830006</t>
  </si>
  <si>
    <t>Deni Irawan</t>
  </si>
  <si>
    <t>32732229690009</t>
  </si>
  <si>
    <t>Garut, 09/09/1970</t>
  </si>
  <si>
    <t>Alvi Sadikin</t>
  </si>
  <si>
    <t>3273202210780001</t>
  </si>
  <si>
    <t>Bandung, 22/10/1978</t>
  </si>
  <si>
    <t>Asep Nurdin</t>
  </si>
  <si>
    <t>Krisna Mega Bharata</t>
  </si>
  <si>
    <t>Jakarta, 25/02/1987</t>
  </si>
  <si>
    <t>Yulianti Dewi</t>
  </si>
  <si>
    <t>3276026007860006</t>
  </si>
  <si>
    <t>Jakarta, 20/07/1986</t>
  </si>
  <si>
    <t>Ahmad Hafizh</t>
  </si>
  <si>
    <t>3275020606790044</t>
  </si>
  <si>
    <t>Bekasi, 06/06/1979</t>
  </si>
  <si>
    <t>Putriandini</t>
  </si>
  <si>
    <t>Jakarta, 27/02/1989</t>
  </si>
  <si>
    <t>Devi Virdaratu</t>
  </si>
  <si>
    <t>Jakarta, 31/01/1972</t>
  </si>
  <si>
    <t>Untung Suprawoto</t>
  </si>
  <si>
    <t>3171023101640004</t>
  </si>
  <si>
    <t>Jakarta, 31/01/1964</t>
  </si>
  <si>
    <t>Agus Dwi Rakhmadie</t>
  </si>
  <si>
    <t>Palembang, 08/08/1978</t>
  </si>
  <si>
    <t>Ruli Ruyadi</t>
  </si>
  <si>
    <t>3276020805830011</t>
  </si>
  <si>
    <t>Majalengka, 08/05/1983</t>
  </si>
  <si>
    <t>Nurwanto</t>
  </si>
  <si>
    <t>3275020903850014</t>
  </si>
  <si>
    <t>Jakarta, 09/03/1985</t>
  </si>
  <si>
    <t>Islam</t>
  </si>
  <si>
    <t>LAPENKOP Nasional</t>
  </si>
  <si>
    <t>KOPINDO</t>
  </si>
  <si>
    <t>Balatkop &amp; UMKM Provinsi Jawa Barat</t>
  </si>
  <si>
    <t>Protestan</t>
  </si>
  <si>
    <t>Al-Ukhuwah</t>
  </si>
  <si>
    <t>IKOPIN</t>
  </si>
  <si>
    <t>KPDK 12 Juli</t>
  </si>
  <si>
    <t>PINBUK Indonesia</t>
  </si>
  <si>
    <t>Kementerian Koperasi dan UKM</t>
  </si>
  <si>
    <t>L</t>
  </si>
  <si>
    <t>P</t>
  </si>
  <si>
    <t>Perum IKOPIN Blok F No. A/71 Jatinangor Sumedang</t>
  </si>
  <si>
    <t>08172383519</t>
  </si>
  <si>
    <t>S2</t>
  </si>
  <si>
    <t>Mitra Matraman Raya Blok A.19 Jakarta Timur</t>
  </si>
  <si>
    <t>082220111570</t>
  </si>
  <si>
    <t>Jl. Cessna I No. 20 C Lanud Sulaiman Bandung</t>
  </si>
  <si>
    <t>085222233501</t>
  </si>
  <si>
    <t>S1</t>
  </si>
  <si>
    <t>Komp. Taman Cileunyi Blok 2E No. 9 Bandung</t>
  </si>
  <si>
    <t>08156868488</t>
  </si>
  <si>
    <t>nugra_heart@yaho.com</t>
  </si>
  <si>
    <t>Kp. Ciwaru Rt. 02/03 Anjasari Kab. Bandung</t>
  </si>
  <si>
    <t>081910672765, 022-7805741</t>
  </si>
  <si>
    <t>achmarosya2012@gmal.com</t>
  </si>
  <si>
    <t>Jl. Kiara Asri Selatan No. 29 Perum Bumi Asri Sukapura Kiara Condong Bandung</t>
  </si>
  <si>
    <t>08164861560, 022-7805741</t>
  </si>
  <si>
    <t>Komp. Bumi Panyileukan Blok E7 No. 5 Bandung 40164</t>
  </si>
  <si>
    <t>081322750181, 022-7804707</t>
  </si>
  <si>
    <t>robyanamer@gmail.com</t>
  </si>
  <si>
    <t>Perum Bumi Pesona Asri Blok E1 No. 15 Jelegong Rancaekek</t>
  </si>
  <si>
    <t>08122226161</t>
  </si>
  <si>
    <t>anieasty@gmail.com</t>
  </si>
  <si>
    <t>Villa Antapani Indah No. 11 Rt. 008/07 Cicaheum Bandung</t>
  </si>
  <si>
    <t>081320607031, 022-87789619</t>
  </si>
  <si>
    <t>riaposma@yho.co.id</t>
  </si>
  <si>
    <t>Griya Jatinangor II A38/13 Tanjungsari Sumedang</t>
  </si>
  <si>
    <t>081320517710</t>
  </si>
  <si>
    <t>riswan_9@yahoo.com</t>
  </si>
  <si>
    <t>Jl. Menteng Wadas Utara No. 42 Rt. 02/11 Setia Budi Jaksel</t>
  </si>
  <si>
    <t>081314000785, 021-97515257</t>
  </si>
  <si>
    <t>iis.muhibah@yahoo.com</t>
  </si>
  <si>
    <t>Komp. Bumi Adipura Jl. Pinus X No. 20 Bandung</t>
  </si>
  <si>
    <t>08122422636, 022-87524845</t>
  </si>
  <si>
    <t>bleno74@yahoo.cid</t>
  </si>
  <si>
    <t>Perum Cijerah II Blok 18 No.95 Kota Bandung</t>
  </si>
  <si>
    <t>08122154648</t>
  </si>
  <si>
    <t>Komplek Bandung Indah Raya C-6/12 Bandung</t>
  </si>
  <si>
    <t>081573024270</t>
  </si>
  <si>
    <t>Jl. Cibiru Indah I No. 24 Bandung</t>
  </si>
  <si>
    <t>0882116885890, 022-7807616</t>
  </si>
  <si>
    <t>ps_giyanto@yahoo.com</t>
  </si>
  <si>
    <t>Perumahan IKOPIN C9 Jatinangor Sumedang</t>
  </si>
  <si>
    <t>081321845505, 022-7798676</t>
  </si>
  <si>
    <t>dindinburhanudin@yaho.co.id</t>
  </si>
  <si>
    <t>Jl. Ahmad Yani No. 914</t>
  </si>
  <si>
    <t>081572702222, 022-7106253</t>
  </si>
  <si>
    <t>dandanirawan@ymail.com</t>
  </si>
  <si>
    <t>Kp. Nengkelan Rt. 001/01 Desa Nengkelan Ciwidey Bandung</t>
  </si>
  <si>
    <t>085795212356</t>
  </si>
  <si>
    <t>SLTA</t>
  </si>
  <si>
    <t>Jl. Sanggar Kencana XXIX No. 26 Bandung</t>
  </si>
  <si>
    <t>081322371627, 022-7313541</t>
  </si>
  <si>
    <t>Jl. Cibatu Raya No. 55 Antapani Bandung</t>
  </si>
  <si>
    <t>088218106303, 022-7209000</t>
  </si>
  <si>
    <t>alvi_sayidin@yaho.com</t>
  </si>
  <si>
    <t>Perum Pertamina Jl. Klmono No. 140A Cimanggis Depok</t>
  </si>
  <si>
    <t>085781000074</t>
  </si>
  <si>
    <t>krisna.mega@yahoo.com</t>
  </si>
  <si>
    <t>Komp. Koperasi Cimanggis Depok</t>
  </si>
  <si>
    <t>081382364508</t>
  </si>
  <si>
    <t>yuliantidewi99@gmail.com</t>
  </si>
  <si>
    <t>Jl. Bintara 6 Rt. 04/06 Bintara Bekasi Barat</t>
  </si>
  <si>
    <t>08161179295</t>
  </si>
  <si>
    <t>Jl. Seno I C-80 Pejaten Timur</t>
  </si>
  <si>
    <t>081212221113</t>
  </si>
  <si>
    <t>Perum Bumi Citra Kencana Blok A4 No. 27 Colebut - Bogor</t>
  </si>
  <si>
    <t>081284245444</t>
  </si>
  <si>
    <t>Jl. Kartini 10 C Dalam Rt. 004/09 No 18 Jakarta Pusat</t>
  </si>
  <si>
    <t>085710411463</t>
  </si>
  <si>
    <t>Karanggan Rt. 03/07 Gn. Puteri Bogor</t>
  </si>
  <si>
    <t>087870345798</t>
  </si>
  <si>
    <t>Kp. Areman Rt. 03/08 No.19 Tugu Cimanggis Depok</t>
  </si>
  <si>
    <t>08118110441</t>
  </si>
  <si>
    <t>ruliruyadi@gmail.com</t>
  </si>
  <si>
    <t>Jl. Wijaya 2 Rt. 006/015 Blok C/47 Jakasampurna Bekasi</t>
  </si>
  <si>
    <t>08128543070</t>
  </si>
  <si>
    <t>wanto.kemitraan@gmail.com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</si>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</sst>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" fontId="7" fillId="0" borderId="4" xfId="0" quotePrefix="1" applyNumberFormat="1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8" fillId="0" borderId="3" xfId="2" applyFont="1" applyBorder="1" applyAlignment="1" applyProtection="1">
      <alignment horizontal="center" vertical="center" wrapText="1"/>
    </xf>
    <xf numFmtId="0" fontId="8" fillId="0" borderId="3" xfId="2" quotePrefix="1" applyFont="1" applyBorder="1" applyAlignment="1" applyProtection="1">
      <alignment horizontal="center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is.muhibah27@gmail.com" TargetMode="External"/><Relationship Id="rId13" Type="http://schemas.openxmlformats.org/officeDocument/2006/relationships/hyperlink" Target="mailto:asnur_212@yahoo.co.id" TargetMode="External"/><Relationship Id="rId18" Type="http://schemas.openxmlformats.org/officeDocument/2006/relationships/hyperlink" Target="mailto:boemi_62@yahoo.co.id" TargetMode="External"/><Relationship Id="rId26" Type="http://schemas.openxmlformats.org/officeDocument/2006/relationships/hyperlink" Target="mailto:riaposma@yho.co.id" TargetMode="External"/><Relationship Id="rId3" Type="http://schemas.openxmlformats.org/officeDocument/2006/relationships/hyperlink" Target="mailto:adrishazia@gmail.com" TargetMode="External"/><Relationship Id="rId21" Type="http://schemas.openxmlformats.org/officeDocument/2006/relationships/hyperlink" Target="mailto:e_novianto@yahoo.com" TargetMode="External"/><Relationship Id="rId34" Type="http://schemas.openxmlformats.org/officeDocument/2006/relationships/hyperlink" Target="mailto:krisna.mega@yahoo.com" TargetMode="External"/><Relationship Id="rId7" Type="http://schemas.openxmlformats.org/officeDocument/2006/relationships/hyperlink" Target="mailto:wahyudin_s@yahoo.com" TargetMode="External"/><Relationship Id="rId12" Type="http://schemas.openxmlformats.org/officeDocument/2006/relationships/hyperlink" Target="mailto:aakartiwa.sts@gmail.com" TargetMode="External"/><Relationship Id="rId17" Type="http://schemas.openxmlformats.org/officeDocument/2006/relationships/hyperlink" Target="mailto:widi.heriyanto@gamil.com" TargetMode="External"/><Relationship Id="rId25" Type="http://schemas.openxmlformats.org/officeDocument/2006/relationships/hyperlink" Target="mailto:anieasty@gmail.com" TargetMode="External"/><Relationship Id="rId33" Type="http://schemas.openxmlformats.org/officeDocument/2006/relationships/hyperlink" Target="mailto:alvi_sayidin@yaho.com" TargetMode="External"/><Relationship Id="rId2" Type="http://schemas.openxmlformats.org/officeDocument/2006/relationships/hyperlink" Target="mailto:w_irwansyah@yahoo.com" TargetMode="External"/><Relationship Id="rId16" Type="http://schemas.openxmlformats.org/officeDocument/2006/relationships/hyperlink" Target="mailto:herdi_fizz@yahoo.co.if" TargetMode="External"/><Relationship Id="rId20" Type="http://schemas.openxmlformats.org/officeDocument/2006/relationships/hyperlink" Target="mailto:hendro_pt@yahoo.com" TargetMode="External"/><Relationship Id="rId29" Type="http://schemas.openxmlformats.org/officeDocument/2006/relationships/hyperlink" Target="mailto:bleno74@yahoo.cid" TargetMode="External"/><Relationship Id="rId1" Type="http://schemas.openxmlformats.org/officeDocument/2006/relationships/hyperlink" Target="mailto:agus_suheri@yahoo.com" TargetMode="External"/><Relationship Id="rId6" Type="http://schemas.openxmlformats.org/officeDocument/2006/relationships/hyperlink" Target="mailto:azka_inspire@yahoo.com" TargetMode="External"/><Relationship Id="rId11" Type="http://schemas.openxmlformats.org/officeDocument/2006/relationships/hyperlink" Target="mailto:salman_coop@yahoo.co.id" TargetMode="External"/><Relationship Id="rId24" Type="http://schemas.openxmlformats.org/officeDocument/2006/relationships/hyperlink" Target="mailto:robyanamer@gmail.com" TargetMode="External"/><Relationship Id="rId32" Type="http://schemas.openxmlformats.org/officeDocument/2006/relationships/hyperlink" Target="mailto:dandanirawan@ymail.com" TargetMode="External"/><Relationship Id="rId37" Type="http://schemas.openxmlformats.org/officeDocument/2006/relationships/hyperlink" Target="mailto:wanto.kemitraan@gmail.com" TargetMode="External"/><Relationship Id="rId5" Type="http://schemas.openxmlformats.org/officeDocument/2006/relationships/hyperlink" Target="mailto:alideptor@gmail.com" TargetMode="External"/><Relationship Id="rId15" Type="http://schemas.openxmlformats.org/officeDocument/2006/relationships/hyperlink" Target="mailto:azhari_lapenkop@yahoo.co.id" TargetMode="External"/><Relationship Id="rId23" Type="http://schemas.openxmlformats.org/officeDocument/2006/relationships/hyperlink" Target="mailto:nugra_heart@yaho.com" TargetMode="External"/><Relationship Id="rId28" Type="http://schemas.openxmlformats.org/officeDocument/2006/relationships/hyperlink" Target="mailto:iis.muhibah@yahoo.com" TargetMode="External"/><Relationship Id="rId36" Type="http://schemas.openxmlformats.org/officeDocument/2006/relationships/hyperlink" Target="mailto:ruliruyadi@gmail.com" TargetMode="External"/><Relationship Id="rId10" Type="http://schemas.openxmlformats.org/officeDocument/2006/relationships/hyperlink" Target="mailto:pulay_ono@yahoo.com" TargetMode="External"/><Relationship Id="rId19" Type="http://schemas.openxmlformats.org/officeDocument/2006/relationships/hyperlink" Target="mailto:sudartosw@yahoo.com" TargetMode="External"/><Relationship Id="rId31" Type="http://schemas.openxmlformats.org/officeDocument/2006/relationships/hyperlink" Target="mailto:dindinburhanudin@yaho.co.id" TargetMode="External"/><Relationship Id="rId4" Type="http://schemas.openxmlformats.org/officeDocument/2006/relationships/hyperlink" Target="mailto:cinta_koperasi@yahoo.co.id" TargetMode="External"/><Relationship Id="rId9" Type="http://schemas.openxmlformats.org/officeDocument/2006/relationships/hyperlink" Target="mailto:sulistinaatmaja81@gmail.com" TargetMode="External"/><Relationship Id="rId14" Type="http://schemas.openxmlformats.org/officeDocument/2006/relationships/hyperlink" Target="mailto:ujuhara5@gmail.com" TargetMode="External"/><Relationship Id="rId22" Type="http://schemas.openxmlformats.org/officeDocument/2006/relationships/hyperlink" Target="mailto:achmarosya2012@gmal.com" TargetMode="External"/><Relationship Id="rId27" Type="http://schemas.openxmlformats.org/officeDocument/2006/relationships/hyperlink" Target="mailto:riswan_9@yahoo.com" TargetMode="External"/><Relationship Id="rId30" Type="http://schemas.openxmlformats.org/officeDocument/2006/relationships/hyperlink" Target="mailto:ps_giyanto@yahoo.com" TargetMode="External"/><Relationship Id="rId35" Type="http://schemas.openxmlformats.org/officeDocument/2006/relationships/hyperlink" Target="mailto:yuliantidewi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J1" zoomScale="70" zoomScaleNormal="70" workbookViewId="0">
      <selection activeCell="N7" sqref="N7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3" customWidth="1"/>
    <col min="13" max="13" width="17.28515625" style="1" bestFit="1" customWidth="1"/>
    <col min="14" max="14" width="16.5703125" style="1" customWidth="1"/>
    <col min="15" max="15" width="21.7109375" style="1" bestFit="1" customWidth="1"/>
    <col min="16" max="16" width="14" style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51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9"/>
      <c r="M2" s="24" t="s">
        <v>26</v>
      </c>
      <c r="N2" s="25" t="s">
        <v>27</v>
      </c>
      <c r="O2" s="26" t="s">
        <v>28</v>
      </c>
      <c r="P2" s="30" t="s">
        <v>119</v>
      </c>
      <c r="Q2" s="8">
        <f>2016-VALUE(RIGHT(O2,4))</f>
        <v>42</v>
      </c>
      <c r="R2" s="9" t="str">
        <f>IF(Q2&lt;21,"&lt; 21",IF(Q2&lt;=30,"21 - 30",IF(Q2&lt;=40,"31 - 40",IF(Q2&lt;=50,"41 - 50","&gt; 50" ))))</f>
        <v>41 - 50</v>
      </c>
      <c r="S2" s="30" t="s">
        <v>123</v>
      </c>
      <c r="T2" s="30" t="s">
        <v>109</v>
      </c>
      <c r="U2" s="24" t="s">
        <v>110</v>
      </c>
      <c r="V2" s="24" t="s">
        <v>121</v>
      </c>
      <c r="W2" s="31" t="s">
        <v>122</v>
      </c>
      <c r="X2" s="30"/>
    </row>
    <row r="3" spans="1:25" ht="39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1"/>
      <c r="M3" s="24" t="s">
        <v>29</v>
      </c>
      <c r="N3" s="25" t="s">
        <v>30</v>
      </c>
      <c r="O3" s="26" t="s">
        <v>31</v>
      </c>
      <c r="P3" s="30" t="s">
        <v>119</v>
      </c>
      <c r="Q3" s="8">
        <f t="shared" ref="Q3:Q31" si="0">2016-VALUE(RIGHT(O3,4))</f>
        <v>38</v>
      </c>
      <c r="R3" s="9" t="str">
        <f t="shared" ref="R3:R31" si="1">IF(Q3&lt;21,"&lt; 21",IF(Q3&lt;=30,"21 - 30",IF(Q3&lt;=40,"31 - 40",IF(Q3&lt;=50,"41 - 50","&gt; 50" ))))</f>
        <v>31 - 40</v>
      </c>
      <c r="S3" s="30" t="s">
        <v>123</v>
      </c>
      <c r="T3" s="30" t="s">
        <v>109</v>
      </c>
      <c r="U3" s="24" t="s">
        <v>111</v>
      </c>
      <c r="V3" s="24" t="s">
        <v>124</v>
      </c>
      <c r="W3" s="31" t="s">
        <v>125</v>
      </c>
      <c r="X3" s="30"/>
    </row>
    <row r="4" spans="1:25" ht="39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1"/>
      <c r="M4" s="24" t="s">
        <v>32</v>
      </c>
      <c r="N4" s="25" t="s">
        <v>33</v>
      </c>
      <c r="O4" s="26" t="s">
        <v>34</v>
      </c>
      <c r="P4" s="30" t="s">
        <v>119</v>
      </c>
      <c r="Q4" s="8">
        <f t="shared" si="0"/>
        <v>31</v>
      </c>
      <c r="R4" s="9" t="str">
        <f t="shared" si="1"/>
        <v>31 - 40</v>
      </c>
      <c r="S4" s="30" t="s">
        <v>128</v>
      </c>
      <c r="T4" s="30" t="s">
        <v>109</v>
      </c>
      <c r="U4" s="24" t="s">
        <v>110</v>
      </c>
      <c r="V4" s="24" t="s">
        <v>126</v>
      </c>
      <c r="W4" s="31" t="s">
        <v>127</v>
      </c>
      <c r="X4" s="30"/>
    </row>
    <row r="5" spans="1:25" ht="39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1"/>
      <c r="M5" s="24" t="s">
        <v>35</v>
      </c>
      <c r="N5" s="25" t="s">
        <v>36</v>
      </c>
      <c r="O5" s="26" t="s">
        <v>37</v>
      </c>
      <c r="P5" s="30" t="s">
        <v>120</v>
      </c>
      <c r="Q5" s="8">
        <f t="shared" si="0"/>
        <v>35</v>
      </c>
      <c r="R5" s="9" t="str">
        <f t="shared" si="1"/>
        <v>31 - 40</v>
      </c>
      <c r="S5" s="30" t="s">
        <v>128</v>
      </c>
      <c r="T5" s="30" t="s">
        <v>109</v>
      </c>
      <c r="U5" s="24" t="s">
        <v>110</v>
      </c>
      <c r="V5" s="24" t="s">
        <v>129</v>
      </c>
      <c r="W5" s="31" t="s">
        <v>130</v>
      </c>
      <c r="X5" s="32" t="s">
        <v>131</v>
      </c>
    </row>
    <row r="6" spans="1:25" ht="39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1"/>
      <c r="M6" s="24" t="s">
        <v>38</v>
      </c>
      <c r="N6" s="25" t="s">
        <v>39</v>
      </c>
      <c r="O6" s="26" t="s">
        <v>40</v>
      </c>
      <c r="P6" s="30" t="s">
        <v>119</v>
      </c>
      <c r="Q6" s="8">
        <f t="shared" si="0"/>
        <v>46</v>
      </c>
      <c r="R6" s="9" t="str">
        <f t="shared" si="1"/>
        <v>41 - 50</v>
      </c>
      <c r="S6" s="30" t="s">
        <v>123</v>
      </c>
      <c r="T6" s="30" t="s">
        <v>109</v>
      </c>
      <c r="U6" s="24" t="s">
        <v>112</v>
      </c>
      <c r="V6" s="24" t="s">
        <v>132</v>
      </c>
      <c r="W6" s="31" t="s">
        <v>133</v>
      </c>
      <c r="X6" s="33" t="s">
        <v>134</v>
      </c>
    </row>
    <row r="7" spans="1:25" ht="64.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1"/>
      <c r="M7" s="24" t="s">
        <v>41</v>
      </c>
      <c r="N7" s="25" t="s">
        <v>42</v>
      </c>
      <c r="O7" s="26" t="s">
        <v>43</v>
      </c>
      <c r="P7" s="30" t="s">
        <v>120</v>
      </c>
      <c r="Q7" s="8">
        <f t="shared" si="0"/>
        <v>54</v>
      </c>
      <c r="R7" s="9" t="str">
        <f t="shared" si="1"/>
        <v>&gt; 50</v>
      </c>
      <c r="S7" s="30" t="s">
        <v>128</v>
      </c>
      <c r="T7" s="30" t="s">
        <v>113</v>
      </c>
      <c r="U7" s="24" t="s">
        <v>112</v>
      </c>
      <c r="V7" s="24" t="s">
        <v>135</v>
      </c>
      <c r="W7" s="31" t="s">
        <v>136</v>
      </c>
      <c r="X7" s="31"/>
    </row>
    <row r="8" spans="1:25" ht="51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1"/>
      <c r="M8" s="24" t="s">
        <v>44</v>
      </c>
      <c r="N8" s="25" t="s">
        <v>45</v>
      </c>
      <c r="O8" s="26" t="s">
        <v>46</v>
      </c>
      <c r="P8" s="30" t="s">
        <v>120</v>
      </c>
      <c r="Q8" s="8">
        <f t="shared" si="0"/>
        <v>54</v>
      </c>
      <c r="R8" s="9" t="str">
        <f t="shared" si="1"/>
        <v>&gt; 50</v>
      </c>
      <c r="S8" s="30" t="s">
        <v>123</v>
      </c>
      <c r="T8" s="30" t="s">
        <v>109</v>
      </c>
      <c r="U8" s="24" t="s">
        <v>114</v>
      </c>
      <c r="V8" s="24" t="s">
        <v>137</v>
      </c>
      <c r="W8" s="31" t="s">
        <v>138</v>
      </c>
      <c r="X8" s="33" t="s">
        <v>139</v>
      </c>
    </row>
    <row r="9" spans="1:25" ht="51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1"/>
      <c r="M9" s="24" t="s">
        <v>47</v>
      </c>
      <c r="N9" s="25" t="s">
        <v>48</v>
      </c>
      <c r="O9" s="26" t="s">
        <v>49</v>
      </c>
      <c r="P9" s="30" t="s">
        <v>120</v>
      </c>
      <c r="Q9" s="8">
        <f t="shared" si="0"/>
        <v>39</v>
      </c>
      <c r="R9" s="9" t="str">
        <f t="shared" si="1"/>
        <v>31 - 40</v>
      </c>
      <c r="S9" s="30" t="s">
        <v>128</v>
      </c>
      <c r="T9" s="30" t="s">
        <v>109</v>
      </c>
      <c r="U9" s="24" t="s">
        <v>110</v>
      </c>
      <c r="V9" s="24" t="s">
        <v>140</v>
      </c>
      <c r="W9" s="31" t="s">
        <v>141</v>
      </c>
      <c r="X9" s="32" t="s">
        <v>142</v>
      </c>
    </row>
    <row r="10" spans="1:25" ht="51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1"/>
      <c r="M10" s="24" t="s">
        <v>50</v>
      </c>
      <c r="N10" s="25" t="s">
        <v>51</v>
      </c>
      <c r="O10" s="26" t="s">
        <v>52</v>
      </c>
      <c r="P10" s="30" t="s">
        <v>120</v>
      </c>
      <c r="Q10" s="8">
        <f t="shared" si="0"/>
        <v>50</v>
      </c>
      <c r="R10" s="9" t="str">
        <f t="shared" si="1"/>
        <v>41 - 50</v>
      </c>
      <c r="S10" s="30" t="s">
        <v>123</v>
      </c>
      <c r="T10" s="30" t="s">
        <v>113</v>
      </c>
      <c r="U10" s="24" t="s">
        <v>112</v>
      </c>
      <c r="V10" s="24" t="s">
        <v>143</v>
      </c>
      <c r="W10" s="31" t="s">
        <v>144</v>
      </c>
      <c r="X10" s="33" t="s">
        <v>145</v>
      </c>
    </row>
    <row r="11" spans="1:25" ht="51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1"/>
      <c r="M11" s="24" t="s">
        <v>53</v>
      </c>
      <c r="N11" s="25" t="s">
        <v>54</v>
      </c>
      <c r="O11" s="26" t="s">
        <v>55</v>
      </c>
      <c r="P11" s="30" t="s">
        <v>119</v>
      </c>
      <c r="Q11" s="8">
        <f t="shared" si="0"/>
        <v>42</v>
      </c>
      <c r="R11" s="9" t="str">
        <f t="shared" si="1"/>
        <v>41 - 50</v>
      </c>
      <c r="S11" s="30" t="s">
        <v>128</v>
      </c>
      <c r="T11" s="30" t="s">
        <v>109</v>
      </c>
      <c r="U11" s="24" t="s">
        <v>110</v>
      </c>
      <c r="V11" s="24" t="s">
        <v>146</v>
      </c>
      <c r="W11" s="31" t="s">
        <v>147</v>
      </c>
      <c r="X11" s="32" t="s">
        <v>148</v>
      </c>
    </row>
    <row r="12" spans="1:25" ht="51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1"/>
      <c r="M12" s="24" t="s">
        <v>56</v>
      </c>
      <c r="N12" s="25" t="s">
        <v>57</v>
      </c>
      <c r="O12" s="26" t="s">
        <v>58</v>
      </c>
      <c r="P12" s="30" t="s">
        <v>120</v>
      </c>
      <c r="Q12" s="8">
        <f t="shared" si="0"/>
        <v>34</v>
      </c>
      <c r="R12" s="9" t="str">
        <f t="shared" si="1"/>
        <v>31 - 40</v>
      </c>
      <c r="S12" s="30" t="s">
        <v>123</v>
      </c>
      <c r="T12" s="30" t="s">
        <v>109</v>
      </c>
      <c r="U12" s="24" t="s">
        <v>111</v>
      </c>
      <c r="V12" s="24" t="s">
        <v>149</v>
      </c>
      <c r="W12" s="31" t="s">
        <v>150</v>
      </c>
      <c r="X12" s="33" t="s">
        <v>151</v>
      </c>
    </row>
    <row r="13" spans="1:25" ht="39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1"/>
      <c r="M13" s="24" t="s">
        <v>59</v>
      </c>
      <c r="N13" s="25" t="s">
        <v>60</v>
      </c>
      <c r="O13" s="26" t="s">
        <v>61</v>
      </c>
      <c r="P13" s="30" t="s">
        <v>120</v>
      </c>
      <c r="Q13" s="8">
        <f t="shared" si="0"/>
        <v>40</v>
      </c>
      <c r="R13" s="9" t="str">
        <f t="shared" si="1"/>
        <v>31 - 40</v>
      </c>
      <c r="S13" s="30" t="s">
        <v>123</v>
      </c>
      <c r="T13" s="30" t="s">
        <v>109</v>
      </c>
      <c r="U13" s="24" t="s">
        <v>112</v>
      </c>
      <c r="V13" s="24" t="s">
        <v>152</v>
      </c>
      <c r="W13" s="31" t="s">
        <v>153</v>
      </c>
      <c r="X13" s="33" t="s">
        <v>154</v>
      </c>
    </row>
    <row r="14" spans="1:25" ht="39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1"/>
      <c r="M14" s="24" t="s">
        <v>62</v>
      </c>
      <c r="N14" s="25" t="s">
        <v>63</v>
      </c>
      <c r="O14" s="26" t="s">
        <v>64</v>
      </c>
      <c r="P14" s="30" t="s">
        <v>119</v>
      </c>
      <c r="Q14" s="8">
        <f t="shared" si="0"/>
        <v>60</v>
      </c>
      <c r="R14" s="9" t="str">
        <f t="shared" si="1"/>
        <v>&gt; 50</v>
      </c>
      <c r="S14" s="30" t="s">
        <v>123</v>
      </c>
      <c r="T14" s="30" t="s">
        <v>109</v>
      </c>
      <c r="U14" s="24"/>
      <c r="V14" s="24" t="s">
        <v>155</v>
      </c>
      <c r="W14" s="31" t="s">
        <v>156</v>
      </c>
      <c r="X14" s="30"/>
    </row>
    <row r="15" spans="1:25" ht="39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1"/>
      <c r="M15" s="24" t="s">
        <v>65</v>
      </c>
      <c r="N15" s="25" t="s">
        <v>66</v>
      </c>
      <c r="O15" s="26" t="s">
        <v>67</v>
      </c>
      <c r="P15" s="30" t="s">
        <v>120</v>
      </c>
      <c r="Q15" s="8">
        <f t="shared" si="0"/>
        <v>53</v>
      </c>
      <c r="R15" s="9" t="str">
        <f t="shared" si="1"/>
        <v>&gt; 50</v>
      </c>
      <c r="S15" s="30" t="s">
        <v>128</v>
      </c>
      <c r="T15" s="30" t="s">
        <v>109</v>
      </c>
      <c r="U15" s="24"/>
      <c r="V15" s="24" t="s">
        <v>157</v>
      </c>
      <c r="W15" s="31" t="s">
        <v>158</v>
      </c>
      <c r="X15" s="31"/>
    </row>
    <row r="16" spans="1:25" ht="39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1"/>
      <c r="M16" s="24" t="s">
        <v>68</v>
      </c>
      <c r="N16" s="25" t="s">
        <v>69</v>
      </c>
      <c r="O16" s="26" t="s">
        <v>70</v>
      </c>
      <c r="P16" s="30" t="s">
        <v>119</v>
      </c>
      <c r="Q16" s="8">
        <f t="shared" si="0"/>
        <v>54</v>
      </c>
      <c r="R16" s="9" t="str">
        <f t="shared" si="1"/>
        <v>&gt; 50</v>
      </c>
      <c r="S16" s="30"/>
      <c r="T16" s="30" t="s">
        <v>109</v>
      </c>
      <c r="U16" s="24"/>
      <c r="V16" s="24" t="s">
        <v>159</v>
      </c>
      <c r="W16" s="31" t="s">
        <v>160</v>
      </c>
      <c r="X16" s="33" t="s">
        <v>161</v>
      </c>
    </row>
    <row r="17" spans="1:25" ht="39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1"/>
      <c r="M17" s="24" t="s">
        <v>71</v>
      </c>
      <c r="N17" s="25" t="s">
        <v>72</v>
      </c>
      <c r="O17" s="26" t="s">
        <v>73</v>
      </c>
      <c r="P17" s="30" t="s">
        <v>119</v>
      </c>
      <c r="Q17" s="8">
        <f t="shared" si="0"/>
        <v>54</v>
      </c>
      <c r="R17" s="9" t="str">
        <f t="shared" si="1"/>
        <v>&gt; 50</v>
      </c>
      <c r="S17" s="30" t="s">
        <v>123</v>
      </c>
      <c r="T17" s="30" t="s">
        <v>109</v>
      </c>
      <c r="U17" s="24"/>
      <c r="V17" s="24" t="s">
        <v>162</v>
      </c>
      <c r="W17" s="31" t="s">
        <v>163</v>
      </c>
      <c r="X17" s="33" t="s">
        <v>164</v>
      </c>
    </row>
    <row r="18" spans="1:25" ht="39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1"/>
      <c r="M18" s="24" t="s">
        <v>74</v>
      </c>
      <c r="N18" s="27" t="s">
        <v>75</v>
      </c>
      <c r="O18" s="26" t="s">
        <v>76</v>
      </c>
      <c r="P18" s="30" t="s">
        <v>119</v>
      </c>
      <c r="Q18" s="8">
        <f t="shared" si="0"/>
        <v>52</v>
      </c>
      <c r="R18" s="9" t="str">
        <f t="shared" si="1"/>
        <v>&gt; 50</v>
      </c>
      <c r="S18" s="30" t="s">
        <v>123</v>
      </c>
      <c r="T18" s="30" t="s">
        <v>109</v>
      </c>
      <c r="U18" s="24" t="s">
        <v>115</v>
      </c>
      <c r="V18" s="24" t="s">
        <v>165</v>
      </c>
      <c r="W18" s="31" t="s">
        <v>166</v>
      </c>
      <c r="X18" s="32" t="s">
        <v>167</v>
      </c>
    </row>
    <row r="19" spans="1:25" ht="51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1"/>
      <c r="M19" s="24" t="s">
        <v>77</v>
      </c>
      <c r="N19" s="25" t="s">
        <v>78</v>
      </c>
      <c r="O19" s="26">
        <v>30576</v>
      </c>
      <c r="P19" s="30" t="s">
        <v>119</v>
      </c>
      <c r="Q19" s="8">
        <f>2016-1983</f>
        <v>33</v>
      </c>
      <c r="R19" s="9" t="str">
        <f t="shared" si="1"/>
        <v>31 - 40</v>
      </c>
      <c r="S19" s="30" t="s">
        <v>170</v>
      </c>
      <c r="T19" s="30" t="s">
        <v>109</v>
      </c>
      <c r="U19" s="24" t="s">
        <v>116</v>
      </c>
      <c r="V19" s="24" t="s">
        <v>168</v>
      </c>
      <c r="W19" s="31" t="s">
        <v>169</v>
      </c>
      <c r="X19" s="30"/>
    </row>
    <row r="20" spans="1:25" ht="39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1"/>
      <c r="M20" s="24" t="s">
        <v>79</v>
      </c>
      <c r="N20" s="25" t="s">
        <v>80</v>
      </c>
      <c r="O20" s="26" t="s">
        <v>81</v>
      </c>
      <c r="P20" s="30" t="s">
        <v>119</v>
      </c>
      <c r="Q20" s="8">
        <f t="shared" si="0"/>
        <v>46</v>
      </c>
      <c r="R20" s="9" t="str">
        <f t="shared" si="1"/>
        <v>41 - 50</v>
      </c>
      <c r="S20" s="30" t="s">
        <v>123</v>
      </c>
      <c r="T20" s="30" t="s">
        <v>109</v>
      </c>
      <c r="U20" s="24" t="s">
        <v>117</v>
      </c>
      <c r="V20" s="24" t="s">
        <v>171</v>
      </c>
      <c r="W20" s="31" t="s">
        <v>172</v>
      </c>
      <c r="X20" s="31"/>
    </row>
    <row r="21" spans="1:25" ht="39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1"/>
      <c r="M21" s="24" t="s">
        <v>82</v>
      </c>
      <c r="N21" s="25" t="s">
        <v>83</v>
      </c>
      <c r="O21" s="26" t="s">
        <v>84</v>
      </c>
      <c r="P21" s="30" t="s">
        <v>119</v>
      </c>
      <c r="Q21" s="8">
        <f t="shared" si="0"/>
        <v>38</v>
      </c>
      <c r="R21" s="9" t="str">
        <f t="shared" si="1"/>
        <v>31 - 40</v>
      </c>
      <c r="S21" s="30" t="s">
        <v>123</v>
      </c>
      <c r="T21" s="30" t="s">
        <v>109</v>
      </c>
      <c r="U21" s="24" t="s">
        <v>117</v>
      </c>
      <c r="V21" s="24" t="s">
        <v>173</v>
      </c>
      <c r="W21" s="31" t="s">
        <v>174</v>
      </c>
      <c r="X21" s="32" t="s">
        <v>175</v>
      </c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1"/>
      <c r="M22" s="24" t="s">
        <v>85</v>
      </c>
      <c r="N22" s="28"/>
      <c r="O22" s="26"/>
      <c r="P22" s="30"/>
      <c r="Q22" s="8"/>
      <c r="R22" s="9"/>
      <c r="S22" s="30"/>
      <c r="T22" s="30"/>
      <c r="U22" s="24" t="s">
        <v>110</v>
      </c>
      <c r="V22" s="24"/>
      <c r="W22" s="31"/>
      <c r="X22" s="30"/>
    </row>
    <row r="23" spans="1:25" ht="51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1"/>
      <c r="M23" s="24" t="s">
        <v>86</v>
      </c>
      <c r="N23" s="28"/>
      <c r="O23" s="26" t="s">
        <v>87</v>
      </c>
      <c r="P23" s="30" t="s">
        <v>120</v>
      </c>
      <c r="Q23" s="8">
        <f t="shared" si="0"/>
        <v>29</v>
      </c>
      <c r="R23" s="9" t="str">
        <f t="shared" si="1"/>
        <v>21 - 30</v>
      </c>
      <c r="S23" s="30" t="s">
        <v>128</v>
      </c>
      <c r="T23" s="30" t="s">
        <v>109</v>
      </c>
      <c r="U23" s="24" t="s">
        <v>118</v>
      </c>
      <c r="V23" s="24" t="s">
        <v>176</v>
      </c>
      <c r="W23" s="31" t="s">
        <v>177</v>
      </c>
      <c r="X23" s="32" t="s">
        <v>178</v>
      </c>
    </row>
    <row r="24" spans="1:25" ht="39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1"/>
      <c r="M24" s="24" t="s">
        <v>88</v>
      </c>
      <c r="N24" s="25" t="s">
        <v>89</v>
      </c>
      <c r="O24" s="26" t="s">
        <v>90</v>
      </c>
      <c r="P24" s="30" t="s">
        <v>120</v>
      </c>
      <c r="Q24" s="8">
        <f t="shared" si="0"/>
        <v>30</v>
      </c>
      <c r="R24" s="9" t="str">
        <f t="shared" si="1"/>
        <v>21 - 30</v>
      </c>
      <c r="S24" s="30" t="s">
        <v>128</v>
      </c>
      <c r="T24" s="30" t="s">
        <v>109</v>
      </c>
      <c r="U24" s="24" t="s">
        <v>118</v>
      </c>
      <c r="V24" s="24" t="s">
        <v>179</v>
      </c>
      <c r="W24" s="31" t="s">
        <v>180</v>
      </c>
      <c r="X24" s="33" t="s">
        <v>181</v>
      </c>
    </row>
    <row r="25" spans="1:25" ht="39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1"/>
      <c r="M25" s="24" t="s">
        <v>91</v>
      </c>
      <c r="N25" s="25" t="s">
        <v>92</v>
      </c>
      <c r="O25" s="26" t="s">
        <v>93</v>
      </c>
      <c r="P25" s="30" t="s">
        <v>119</v>
      </c>
      <c r="Q25" s="8">
        <f t="shared" si="0"/>
        <v>37</v>
      </c>
      <c r="R25" s="9" t="str">
        <f t="shared" si="1"/>
        <v>31 - 40</v>
      </c>
      <c r="S25" s="30" t="s">
        <v>123</v>
      </c>
      <c r="T25" s="30" t="s">
        <v>109</v>
      </c>
      <c r="U25" s="24" t="s">
        <v>118</v>
      </c>
      <c r="V25" s="24" t="s">
        <v>182</v>
      </c>
      <c r="W25" s="31" t="s">
        <v>183</v>
      </c>
      <c r="X25" s="30"/>
    </row>
    <row r="26" spans="1:25" ht="39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1"/>
      <c r="M26" s="24" t="s">
        <v>94</v>
      </c>
      <c r="N26" s="28"/>
      <c r="O26" s="26" t="s">
        <v>95</v>
      </c>
      <c r="P26" s="30" t="s">
        <v>120</v>
      </c>
      <c r="Q26" s="8">
        <f t="shared" si="0"/>
        <v>27</v>
      </c>
      <c r="R26" s="9" t="str">
        <f t="shared" si="1"/>
        <v>21 - 30</v>
      </c>
      <c r="S26" s="30" t="s">
        <v>128</v>
      </c>
      <c r="T26" s="30" t="s">
        <v>109</v>
      </c>
      <c r="U26" s="24" t="s">
        <v>118</v>
      </c>
      <c r="V26" s="24" t="s">
        <v>184</v>
      </c>
      <c r="W26" s="31" t="s">
        <v>185</v>
      </c>
      <c r="X26" s="30"/>
    </row>
    <row r="27" spans="1:25" ht="51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1"/>
      <c r="M27" s="24" t="s">
        <v>96</v>
      </c>
      <c r="N27" s="28"/>
      <c r="O27" s="26" t="s">
        <v>97</v>
      </c>
      <c r="P27" s="30" t="s">
        <v>120</v>
      </c>
      <c r="Q27" s="8">
        <f t="shared" si="0"/>
        <v>44</v>
      </c>
      <c r="R27" s="9" t="str">
        <f t="shared" si="1"/>
        <v>41 - 50</v>
      </c>
      <c r="S27" s="30" t="s">
        <v>128</v>
      </c>
      <c r="T27" s="30" t="s">
        <v>109</v>
      </c>
      <c r="U27" s="24" t="s">
        <v>118</v>
      </c>
      <c r="V27" s="24" t="s">
        <v>186</v>
      </c>
      <c r="W27" s="31" t="s">
        <v>187</v>
      </c>
      <c r="X27" s="31"/>
    </row>
    <row r="28" spans="1:25" ht="51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1"/>
      <c r="M28" s="24" t="s">
        <v>98</v>
      </c>
      <c r="N28" s="25" t="s">
        <v>99</v>
      </c>
      <c r="O28" s="26" t="s">
        <v>100</v>
      </c>
      <c r="P28" s="30" t="s">
        <v>119</v>
      </c>
      <c r="Q28" s="8">
        <f t="shared" si="0"/>
        <v>52</v>
      </c>
      <c r="R28" s="9" t="str">
        <f t="shared" si="1"/>
        <v>&gt; 50</v>
      </c>
      <c r="S28" s="30" t="s">
        <v>170</v>
      </c>
      <c r="T28" s="30" t="s">
        <v>109</v>
      </c>
      <c r="U28" s="24" t="s">
        <v>118</v>
      </c>
      <c r="V28" s="24" t="s">
        <v>188</v>
      </c>
      <c r="W28" s="31" t="s">
        <v>189</v>
      </c>
      <c r="X28" s="31"/>
    </row>
    <row r="29" spans="1:25" ht="39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1"/>
      <c r="M29" s="24" t="s">
        <v>101</v>
      </c>
      <c r="N29" s="28"/>
      <c r="O29" s="26" t="s">
        <v>102</v>
      </c>
      <c r="P29" s="30" t="s">
        <v>119</v>
      </c>
      <c r="Q29" s="8">
        <f t="shared" si="0"/>
        <v>38</v>
      </c>
      <c r="R29" s="9" t="str">
        <f t="shared" si="1"/>
        <v>31 - 40</v>
      </c>
      <c r="S29" s="30" t="s">
        <v>128</v>
      </c>
      <c r="T29" s="30" t="s">
        <v>109</v>
      </c>
      <c r="U29" s="24" t="s">
        <v>118</v>
      </c>
      <c r="V29" s="24" t="s">
        <v>190</v>
      </c>
      <c r="W29" s="31" t="s">
        <v>191</v>
      </c>
      <c r="X29" s="30"/>
    </row>
    <row r="30" spans="1:25" ht="39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1"/>
      <c r="M30" s="24" t="s">
        <v>103</v>
      </c>
      <c r="N30" s="29" t="s">
        <v>104</v>
      </c>
      <c r="O30" s="26" t="s">
        <v>105</v>
      </c>
      <c r="P30" s="30" t="s">
        <v>119</v>
      </c>
      <c r="Q30" s="8">
        <f t="shared" si="0"/>
        <v>33</v>
      </c>
      <c r="R30" s="9" t="str">
        <f t="shared" si="1"/>
        <v>31 - 40</v>
      </c>
      <c r="S30" s="30" t="s">
        <v>198</v>
      </c>
      <c r="T30" s="30" t="s">
        <v>109</v>
      </c>
      <c r="U30" s="24" t="s">
        <v>118</v>
      </c>
      <c r="V30" s="24" t="s">
        <v>192</v>
      </c>
      <c r="W30" s="31" t="s">
        <v>193</v>
      </c>
      <c r="X30" s="33" t="s">
        <v>194</v>
      </c>
    </row>
    <row r="31" spans="1:25" ht="51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1"/>
      <c r="M31" s="24" t="s">
        <v>106</v>
      </c>
      <c r="N31" s="29" t="s">
        <v>107</v>
      </c>
      <c r="O31" s="26" t="s">
        <v>108</v>
      </c>
      <c r="P31" s="30" t="s">
        <v>119</v>
      </c>
      <c r="Q31" s="8">
        <f t="shared" si="0"/>
        <v>31</v>
      </c>
      <c r="R31" s="9" t="str">
        <f t="shared" si="1"/>
        <v>31 - 40</v>
      </c>
      <c r="S31" s="30" t="s">
        <v>198</v>
      </c>
      <c r="T31" s="30" t="s">
        <v>109</v>
      </c>
      <c r="U31" s="24" t="s">
        <v>118</v>
      </c>
      <c r="V31" s="24" t="s">
        <v>195</v>
      </c>
      <c r="W31" s="31" t="s">
        <v>196</v>
      </c>
      <c r="X31" s="32" t="s">
        <v>197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22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22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22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22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22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22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22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22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22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22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2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2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2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2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2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2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2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2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2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2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2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2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2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2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2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2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2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2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2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2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hyperlinks>
    <hyperlink ref="S2" r:id="rId1" display="agus_suheri@yahoo.com"/>
    <hyperlink ref="S3" r:id="rId2" display="w_irwansyah@yahoo.com"/>
    <hyperlink ref="S4" r:id="rId3" display="adrishazia@gmail.com"/>
    <hyperlink ref="S5" r:id="rId4" display="cinta_koperasi@yahoo.co.id"/>
    <hyperlink ref="S7" r:id="rId5" display="alideptor@gmail.com"/>
    <hyperlink ref="S8" r:id="rId6" display="azka_inspire@yahoo.com"/>
    <hyperlink ref="S9" r:id="rId7" display="wahyudin_s@yahoo.com"/>
    <hyperlink ref="S10" r:id="rId8" display="iis.muhibah27@gmail.com"/>
    <hyperlink ref="S11" r:id="rId9" display="sulistinaatmaja81@gmail.com"/>
    <hyperlink ref="S12" r:id="rId10" display="pulay_ono@yahoo.com"/>
    <hyperlink ref="S14" r:id="rId11" display="salman_coop@yahoo.co.id"/>
    <hyperlink ref="S17" r:id="rId12" display="aakartiwa.sts@gmail.com"/>
    <hyperlink ref="S18" r:id="rId13" display="asnur_212@yahoo.co.id"/>
    <hyperlink ref="S19" r:id="rId14" display="ujuhara5@gmail.com"/>
    <hyperlink ref="S20" r:id="rId15" display="azhari_lapenkop@yahoo.co.id"/>
    <hyperlink ref="S21" r:id="rId16" display="herdi_fizz@yahoo.co.if"/>
    <hyperlink ref="S23" r:id="rId17" display="widi.heriyanto@gamil.com"/>
    <hyperlink ref="S24" r:id="rId18" display="boemi_62@yahoo.co.id"/>
    <hyperlink ref="S26" r:id="rId19" display="sudartosw@yahoo.com"/>
    <hyperlink ref="S27" r:id="rId20" display="hendro_pt@yahoo.com"/>
    <hyperlink ref="S28" r:id="rId21" display="e_novianto@yahoo.com"/>
    <hyperlink ref="X6" r:id="rId22"/>
    <hyperlink ref="X5" r:id="rId23"/>
    <hyperlink ref="X8" r:id="rId24"/>
    <hyperlink ref="X9" r:id="rId25"/>
    <hyperlink ref="X10" r:id="rId26"/>
    <hyperlink ref="X11" r:id="rId27"/>
    <hyperlink ref="X12" r:id="rId28"/>
    <hyperlink ref="X13" r:id="rId29"/>
    <hyperlink ref="X16" r:id="rId30"/>
    <hyperlink ref="X17" r:id="rId31"/>
    <hyperlink ref="X18" r:id="rId32"/>
    <hyperlink ref="X21" r:id="rId33"/>
    <hyperlink ref="X23" r:id="rId34"/>
    <hyperlink ref="X24" r:id="rId35"/>
    <hyperlink ref="X30" r:id="rId36"/>
    <hyperlink ref="X31" r:id="rId37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2016-11-17T07:30:27Z</dcterms:modified>
  <dc:language>en-US</dc:language>
</cp:coreProperties>
</file>