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TTU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<sst xmlns="http://schemas.openxmlformats.org/spreadsheetml/2006/main" count="335" uniqueCount="174">
  <si>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</si>
  <si>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</si>
  <si>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</si>
  <si>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</si>
  <si>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</si>
  <si>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</si>
  <si>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</si>
  <si>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</si>
  <si>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</si>
  <si>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</si>
  <si>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</si>
  <si>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</si>
  <si>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</si>
  <si>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</si>
  <si>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</si>
  <si>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</si>
  <si>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</si>
  <si>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</si>
  <si>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</si>
  <si>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</si>
  <si>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</si>
  <si>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</si>
  <si>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</si>
  <si>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</si>
  <si>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</si>
  <si>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</si>
  <si>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</si>
  <si>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</si>
  <si>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SD</t>
  </si>
  <si>
    <t>Theresia Mutis</t>
  </si>
  <si>
    <t>Elisabet Kolo</t>
  </si>
  <si>
    <t>Rosina Nule</t>
  </si>
  <si>
    <t>Matilda Leltakaeb</t>
  </si>
  <si>
    <t>Agnes Suni</t>
  </si>
  <si>
    <t>Yosef Siki</t>
  </si>
  <si>
    <t>Dominika Neno</t>
  </si>
  <si>
    <t>Yulince manhitu</t>
  </si>
  <si>
    <t>Maria Ikusi</t>
  </si>
  <si>
    <t>Febronia Hera</t>
  </si>
  <si>
    <t>Blandina Naineo</t>
  </si>
  <si>
    <t>Veronika kalo</t>
  </si>
  <si>
    <t>Hermina Tefmai</t>
  </si>
  <si>
    <t xml:space="preserve">Mayselina Vaz </t>
  </si>
  <si>
    <t>Yolenta Naben</t>
  </si>
  <si>
    <t>Yovita banu</t>
  </si>
  <si>
    <t>Krispina Kolo</t>
  </si>
  <si>
    <t>Maria Pakaenoni</t>
  </si>
  <si>
    <t>Yuliana Hoar Suri</t>
  </si>
  <si>
    <t>Alfiana Seran</t>
  </si>
  <si>
    <t>Dorotea Bona</t>
  </si>
  <si>
    <t>Maria Bernadeta Siu Binsasi</t>
  </si>
  <si>
    <t>Bergita Ukat</t>
  </si>
  <si>
    <t>Yoneta Nino</t>
  </si>
  <si>
    <t>Serafina Palbeno</t>
  </si>
  <si>
    <t>Yosefina Hoar</t>
  </si>
  <si>
    <t>Maria Elfiana Kolo</t>
  </si>
  <si>
    <t>Adriana Fuka</t>
  </si>
  <si>
    <t>Petronesdis Binsasi, SE</t>
  </si>
  <si>
    <t>Basilius K Naihati</t>
  </si>
  <si>
    <t>Haufoo, 04-09-1940</t>
  </si>
  <si>
    <t>Oabikase, 20-06-1979</t>
  </si>
  <si>
    <t>Kefamenanu, 04-09-1964</t>
  </si>
  <si>
    <t>Manikih, 19-07-1978</t>
  </si>
  <si>
    <t>Insana, 16-09-1963</t>
  </si>
  <si>
    <t>Banain, 07-04-1966</t>
  </si>
  <si>
    <t>Usapinonot, 20-12-1978</t>
  </si>
  <si>
    <t>usapinonot, 30-07-1983</t>
  </si>
  <si>
    <t>Manufui, 01-12-1987</t>
  </si>
  <si>
    <t>Faenono, 19-09-1968</t>
  </si>
  <si>
    <t>Supun, 20-03-1990</t>
  </si>
  <si>
    <t>Tuamese, 26-12-1973</t>
  </si>
  <si>
    <t>Btnes, 21-12-1960</t>
  </si>
  <si>
    <t>Malelat, 30-06-1968</t>
  </si>
  <si>
    <t>Neopesu, 23-05-1964</t>
  </si>
  <si>
    <t>Neopesu, 27-03-1971</t>
  </si>
  <si>
    <t>Banain, 19/01/1981</t>
  </si>
  <si>
    <t>Sapan, 15/07/1951</t>
  </si>
  <si>
    <t>Kekfau, 15/07/1987</t>
  </si>
  <si>
    <t>Manumut, 29/08/1997</t>
  </si>
  <si>
    <t xml:space="preserve">  , 02/11/1972</t>
  </si>
  <si>
    <t>Futusene, 11/02/1995</t>
  </si>
  <si>
    <t>Jak, 06/03/1981</t>
  </si>
  <si>
    <t>Nimasi, 10/09/1972</t>
  </si>
  <si>
    <t>Nimasi, 03/03/1979</t>
  </si>
  <si>
    <t>Betun, 26/18/1962</t>
  </si>
  <si>
    <t>Banain, 30/10/1981</t>
  </si>
  <si>
    <t>Banain, 18/04/1988</t>
  </si>
  <si>
    <t>Faenono, 24/01/1979</t>
  </si>
  <si>
    <t>Kefamenanu, 09/12/1962</t>
  </si>
  <si>
    <t>Katolik</t>
  </si>
  <si>
    <t>5303054309500001</t>
  </si>
  <si>
    <t>5303016006790001</t>
  </si>
  <si>
    <t>5303054409640001</t>
  </si>
  <si>
    <t>5303045907780001</t>
  </si>
  <si>
    <t>5033055809630001</t>
  </si>
  <si>
    <t>5303142704660001</t>
  </si>
  <si>
    <t>5303086012780001</t>
  </si>
  <si>
    <t>5303087007830001</t>
  </si>
  <si>
    <t>5303034112670001</t>
  </si>
  <si>
    <t>5303015909650001</t>
  </si>
  <si>
    <t>5303036003900001</t>
  </si>
  <si>
    <t>5303036612730001</t>
  </si>
  <si>
    <t>5303126112600001</t>
  </si>
  <si>
    <t>5303027006680001</t>
  </si>
  <si>
    <t>5303026305640001</t>
  </si>
  <si>
    <t>5303026703610001</t>
  </si>
  <si>
    <t>5303015901810001</t>
  </si>
  <si>
    <t>5303085507510004</t>
  </si>
  <si>
    <t>53040690970000</t>
  </si>
  <si>
    <t>5303084211720002</t>
  </si>
  <si>
    <t>5303014107880002</t>
  </si>
  <si>
    <t>5303014603810001</t>
  </si>
  <si>
    <t>5303016410720002</t>
  </si>
  <si>
    <t>5303014303790002</t>
  </si>
  <si>
    <t>5303017010810001</t>
  </si>
  <si>
    <t>5303175804880001</t>
  </si>
  <si>
    <t>5303016401790003</t>
  </si>
  <si>
    <t>5303010912620001</t>
  </si>
  <si>
    <t>KSU Afatis</t>
  </si>
  <si>
    <t>KSU Tafenok</t>
  </si>
  <si>
    <t>Tenun Ikat Mekarsari</t>
  </si>
  <si>
    <t>Kelompok nunuk Pakae</t>
  </si>
  <si>
    <t>Sukamaju</t>
  </si>
  <si>
    <t>Kelompok Pelita Abadi</t>
  </si>
  <si>
    <t>Kelompok Pelita Cahaya Hati</t>
  </si>
  <si>
    <t>Kelompok Fatuktuta</t>
  </si>
  <si>
    <t>Koperasi Serba Usaha</t>
  </si>
  <si>
    <t>IKM Kasih</t>
  </si>
  <si>
    <t>Koperasi Bineno</t>
  </si>
  <si>
    <t>Kelompok Pra Koperasi</t>
  </si>
  <si>
    <t>Kelompok Pra Koperasi Sakan</t>
  </si>
  <si>
    <t>Jl. Haufoo 04/02 kel. Nunfao Kec. Insana, TTU</t>
  </si>
  <si>
    <t>Jl. Oebkih 12/05 Kel. Naiola Timu kec. Bikomi Selatan, TTU</t>
  </si>
  <si>
    <t>Jl. A. Yani 25/04 kel. Kefaselatan kec. Kefamenanu, TTU</t>
  </si>
  <si>
    <t>Dsn I Manikih 03/02 Kel. Kuakeh Kec. Neomuti Timur, TTU</t>
  </si>
  <si>
    <t>Jl. A. Yani 23/04 kel. Kefaselatan kec. Kefamenanu, TTU</t>
  </si>
  <si>
    <t>Jl. Oebkih 08/04 Kel. Naiola Timu kec. Bikomi Selatan, TTU</t>
  </si>
  <si>
    <t>Jl. Usapinonot 06/02 Nekmese kec. Insana Barat, TTU</t>
  </si>
  <si>
    <t>Jl. Usapinonot 03/02 Nekmese kec. Insana Barat, TTU</t>
  </si>
  <si>
    <t>jl. Supun 10/05 Kel. Supun Kec. Bibok Sealatan, TTU</t>
  </si>
  <si>
    <t>Jl. Faenono 014/-Desena Kec. Momaffo Timur, TTU</t>
  </si>
  <si>
    <t>Jl. Batnet 05/03 Kel. Batnes kec. Musi, TTU</t>
  </si>
  <si>
    <t>Jl. Neopesu 07/03 Kel. Peita Cahaya Abadi Kec. Miomafo Barat, TTU</t>
  </si>
  <si>
    <t>Jl. Neopesu 01/01 Kel. Peita Cahaya Abadi Kec. Miomafo Barat, TTU</t>
  </si>
  <si>
    <t>Kel Banain RT/RW 004/002, TTU</t>
  </si>
  <si>
    <t>Jl. Sapan RT/RW 004/004 Kel Fatoin Kec Insana, TTU</t>
  </si>
  <si>
    <t>Kel Naimana RT/RW 002/001 Kel Naimana Kec malaka Tengah, Betun</t>
  </si>
  <si>
    <t>Kel Let Neo Kec Insana Barat, Tiu</t>
  </si>
  <si>
    <t>Miomako Timur, TTU</t>
  </si>
  <si>
    <t>Kec Bikoni Tengah, TTU</t>
  </si>
  <si>
    <t>Kel Let Neo RT/RW 011/004 Kec Insana Barat, Tiu</t>
  </si>
  <si>
    <t>Kel Banain Kec Bikomi Utara, TTU</t>
  </si>
  <si>
    <t/>
  </si>
  <si>
    <t>081282694802</t>
  </si>
  <si>
    <t>085337245704</t>
  </si>
  <si>
    <t>082334072542</t>
  </si>
  <si>
    <t>0852333815690</t>
  </si>
  <si>
    <t>082144274389</t>
  </si>
  <si>
    <t>085205687798</t>
  </si>
  <si>
    <t>081236906711</t>
  </si>
  <si>
    <t>082144832753</t>
  </si>
  <si>
    <t>082341609423</t>
  </si>
  <si>
    <t>082144074294</t>
  </si>
  <si>
    <t>081353264173</t>
  </si>
  <si>
    <t>082236485180</t>
  </si>
  <si>
    <t>081259203842</t>
  </si>
  <si>
    <t>081357173298</t>
  </si>
  <si>
    <t>082247462153</t>
  </si>
  <si>
    <t>082145178218</t>
  </si>
  <si>
    <t>Simpan pinjanm</t>
  </si>
  <si>
    <t>Tenun</t>
  </si>
  <si>
    <t>Industri Tanaman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</si>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</sst>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11" fillId="0" borderId="2" xfId="4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quotePrefix="1" applyBorder="1"/>
    <xf numFmtId="0" fontId="0" fillId="0" borderId="2" xfId="0" quotePrefix="1" applyBorder="1" applyAlignment="1">
      <alignment vertical="center"/>
    </xf>
    <xf numFmtId="0" fontId="0" fillId="0" borderId="2" xfId="0" applyBorder="1"/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Q1" zoomScale="85" zoomScaleNormal="85" workbookViewId="0">
      <selection activeCell="V12" sqref="V12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6" t="s">
        <v>29</v>
      </c>
      <c r="N2" s="22" t="s">
        <v>90</v>
      </c>
      <c r="O2" s="18" t="s">
        <v>59</v>
      </c>
      <c r="P2" s="20" t="s">
        <v>26</v>
      </c>
      <c r="Q2" s="6">
        <f>2017-VALUE(RIGHT(O2,4))</f>
        <v>77</v>
      </c>
      <c r="R2" t="str">
        <f>IF(Q2&lt;21,"&lt; 21",IF(Q2&lt;=30,"21 - 30",IF(Q2&lt;=40,"31 - 40",IF(Q2&lt;=50,"41 - 50","&gt; 50" ))))</f>
        <v>&gt; 50</v>
      </c>
      <c r="S2" s="20" t="s">
        <v>28</v>
      </c>
      <c r="T2" s="20" t="s">
        <v>89</v>
      </c>
      <c r="U2" s="18" t="s">
        <v>118</v>
      </c>
      <c r="V2" s="18" t="s">
        <v>131</v>
      </c>
      <c r="W2" s="23" t="s">
        <v>152</v>
      </c>
      <c r="X2" s="15"/>
      <c r="Y2" s="2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30</v>
      </c>
      <c r="N3" s="14" t="s">
        <v>91</v>
      </c>
      <c r="O3" s="19" t="s">
        <v>60</v>
      </c>
      <c r="P3" s="13" t="s">
        <v>26</v>
      </c>
      <c r="Q3" s="6">
        <f t="shared" ref="Q3:Q31" si="0">2017-VALUE(RIGHT(O3,4))</f>
        <v>38</v>
      </c>
      <c r="R3" s="2" t="str">
        <f t="shared" ref="R3:R31" si="1">IF(Q3&lt;21,"&lt; 21",IF(Q3&lt;=30,"21 - 30",IF(Q3&lt;=40,"31 - 40",IF(Q3&lt;=50,"41 - 50","&gt; 50" ))))</f>
        <v>31 - 40</v>
      </c>
      <c r="S3" s="13" t="s">
        <v>28</v>
      </c>
      <c r="T3" s="13" t="s">
        <v>89</v>
      </c>
      <c r="U3" s="19" t="s">
        <v>118</v>
      </c>
      <c r="V3" s="19" t="s">
        <v>132</v>
      </c>
      <c r="W3" s="24" t="s">
        <v>153</v>
      </c>
      <c r="X3" s="15"/>
      <c r="Y3" s="19" t="s">
        <v>169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31</v>
      </c>
      <c r="N4" s="14" t="s">
        <v>92</v>
      </c>
      <c r="O4" s="19" t="s">
        <v>61</v>
      </c>
      <c r="P4" s="13" t="s">
        <v>26</v>
      </c>
      <c r="Q4" s="6">
        <f t="shared" si="0"/>
        <v>53</v>
      </c>
      <c r="R4" s="2" t="str">
        <f t="shared" si="1"/>
        <v>&gt; 50</v>
      </c>
      <c r="S4" s="13" t="s">
        <v>172</v>
      </c>
      <c r="T4" s="13" t="s">
        <v>89</v>
      </c>
      <c r="U4" s="19"/>
      <c r="V4" s="19" t="s">
        <v>133</v>
      </c>
      <c r="W4" s="24" t="s">
        <v>152</v>
      </c>
      <c r="X4" s="15"/>
      <c r="Y4" s="19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32</v>
      </c>
      <c r="N5" s="14" t="s">
        <v>93</v>
      </c>
      <c r="O5" s="19" t="s">
        <v>62</v>
      </c>
      <c r="P5" s="13" t="s">
        <v>26</v>
      </c>
      <c r="Q5" s="6">
        <f t="shared" si="0"/>
        <v>39</v>
      </c>
      <c r="R5" s="2" t="str">
        <f t="shared" si="1"/>
        <v>31 - 40</v>
      </c>
      <c r="S5" s="13" t="s">
        <v>172</v>
      </c>
      <c r="T5" s="13" t="s">
        <v>89</v>
      </c>
      <c r="U5" s="19" t="s">
        <v>119</v>
      </c>
      <c r="V5" s="19" t="s">
        <v>134</v>
      </c>
      <c r="W5" s="24" t="s">
        <v>154</v>
      </c>
      <c r="X5" s="15"/>
      <c r="Y5" s="19" t="s">
        <v>169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33</v>
      </c>
      <c r="N6" s="14" t="s">
        <v>94</v>
      </c>
      <c r="O6" s="19" t="s">
        <v>63</v>
      </c>
      <c r="P6" s="13" t="s">
        <v>26</v>
      </c>
      <c r="Q6" s="6">
        <f t="shared" si="0"/>
        <v>54</v>
      </c>
      <c r="R6" s="2" t="str">
        <f t="shared" si="1"/>
        <v>&gt; 50</v>
      </c>
      <c r="S6" s="13" t="s">
        <v>28</v>
      </c>
      <c r="T6" s="13" t="s">
        <v>89</v>
      </c>
      <c r="U6" s="19" t="s">
        <v>120</v>
      </c>
      <c r="V6" s="19" t="s">
        <v>135</v>
      </c>
      <c r="W6" s="24" t="s">
        <v>152</v>
      </c>
      <c r="X6" s="15"/>
      <c r="Y6" s="19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34</v>
      </c>
      <c r="N7" s="14" t="s">
        <v>95</v>
      </c>
      <c r="O7" s="19" t="s">
        <v>64</v>
      </c>
      <c r="P7" s="13" t="s">
        <v>27</v>
      </c>
      <c r="Q7" s="6">
        <f t="shared" si="0"/>
        <v>51</v>
      </c>
      <c r="R7" s="2" t="str">
        <f t="shared" si="1"/>
        <v>&gt; 50</v>
      </c>
      <c r="S7" s="13" t="s">
        <v>172</v>
      </c>
      <c r="T7" s="13" t="s">
        <v>89</v>
      </c>
      <c r="U7" s="19" t="s">
        <v>118</v>
      </c>
      <c r="V7" s="19" t="s">
        <v>136</v>
      </c>
      <c r="W7" s="24" t="s">
        <v>155</v>
      </c>
      <c r="X7" s="15"/>
      <c r="Y7" s="19" t="s">
        <v>169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35</v>
      </c>
      <c r="N8" s="14" t="s">
        <v>96</v>
      </c>
      <c r="O8" s="19" t="s">
        <v>65</v>
      </c>
      <c r="P8" s="13" t="s">
        <v>26</v>
      </c>
      <c r="Q8" s="6">
        <f t="shared" si="0"/>
        <v>39</v>
      </c>
      <c r="R8" s="2" t="str">
        <f t="shared" si="1"/>
        <v>31 - 40</v>
      </c>
      <c r="S8" s="13" t="s">
        <v>28</v>
      </c>
      <c r="T8" s="13" t="s">
        <v>89</v>
      </c>
      <c r="U8" s="19"/>
      <c r="V8" s="19" t="s">
        <v>137</v>
      </c>
      <c r="W8" s="24" t="s">
        <v>156</v>
      </c>
      <c r="X8" s="15"/>
      <c r="Y8" s="19" t="s">
        <v>170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36</v>
      </c>
      <c r="N9" s="14" t="s">
        <v>97</v>
      </c>
      <c r="O9" s="19" t="s">
        <v>66</v>
      </c>
      <c r="P9" s="13" t="s">
        <v>26</v>
      </c>
      <c r="Q9" s="6">
        <f t="shared" si="0"/>
        <v>34</v>
      </c>
      <c r="R9" s="2" t="str">
        <f t="shared" si="1"/>
        <v>31 - 40</v>
      </c>
      <c r="S9" s="13" t="s">
        <v>28</v>
      </c>
      <c r="T9" s="13" t="s">
        <v>89</v>
      </c>
      <c r="U9" s="19"/>
      <c r="V9" s="19" t="s">
        <v>138</v>
      </c>
      <c r="W9" s="24" t="s">
        <v>152</v>
      </c>
      <c r="X9" s="15"/>
      <c r="Y9" s="19" t="s">
        <v>170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37</v>
      </c>
      <c r="N10" s="14" t="s">
        <v>98</v>
      </c>
      <c r="O10" s="19" t="s">
        <v>67</v>
      </c>
      <c r="P10" s="13" t="s">
        <v>26</v>
      </c>
      <c r="Q10" s="6">
        <f t="shared" si="0"/>
        <v>30</v>
      </c>
      <c r="R10" s="2" t="str">
        <f t="shared" si="1"/>
        <v>21 - 30</v>
      </c>
      <c r="S10" s="13" t="s">
        <v>173</v>
      </c>
      <c r="T10" s="13" t="s">
        <v>89</v>
      </c>
      <c r="U10" s="19"/>
      <c r="V10" s="19" t="s">
        <v>139</v>
      </c>
      <c r="W10" s="24" t="s">
        <v>157</v>
      </c>
      <c r="X10" s="15"/>
      <c r="Y10" s="19" t="s">
        <v>169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38</v>
      </c>
      <c r="N11" s="14" t="s">
        <v>99</v>
      </c>
      <c r="O11" s="19" t="s">
        <v>68</v>
      </c>
      <c r="P11" s="13" t="s">
        <v>26</v>
      </c>
      <c r="Q11" s="6">
        <f t="shared" si="0"/>
        <v>49</v>
      </c>
      <c r="R11" s="2" t="str">
        <f t="shared" si="1"/>
        <v>41 - 50</v>
      </c>
      <c r="S11" s="13" t="s">
        <v>28</v>
      </c>
      <c r="T11" s="13" t="s">
        <v>89</v>
      </c>
      <c r="U11" s="19"/>
      <c r="V11" s="19" t="s">
        <v>140</v>
      </c>
      <c r="W11" s="24" t="s">
        <v>152</v>
      </c>
      <c r="X11" s="15"/>
      <c r="Y11" s="19" t="s">
        <v>170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39</v>
      </c>
      <c r="N12" s="14" t="s">
        <v>100</v>
      </c>
      <c r="O12" s="19" t="s">
        <v>69</v>
      </c>
      <c r="P12" s="13" t="s">
        <v>26</v>
      </c>
      <c r="Q12" s="6">
        <f t="shared" si="0"/>
        <v>27</v>
      </c>
      <c r="R12" s="2" t="str">
        <f t="shared" si="1"/>
        <v>21 - 30</v>
      </c>
      <c r="S12" s="13" t="s">
        <v>172</v>
      </c>
      <c r="T12" s="13" t="s">
        <v>89</v>
      </c>
      <c r="U12" s="19" t="s">
        <v>121</v>
      </c>
      <c r="V12" s="19" t="s">
        <v>139</v>
      </c>
      <c r="W12" s="24" t="s">
        <v>158</v>
      </c>
      <c r="X12" s="15"/>
      <c r="Y12" s="19" t="s">
        <v>169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40</v>
      </c>
      <c r="N13" s="14" t="s">
        <v>101</v>
      </c>
      <c r="O13" s="19" t="s">
        <v>70</v>
      </c>
      <c r="P13" s="13" t="s">
        <v>26</v>
      </c>
      <c r="Q13" s="6">
        <f t="shared" si="0"/>
        <v>44</v>
      </c>
      <c r="R13" s="2" t="str">
        <f t="shared" si="1"/>
        <v>41 - 50</v>
      </c>
      <c r="S13" s="13" t="s">
        <v>28</v>
      </c>
      <c r="T13" s="13" t="s">
        <v>89</v>
      </c>
      <c r="U13" s="19"/>
      <c r="V13" s="19" t="s">
        <v>139</v>
      </c>
      <c r="W13" s="24"/>
      <c r="X13" s="15"/>
      <c r="Y13" s="19" t="s">
        <v>169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41</v>
      </c>
      <c r="N14" s="14" t="s">
        <v>102</v>
      </c>
      <c r="O14" s="19" t="s">
        <v>71</v>
      </c>
      <c r="P14" s="13" t="s">
        <v>26</v>
      </c>
      <c r="Q14" s="6">
        <f t="shared" si="0"/>
        <v>57</v>
      </c>
      <c r="R14" s="2" t="str">
        <f t="shared" si="1"/>
        <v>&gt; 50</v>
      </c>
      <c r="S14" s="13" t="s">
        <v>28</v>
      </c>
      <c r="T14" s="13" t="s">
        <v>89</v>
      </c>
      <c r="U14" s="19" t="s">
        <v>122</v>
      </c>
      <c r="V14" s="19" t="s">
        <v>141</v>
      </c>
      <c r="W14" s="24" t="s">
        <v>159</v>
      </c>
      <c r="X14" s="15"/>
      <c r="Y14" s="19" t="s">
        <v>170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42</v>
      </c>
      <c r="N15" s="14" t="s">
        <v>103</v>
      </c>
      <c r="O15" s="19" t="s">
        <v>72</v>
      </c>
      <c r="P15" s="13" t="s">
        <v>26</v>
      </c>
      <c r="Q15" s="6">
        <f t="shared" si="0"/>
        <v>49</v>
      </c>
      <c r="R15" s="2" t="str">
        <f t="shared" si="1"/>
        <v>41 - 50</v>
      </c>
      <c r="S15" s="13" t="s">
        <v>172</v>
      </c>
      <c r="T15" s="13" t="s">
        <v>89</v>
      </c>
      <c r="U15" s="19"/>
      <c r="V15" s="19" t="s">
        <v>141</v>
      </c>
      <c r="W15" s="24" t="s">
        <v>160</v>
      </c>
      <c r="X15" s="15"/>
      <c r="Y15" s="19" t="s">
        <v>170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43</v>
      </c>
      <c r="N16" s="14" t="s">
        <v>104</v>
      </c>
      <c r="O16" s="19" t="s">
        <v>73</v>
      </c>
      <c r="P16" s="13" t="s">
        <v>26</v>
      </c>
      <c r="Q16" s="6">
        <f t="shared" si="0"/>
        <v>53</v>
      </c>
      <c r="R16" s="2" t="str">
        <f t="shared" si="1"/>
        <v>&gt; 50</v>
      </c>
      <c r="S16" s="13" t="s">
        <v>28</v>
      </c>
      <c r="T16" s="21" t="s">
        <v>89</v>
      </c>
      <c r="U16" s="19" t="s">
        <v>123</v>
      </c>
      <c r="V16" s="19" t="s">
        <v>142</v>
      </c>
      <c r="W16" s="24" t="s">
        <v>161</v>
      </c>
      <c r="X16" s="15"/>
      <c r="Y16" s="19" t="s">
        <v>169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44</v>
      </c>
      <c r="N17" s="14" t="s">
        <v>105</v>
      </c>
      <c r="O17" s="19" t="s">
        <v>74</v>
      </c>
      <c r="P17" s="13" t="s">
        <v>27</v>
      </c>
      <c r="Q17" s="6">
        <f t="shared" si="0"/>
        <v>46</v>
      </c>
      <c r="R17" s="2" t="str">
        <f t="shared" si="1"/>
        <v>41 - 50</v>
      </c>
      <c r="S17" s="13" t="s">
        <v>28</v>
      </c>
      <c r="T17" s="13" t="s">
        <v>89</v>
      </c>
      <c r="U17" s="19" t="s">
        <v>124</v>
      </c>
      <c r="V17" s="19" t="s">
        <v>143</v>
      </c>
      <c r="W17" s="24" t="s">
        <v>162</v>
      </c>
      <c r="X17" s="15"/>
      <c r="Y17" s="1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45</v>
      </c>
      <c r="N18" s="14" t="s">
        <v>106</v>
      </c>
      <c r="O18" s="19" t="s">
        <v>75</v>
      </c>
      <c r="P18" s="13" t="s">
        <v>26</v>
      </c>
      <c r="Q18" s="6">
        <f t="shared" si="0"/>
        <v>36</v>
      </c>
      <c r="R18" s="2" t="str">
        <f t="shared" si="1"/>
        <v>31 - 40</v>
      </c>
      <c r="S18" s="13" t="s">
        <v>172</v>
      </c>
      <c r="T18" s="13" t="s">
        <v>89</v>
      </c>
      <c r="U18" s="19" t="s">
        <v>125</v>
      </c>
      <c r="V18" s="19" t="s">
        <v>144</v>
      </c>
      <c r="W18" s="24" t="s">
        <v>163</v>
      </c>
      <c r="X18" s="15"/>
      <c r="Y18" s="1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46</v>
      </c>
      <c r="N19" s="14" t="s">
        <v>107</v>
      </c>
      <c r="O19" s="19" t="s">
        <v>76</v>
      </c>
      <c r="P19" s="13" t="s">
        <v>26</v>
      </c>
      <c r="Q19" s="6">
        <f t="shared" si="0"/>
        <v>66</v>
      </c>
      <c r="R19" s="2" t="str">
        <f t="shared" si="1"/>
        <v>&gt; 50</v>
      </c>
      <c r="S19" s="13" t="s">
        <v>28</v>
      </c>
      <c r="T19" s="13" t="s">
        <v>89</v>
      </c>
      <c r="U19" s="19" t="s">
        <v>126</v>
      </c>
      <c r="V19" s="19" t="s">
        <v>145</v>
      </c>
      <c r="W19" s="24"/>
      <c r="X19" s="15"/>
      <c r="Y19" s="1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47</v>
      </c>
      <c r="N20" s="14"/>
      <c r="O20" s="19" t="s">
        <v>77</v>
      </c>
      <c r="P20" s="13" t="s">
        <v>26</v>
      </c>
      <c r="Q20" s="6">
        <f t="shared" si="0"/>
        <v>30</v>
      </c>
      <c r="R20" s="2" t="str">
        <f t="shared" si="1"/>
        <v>21 - 30</v>
      </c>
      <c r="S20" s="13"/>
      <c r="T20" s="13" t="s">
        <v>89</v>
      </c>
      <c r="U20" s="19" t="s">
        <v>127</v>
      </c>
      <c r="V20" s="19"/>
      <c r="W20" s="24" t="s">
        <v>164</v>
      </c>
      <c r="X20" s="15"/>
      <c r="Y20" s="19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48</v>
      </c>
      <c r="N21" s="14" t="s">
        <v>108</v>
      </c>
      <c r="O21" s="19" t="s">
        <v>78</v>
      </c>
      <c r="P21" s="13" t="s">
        <v>26</v>
      </c>
      <c r="Q21" s="6">
        <f t="shared" si="0"/>
        <v>20</v>
      </c>
      <c r="R21" s="2" t="str">
        <f t="shared" si="1"/>
        <v>&lt; 21</v>
      </c>
      <c r="S21" s="13" t="s">
        <v>172</v>
      </c>
      <c r="T21" s="13" t="s">
        <v>89</v>
      </c>
      <c r="U21" s="19" t="s">
        <v>127</v>
      </c>
      <c r="V21" s="19" t="s">
        <v>146</v>
      </c>
      <c r="W21" s="24" t="s">
        <v>165</v>
      </c>
      <c r="X21" s="15"/>
      <c r="Y21" s="1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49</v>
      </c>
      <c r="N22" s="14" t="s">
        <v>109</v>
      </c>
      <c r="O22" s="19" t="s">
        <v>79</v>
      </c>
      <c r="P22" s="13" t="s">
        <v>26</v>
      </c>
      <c r="Q22" s="6">
        <f t="shared" si="0"/>
        <v>45</v>
      </c>
      <c r="R22" s="2" t="str">
        <f t="shared" si="1"/>
        <v>41 - 50</v>
      </c>
      <c r="S22" s="13" t="s">
        <v>28</v>
      </c>
      <c r="T22" s="13" t="s">
        <v>89</v>
      </c>
      <c r="U22" s="19"/>
      <c r="V22" s="19" t="s">
        <v>147</v>
      </c>
      <c r="W22" s="24" t="s">
        <v>166</v>
      </c>
      <c r="X22" s="15"/>
      <c r="Y22" s="19" t="s">
        <v>171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50</v>
      </c>
      <c r="N23" s="14" t="s">
        <v>110</v>
      </c>
      <c r="O23" s="19" t="s">
        <v>80</v>
      </c>
      <c r="P23" s="13" t="s">
        <v>26</v>
      </c>
      <c r="Q23" s="6">
        <f t="shared" si="0"/>
        <v>22</v>
      </c>
      <c r="R23" s="2" t="str">
        <f t="shared" si="1"/>
        <v>21 - 30</v>
      </c>
      <c r="S23" s="13" t="s">
        <v>172</v>
      </c>
      <c r="T23" s="13" t="s">
        <v>89</v>
      </c>
      <c r="U23" s="19" t="s">
        <v>128</v>
      </c>
      <c r="V23" s="19" t="s">
        <v>148</v>
      </c>
      <c r="W23" s="24" t="s">
        <v>167</v>
      </c>
      <c r="X23" s="15"/>
      <c r="Y23" s="19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51</v>
      </c>
      <c r="N24" s="14" t="s">
        <v>111</v>
      </c>
      <c r="O24" s="19" t="s">
        <v>81</v>
      </c>
      <c r="P24" s="13" t="s">
        <v>26</v>
      </c>
      <c r="Q24" s="6">
        <f t="shared" si="0"/>
        <v>36</v>
      </c>
      <c r="R24" s="2" t="str">
        <f t="shared" si="1"/>
        <v>31 - 40</v>
      </c>
      <c r="S24" s="13"/>
      <c r="T24" s="13" t="s">
        <v>89</v>
      </c>
      <c r="U24" s="19" t="s">
        <v>128</v>
      </c>
      <c r="V24" s="19" t="s">
        <v>148</v>
      </c>
      <c r="W24" s="24" t="s">
        <v>168</v>
      </c>
      <c r="X24" s="15"/>
      <c r="Y24" s="1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52</v>
      </c>
      <c r="N25" s="14" t="s">
        <v>112</v>
      </c>
      <c r="O25" s="19" t="s">
        <v>82</v>
      </c>
      <c r="P25" s="13" t="s">
        <v>26</v>
      </c>
      <c r="Q25" s="6">
        <f t="shared" si="0"/>
        <v>45</v>
      </c>
      <c r="R25" s="2" t="str">
        <f t="shared" si="1"/>
        <v>41 - 50</v>
      </c>
      <c r="S25" s="13"/>
      <c r="T25" s="13" t="s">
        <v>89</v>
      </c>
      <c r="U25" s="19"/>
      <c r="V25" s="19" t="s">
        <v>149</v>
      </c>
      <c r="W25" s="24"/>
      <c r="X25" s="15"/>
      <c r="Y25" s="1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53</v>
      </c>
      <c r="N26" s="14" t="s">
        <v>113</v>
      </c>
      <c r="O26" s="19" t="s">
        <v>83</v>
      </c>
      <c r="P26" s="13" t="s">
        <v>26</v>
      </c>
      <c r="Q26" s="6">
        <f t="shared" si="0"/>
        <v>38</v>
      </c>
      <c r="R26" s="2" t="str">
        <f t="shared" si="1"/>
        <v>31 - 40</v>
      </c>
      <c r="S26" s="13" t="s">
        <v>28</v>
      </c>
      <c r="T26" s="13" t="s">
        <v>89</v>
      </c>
      <c r="U26" s="19"/>
      <c r="V26" s="19"/>
      <c r="W26" s="24"/>
      <c r="X26" s="15"/>
      <c r="Y26" s="19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54</v>
      </c>
      <c r="N27" s="14"/>
      <c r="O27" s="19" t="s">
        <v>84</v>
      </c>
      <c r="P27" s="13" t="s">
        <v>26</v>
      </c>
      <c r="Q27" s="6">
        <f t="shared" si="0"/>
        <v>55</v>
      </c>
      <c r="R27" s="2" t="str">
        <f t="shared" si="1"/>
        <v>&gt; 50</v>
      </c>
      <c r="S27" s="13"/>
      <c r="T27" s="13" t="s">
        <v>89</v>
      </c>
      <c r="U27" s="19" t="s">
        <v>129</v>
      </c>
      <c r="V27" s="19" t="s">
        <v>150</v>
      </c>
      <c r="W27" s="24"/>
      <c r="X27" s="15"/>
      <c r="Y27" s="1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55</v>
      </c>
      <c r="N28" s="14" t="s">
        <v>114</v>
      </c>
      <c r="O28" s="19" t="s">
        <v>85</v>
      </c>
      <c r="P28" s="13" t="s">
        <v>26</v>
      </c>
      <c r="Q28" s="6">
        <f t="shared" si="0"/>
        <v>36</v>
      </c>
      <c r="R28" s="2" t="str">
        <f t="shared" si="1"/>
        <v>31 - 40</v>
      </c>
      <c r="S28" s="13"/>
      <c r="T28" s="13" t="s">
        <v>89</v>
      </c>
      <c r="U28" s="19" t="s">
        <v>125</v>
      </c>
      <c r="V28" s="19" t="s">
        <v>151</v>
      </c>
      <c r="W28" s="24"/>
      <c r="X28" s="15"/>
      <c r="Y28" s="1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56</v>
      </c>
      <c r="N29" s="14" t="s">
        <v>115</v>
      </c>
      <c r="O29" s="19" t="s">
        <v>86</v>
      </c>
      <c r="P29" s="13" t="s">
        <v>27</v>
      </c>
      <c r="Q29" s="6">
        <f t="shared" si="0"/>
        <v>29</v>
      </c>
      <c r="R29" s="2" t="str">
        <f t="shared" si="1"/>
        <v>21 - 30</v>
      </c>
      <c r="S29" s="13"/>
      <c r="T29" s="13" t="s">
        <v>89</v>
      </c>
      <c r="U29" s="19" t="s">
        <v>125</v>
      </c>
      <c r="V29" s="19" t="s">
        <v>144</v>
      </c>
      <c r="W29" s="24"/>
      <c r="X29" s="15"/>
      <c r="Y29" s="1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57</v>
      </c>
      <c r="N30" s="14" t="s">
        <v>116</v>
      </c>
      <c r="O30" s="19" t="s">
        <v>87</v>
      </c>
      <c r="P30" s="13" t="s">
        <v>27</v>
      </c>
      <c r="Q30" s="6">
        <f t="shared" si="0"/>
        <v>38</v>
      </c>
      <c r="R30" s="2" t="str">
        <f t="shared" si="1"/>
        <v>31 - 40</v>
      </c>
      <c r="S30" s="13"/>
      <c r="T30" s="13" t="s">
        <v>89</v>
      </c>
      <c r="U30" s="19" t="s">
        <v>130</v>
      </c>
      <c r="V30" s="19"/>
      <c r="W30" s="24"/>
      <c r="X30" s="15"/>
      <c r="Y30" s="19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58</v>
      </c>
      <c r="N31" s="14" t="s">
        <v>117</v>
      </c>
      <c r="O31" s="19" t="s">
        <v>88</v>
      </c>
      <c r="P31" s="13" t="s">
        <v>27</v>
      </c>
      <c r="Q31" s="6">
        <f t="shared" si="0"/>
        <v>55</v>
      </c>
      <c r="R31" s="2" t="str">
        <f t="shared" si="1"/>
        <v>&gt; 50</v>
      </c>
      <c r="S31" s="13"/>
      <c r="T31" s="13" t="s">
        <v>89</v>
      </c>
      <c r="U31" s="19" t="s">
        <v>129</v>
      </c>
      <c r="V31" s="19"/>
      <c r="W31" s="24"/>
      <c r="X31" s="15"/>
      <c r="Y31" s="19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2017-08-09T13:27:19Z</dcterms:modified>
  <dc:language>en-US</dc:language>
</cp:coreProperties>
</file>