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Bengkayang\"/>
    </mc:Choice>
  </mc:AlternateContent>
  <bookViews>
    <workbookView xWindow="0" yWindow="0" windowWidth="15345" windowHeight="4455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65" i="1" l="1"/>
  <c r="R65" i="1"/>
  <c r="Q66" i="1"/>
  <c r="R66" i="1" s="1"/>
  <c r="Q67" i="1"/>
  <c r="R67" i="1"/>
  <c r="Q68" i="1"/>
  <c r="R68" i="1"/>
  <c r="Q69" i="1"/>
  <c r="R69" i="1"/>
  <c r="Q70" i="1"/>
  <c r="R70" i="1" s="1"/>
  <c r="Q71" i="1"/>
  <c r="R71" i="1"/>
  <c r="Q72" i="1"/>
  <c r="R72" i="1"/>
  <c r="Q73" i="1"/>
  <c r="R73" i="1"/>
  <c r="Q74" i="1"/>
  <c r="R74" i="1" s="1"/>
  <c r="Q75" i="1"/>
  <c r="R75" i="1"/>
  <c r="Q76" i="1"/>
  <c r="R76" i="1"/>
  <c r="Q77" i="1"/>
  <c r="R77" i="1"/>
  <c r="Q78" i="1"/>
  <c r="R78" i="1" s="1"/>
  <c r="Q79" i="1"/>
  <c r="R79" i="1"/>
  <c r="Q80" i="1"/>
  <c r="R80" i="1" s="1"/>
  <c r="Q81" i="1"/>
  <c r="R81" i="1"/>
  <c r="Q82" i="1"/>
  <c r="R82" i="1" s="1"/>
  <c r="Q83" i="1"/>
  <c r="R83" i="1"/>
  <c r="Q84" i="1"/>
  <c r="R84" i="1"/>
  <c r="Q85" i="1"/>
  <c r="R85" i="1"/>
  <c r="Q86" i="1"/>
  <c r="R86" i="1" s="1"/>
  <c r="Q62" i="1"/>
  <c r="R62" i="1" s="1"/>
  <c r="Q63" i="1"/>
  <c r="R63" i="1" s="1"/>
  <c r="Q64" i="1"/>
  <c r="R64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<sst xmlns="http://schemas.openxmlformats.org/spreadsheetml/2006/main" count="988" uniqueCount="406">
  <si>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</si>
  <si>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</si>
  <si>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</si>
  <si>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</si>
  <si>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</si>
  <si>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</si>
  <si>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</si>
  <si>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</si>
  <si>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</si>
  <si>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</si>
  <si>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</si>
  <si>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</si>
  <si>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</si>
  <si>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</si>
  <si>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</si>
  <si>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</si>
  <si>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</si>
  <si>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</si>
  <si>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</si>
  <si>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</si>
  <si>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</si>
  <si>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</si>
  <si>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</si>
  <si>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</si>
  <si>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</si>
  <si>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</si>
  <si>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</si>
  <si>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</si>
  <si>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</si>
  <si>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/>
  </si>
  <si>
    <t>Nani Suryani A.Md</t>
  </si>
  <si>
    <t xml:space="preserve">Yusima </t>
  </si>
  <si>
    <t xml:space="preserve">Yunita </t>
  </si>
  <si>
    <t xml:space="preserve">Antonia Finalti </t>
  </si>
  <si>
    <t xml:space="preserve">Ermina Astria </t>
  </si>
  <si>
    <t xml:space="preserve">Dahlia </t>
  </si>
  <si>
    <t>Lusiana</t>
  </si>
  <si>
    <t xml:space="preserve">Robiana </t>
  </si>
  <si>
    <t xml:space="preserve">Yustina Gandut </t>
  </si>
  <si>
    <t xml:space="preserve">Yuliati </t>
  </si>
  <si>
    <t xml:space="preserve">Rosiana Ita </t>
  </si>
  <si>
    <t xml:space="preserve">Tri Susi Umi Hanik </t>
  </si>
  <si>
    <t xml:space="preserve">Pandinah </t>
  </si>
  <si>
    <t xml:space="preserve">Sri Wahyuni </t>
  </si>
  <si>
    <t xml:space="preserve">Trisnawati </t>
  </si>
  <si>
    <t xml:space="preserve">Erni </t>
  </si>
  <si>
    <t xml:space="preserve">Farida Suryati </t>
  </si>
  <si>
    <t xml:space="preserve">Eka Lindawati </t>
  </si>
  <si>
    <t xml:space="preserve">Fitria Rukiyana </t>
  </si>
  <si>
    <t xml:space="preserve">Agustina </t>
  </si>
  <si>
    <t xml:space="preserve">Marsiana </t>
  </si>
  <si>
    <t xml:space="preserve">Maulina </t>
  </si>
  <si>
    <t xml:space="preserve">Zul Ballighiah </t>
  </si>
  <si>
    <t xml:space="preserve">Nurhayati </t>
  </si>
  <si>
    <t xml:space="preserve">Susanti </t>
  </si>
  <si>
    <t xml:space="preserve">Chandra </t>
  </si>
  <si>
    <t>Bisai AS</t>
  </si>
  <si>
    <t xml:space="preserve">Arfa Nur </t>
  </si>
  <si>
    <t xml:space="preserve">Napik </t>
  </si>
  <si>
    <t xml:space="preserve">Yani Atmani </t>
  </si>
  <si>
    <t>Ando Magdokra</t>
  </si>
  <si>
    <t xml:space="preserve">Astuti </t>
  </si>
  <si>
    <t xml:space="preserve">Vilianti </t>
  </si>
  <si>
    <t xml:space="preserve">Pelesiana Inyuh </t>
  </si>
  <si>
    <t xml:space="preserve">Herlina Acuk </t>
  </si>
  <si>
    <t xml:space="preserve">Bettari Karlina </t>
  </si>
  <si>
    <t xml:space="preserve">Marinah </t>
  </si>
  <si>
    <t xml:space="preserve">Karimah </t>
  </si>
  <si>
    <t xml:space="preserve">Marta Yup </t>
  </si>
  <si>
    <t xml:space="preserve">Marianti </t>
  </si>
  <si>
    <t xml:space="preserve">Kiki Hermawati </t>
  </si>
  <si>
    <t xml:space="preserve">Yusneti </t>
  </si>
  <si>
    <t xml:space="preserve">Romi </t>
  </si>
  <si>
    <t xml:space="preserve">ST Rohani </t>
  </si>
  <si>
    <t xml:space="preserve">Yani Nurlina </t>
  </si>
  <si>
    <t xml:space="preserve">Evawati </t>
  </si>
  <si>
    <t xml:space="preserve">Kujin </t>
  </si>
  <si>
    <t>Margareta</t>
  </si>
  <si>
    <t>Sulami</t>
  </si>
  <si>
    <t xml:space="preserve">Fransiska Samarai </t>
  </si>
  <si>
    <t xml:space="preserve">Bernadetha Randungan </t>
  </si>
  <si>
    <t xml:space="preserve">Hilaria Wina </t>
  </si>
  <si>
    <t xml:space="preserve">Dewi </t>
  </si>
  <si>
    <t xml:space="preserve">Kristiana Akik </t>
  </si>
  <si>
    <t xml:space="preserve">Yotaviana Rifcha </t>
  </si>
  <si>
    <t xml:space="preserve">Susana </t>
  </si>
  <si>
    <t xml:space="preserve">H. Hamdulah </t>
  </si>
  <si>
    <t>Sempayuk, 27/10/1984</t>
  </si>
  <si>
    <t>Bengkayang, 08/12/1998</t>
  </si>
  <si>
    <t>Sempayuk, 15/09/1987</t>
  </si>
  <si>
    <t>Tandi, 28/12/1986</t>
  </si>
  <si>
    <t>Senapit, 29/08/1994</t>
  </si>
  <si>
    <t>Senapit, 12/10/1968</t>
  </si>
  <si>
    <t>Sempayuk, 24/04/1976</t>
  </si>
  <si>
    <t>Sempawak, 10/08/1964</t>
  </si>
  <si>
    <t>Rangkang, 25/09/1976</t>
  </si>
  <si>
    <t>Jakarta, 06/10/1974</t>
  </si>
  <si>
    <t>Sebopet, 15/10/1979</t>
  </si>
  <si>
    <t>Klaten, 17/05/1954</t>
  </si>
  <si>
    <t>Rangkang, 27/05/1984</t>
  </si>
  <si>
    <t>Sambas, 24/03/1978</t>
  </si>
  <si>
    <t>Rangkang, 13/11/1989</t>
  </si>
  <si>
    <t>bengkayang, 26/09/1979</t>
  </si>
  <si>
    <t>Kebumen, 06/09/1971</t>
  </si>
  <si>
    <t>Jawa tengah, 19/03/1986</t>
  </si>
  <si>
    <t>Tebas, 28/04/1988</t>
  </si>
  <si>
    <t>Sanggau, 28/08/1957</t>
  </si>
  <si>
    <t>B Setona, 08/09/1970</t>
  </si>
  <si>
    <t>Singkawang, 17/04/1973</t>
  </si>
  <si>
    <t>bengkayang, 22/07/1985</t>
  </si>
  <si>
    <t>Padang, 30/12/1968</t>
  </si>
  <si>
    <t>Ketiat, 03/01/1997</t>
  </si>
  <si>
    <t>Pampang, 06/04/1993</t>
  </si>
  <si>
    <t>Sejadis, 28/08/1994</t>
  </si>
  <si>
    <t>Riam Budi, 10/04/1992</t>
  </si>
  <si>
    <t>Sleman, 08/01/1979</t>
  </si>
  <si>
    <t>Malosa, 14/10/1979</t>
  </si>
  <si>
    <t>Majalengka, 13/02/1990</t>
  </si>
  <si>
    <t>Serukam, 16/10/1988</t>
  </si>
  <si>
    <t>Punti, 15/10/1979</t>
  </si>
  <si>
    <t>Rangkang, 10/12/1972</t>
  </si>
  <si>
    <t>Boti, 25/121997</t>
  </si>
  <si>
    <t>Semangkak, 20/04/1974</t>
  </si>
  <si>
    <t>Pekalongan, 23/10/1975</t>
  </si>
  <si>
    <t>Malosa, 10/03/1976</t>
  </si>
  <si>
    <t>Malosa, 04/07/1983</t>
  </si>
  <si>
    <t>Pemangkat, 18/04/1986</t>
  </si>
  <si>
    <t>PD Pariaman, 21/07/1974</t>
  </si>
  <si>
    <t>Se raya, 08/04/1972</t>
  </si>
  <si>
    <t>Bima, 14/09/1974</t>
  </si>
  <si>
    <t>Serajuk, 05/07/1971</t>
  </si>
  <si>
    <t>Se Raya, 03/10/1982</t>
  </si>
  <si>
    <t>Malosa, 02/04/1968</t>
  </si>
  <si>
    <t>Rangkang, 17/08/1996</t>
  </si>
  <si>
    <t>Sleman, 16/01/1961</t>
  </si>
  <si>
    <t>Nanga Sebintang, 06/06/1975</t>
  </si>
  <si>
    <t>Nanga Sebintang, 22/09/1982</t>
  </si>
  <si>
    <t>Timonong, 27/10/1993</t>
  </si>
  <si>
    <t>Sebetung Menyala, 28/11/1998</t>
  </si>
  <si>
    <t>Sebetung Menyala, 14/12/1959</t>
  </si>
  <si>
    <t>Teluk Pekadai, 28/03/1979</t>
  </si>
  <si>
    <t>Temonong, 29/11/1997</t>
  </si>
  <si>
    <t>Manyuke, 15/01/1976</t>
  </si>
  <si>
    <t>Temu, 08/07/1974</t>
  </si>
  <si>
    <t>Banyuwangi, 12/08/1979</t>
  </si>
  <si>
    <t>Pontianak, 24/10/1980</t>
  </si>
  <si>
    <t>6107136710840001</t>
  </si>
  <si>
    <t>6107108121998001</t>
  </si>
  <si>
    <t>6107135509870001</t>
  </si>
  <si>
    <t>6107046812850001</t>
  </si>
  <si>
    <t>6107036908910001</t>
  </si>
  <si>
    <t>6107045210680001</t>
  </si>
  <si>
    <t>6107136404760003</t>
  </si>
  <si>
    <t>6107135008640001</t>
  </si>
  <si>
    <t>610704659760002</t>
  </si>
  <si>
    <t>6107044610740002</t>
  </si>
  <si>
    <t>6107045510790004</t>
  </si>
  <si>
    <t>6107055208790002</t>
  </si>
  <si>
    <t>6107055170554002</t>
  </si>
  <si>
    <t>6107046705840000</t>
  </si>
  <si>
    <t>6172016403780005</t>
  </si>
  <si>
    <t>6107045311890002</t>
  </si>
  <si>
    <t>6107046609790001</t>
  </si>
  <si>
    <t>6107044609710001</t>
  </si>
  <si>
    <t>6107045903860004</t>
  </si>
  <si>
    <t>6107046804880005</t>
  </si>
  <si>
    <t>6107046808570001</t>
  </si>
  <si>
    <t>6107044409730003</t>
  </si>
  <si>
    <t>6107045704730001</t>
  </si>
  <si>
    <t>610704620785003</t>
  </si>
  <si>
    <t>6107047012680001</t>
  </si>
  <si>
    <t>6107046910800001</t>
  </si>
  <si>
    <t>6107140301970002</t>
  </si>
  <si>
    <t>6108020604930005</t>
  </si>
  <si>
    <t>66107036808940001</t>
  </si>
  <si>
    <t>61070450049200002</t>
  </si>
  <si>
    <t>6107044801790002</t>
  </si>
  <si>
    <t>6107045410790001</t>
  </si>
  <si>
    <t>6107045302900001</t>
  </si>
  <si>
    <t>6107045610880002</t>
  </si>
  <si>
    <t>6107045510790001</t>
  </si>
  <si>
    <t>6107045002720004</t>
  </si>
  <si>
    <t>6107136512870002</t>
  </si>
  <si>
    <t>6107046004740004</t>
  </si>
  <si>
    <t>6107146310750001</t>
  </si>
  <si>
    <t>6107045003760001</t>
  </si>
  <si>
    <t>6107044407830006</t>
  </si>
  <si>
    <t>61071055804860006</t>
  </si>
  <si>
    <t>6107046107740004</t>
  </si>
  <si>
    <t>6107144804720001</t>
  </si>
  <si>
    <t>6107145409740001</t>
  </si>
  <si>
    <t>6107144507710002</t>
  </si>
  <si>
    <t>6107144310820003</t>
  </si>
  <si>
    <t>6107044204680001</t>
  </si>
  <si>
    <t>6107045708960001</t>
  </si>
  <si>
    <t>6107045601610002</t>
  </si>
  <si>
    <t>6107044506750002</t>
  </si>
  <si>
    <t>6106186209820002</t>
  </si>
  <si>
    <t>6107046710930003</t>
  </si>
  <si>
    <t>6107096811980002</t>
  </si>
  <si>
    <t>6107095412590002</t>
  </si>
  <si>
    <t>6107046803740002</t>
  </si>
  <si>
    <t>6107046911970001</t>
  </si>
  <si>
    <t>6107045502760002</t>
  </si>
  <si>
    <t>6107044807470003</t>
  </si>
  <si>
    <t>6107044607910001</t>
  </si>
  <si>
    <t xml:space="preserve">Katolik </t>
  </si>
  <si>
    <t xml:space="preserve">Islam </t>
  </si>
  <si>
    <t xml:space="preserve">Krinten </t>
  </si>
  <si>
    <t xml:space="preserve">Kristen protestan </t>
  </si>
  <si>
    <t xml:space="preserve">P </t>
  </si>
  <si>
    <t xml:space="preserve">Pelaku UKM </t>
  </si>
  <si>
    <t xml:space="preserve">Jl. Sanggau ledo Kel. Belimbang Kec. Lumar Kab. Bengkayang </t>
  </si>
  <si>
    <t xml:space="preserve">Jl. Ranglang Kel. Sebolo Kec. Bengkayang Kab. Bengkayang </t>
  </si>
  <si>
    <t xml:space="preserve">Jl. Dusun Sempayuk Kel. Belimbing Kec. Lumar kab. Bangkayang </t>
  </si>
  <si>
    <t xml:space="preserve">Jl. Malosa kel. Sebalo Kec. Bengkayang Kab. Bengkayang </t>
  </si>
  <si>
    <t>Jl. Dusun Lamat payang kel. Tirta kencana kec. Bengkayang Kab. Bengkayang</t>
  </si>
  <si>
    <t xml:space="preserve">Jl. Perumda Rangkang kel. Sebalo Kec. Bengkayang kab. Bengkayang </t>
  </si>
  <si>
    <t xml:space="preserve">Jl. Sempayuk kel. Belimbing Kec. Lumar Kab. Bengkayang </t>
  </si>
  <si>
    <t xml:space="preserve">Jl. Sebopet Kel. Sebalo kec. Bengkayang </t>
  </si>
  <si>
    <t xml:space="preserve">Jl. Sentagi Luar Kel. Sebalo kec. Bengkayang kab. Bengkayang </t>
  </si>
  <si>
    <t xml:space="preserve">Jl. Sanggau Ledo Kel. Sebalo Kec. Bengkayangf kab. Bengkayang </t>
  </si>
  <si>
    <t xml:space="preserve">Jl. Panjak kel. Sahan kec. Seluas Kab. Bengkayang </t>
  </si>
  <si>
    <t xml:space="preserve">Jl. Sahan kel. Sahan Kec. Seluas kab. Bengkayang </t>
  </si>
  <si>
    <t xml:space="preserve">Jl. Bukit Tinggi BTN Griya Sebalo kel. Sebalo kec. Bengkayang kab. Bengkayang </t>
  </si>
  <si>
    <t xml:space="preserve">Jl. Rangkang, kel sebalo kec. Bengkayang kab. Bengkayang </t>
  </si>
  <si>
    <t>Jl. Rangkang kel. Sebalo Kec. Bengkayang Kab. Bengkayang</t>
  </si>
  <si>
    <t xml:space="preserve">Jl. Abdul salam No.108 kel. Bumi Emas kec. Bengkayang Kab. Bengkayang </t>
  </si>
  <si>
    <t xml:space="preserve">Jl. Sebopet Kel. Sebalo kec. Bengkayang Kab. Bengkayang </t>
  </si>
  <si>
    <t xml:space="preserve">Jl. Basuki Rahmat No. 25 kel. Bumi Emas Kec. Bengkayang </t>
  </si>
  <si>
    <t xml:space="preserve">Jl. Panglima Libau kel. Libau Kec. Bengkayang Kab. Bengkayang </t>
  </si>
  <si>
    <t xml:space="preserve">Jl. Bakran Usman kel. Bumi emas kec. Bengkayang Kab. Bengkayang </t>
  </si>
  <si>
    <t xml:space="preserve">Jl. Bangun sari No. 85 Kel. Sebalo Kec. Bengkayang Kab. Bengkayang </t>
  </si>
  <si>
    <t xml:space="preserve">Jl. Dusun Ketiat Kel. Cipta karya Kec. Sungai Betun Kab. Bengkayyang </t>
  </si>
  <si>
    <t xml:space="preserve">Jl. Seruyak Kel. Sebalo Kec. Bengkayang Kab. Bengkayang </t>
  </si>
  <si>
    <t xml:space="preserve">Jl. Dusun Gendeng Kel. Suka Damai Kec. Ledo Kab. Bengkayang </t>
  </si>
  <si>
    <t xml:space="preserve">Jl. Trans Rangkang Kel. Sebalo Kec. Bengkayang kab. Bengkayang </t>
  </si>
  <si>
    <t xml:space="preserve">Jl. Lamat Semalat Kel. Cipta Karya kec. Bengkayang kab. Bengkayang </t>
  </si>
  <si>
    <t xml:space="preserve">Jl. Sekayok Kel. Sebalo kec. Bengkayang kaab. Bengkayang </t>
  </si>
  <si>
    <t xml:space="preserve">Jl. Dusun Malosa Sanggau Kel. Sebalo kec. Bengkayang Kab. Bengkayang </t>
  </si>
  <si>
    <t xml:space="preserve">Jl. BukitTinggi Kel. Sebalo Kec. Bengkayang Kab. Bengkayang </t>
  </si>
  <si>
    <t xml:space="preserve">Jl. Seburuk Kel. Cipta Karya Kec. Sungai Betung Kab. Bengkayang </t>
  </si>
  <si>
    <t xml:space="preserve">Jl. Basuki Rahmat  kel. Bumi Emas Kec. Bengkayang </t>
  </si>
  <si>
    <t xml:space="preserve">Jl. Raya Sanggau Kedo Kel. Sebalo Kec. Bengkayang Kab. Bengkayang  </t>
  </si>
  <si>
    <t xml:space="preserve">Jll. Nanga Saridan Kel. Nanga Sebintang Kec. Kalis Kab. Bengkayang </t>
  </si>
  <si>
    <t xml:space="preserve">Jl. Panglima Balio kel. Bani Amas kec. Bengkayyang Kab. Bengkayang </t>
  </si>
  <si>
    <t xml:space="preserve">Jl. Sebetung Menyala Kel. Sebetung menyala Kec. Teriak Kab. Bengkayang </t>
  </si>
  <si>
    <t xml:space="preserve">Jl. Dewi Kel. Bani anas Kel. Bengkayang kab. Bengkayang </t>
  </si>
  <si>
    <t xml:space="preserve">Jl. Sadar Kel. Bumi Emas kec. Bengkayang Kab. Bengkayang </t>
  </si>
  <si>
    <t xml:space="preserve">Jl. Dusun Baru Sentiga Dalam kel. Bani Emas Kec. Bengkayang Kab. Bengkayang </t>
  </si>
  <si>
    <t>085386917984</t>
  </si>
  <si>
    <t>083351020378</t>
  </si>
  <si>
    <t>085245018792</t>
  </si>
  <si>
    <t>085787379150</t>
  </si>
  <si>
    <t>085246236329</t>
  </si>
  <si>
    <t>081352174436</t>
  </si>
  <si>
    <t>089765433122</t>
  </si>
  <si>
    <t>085245227719</t>
  </si>
  <si>
    <t>082153889812</t>
  </si>
  <si>
    <t>0895346595224</t>
  </si>
  <si>
    <t>081352354856</t>
  </si>
  <si>
    <t>082251170043</t>
  </si>
  <si>
    <t>085750254717</t>
  </si>
  <si>
    <t>085754796424</t>
  </si>
  <si>
    <t>082251531113</t>
  </si>
  <si>
    <t>082226771284</t>
  </si>
  <si>
    <t>085751053031</t>
  </si>
  <si>
    <t>082353326</t>
  </si>
  <si>
    <t>082251078517</t>
  </si>
  <si>
    <t>081352013084</t>
  </si>
  <si>
    <t>081521939580</t>
  </si>
  <si>
    <t>081257202029</t>
  </si>
  <si>
    <t>085323669050</t>
  </si>
  <si>
    <t>085705684114</t>
  </si>
  <si>
    <t>082213764901</t>
  </si>
  <si>
    <t>085726063890</t>
  </si>
  <si>
    <t>085245132107</t>
  </si>
  <si>
    <t>081253879823</t>
  </si>
  <si>
    <t>085332877572</t>
  </si>
  <si>
    <t>085348967979</t>
  </si>
  <si>
    <t>081258152287</t>
  </si>
  <si>
    <t>085252158210</t>
  </si>
  <si>
    <t>085652408829</t>
  </si>
  <si>
    <t>085245058873</t>
  </si>
  <si>
    <t>085751321904</t>
  </si>
  <si>
    <t>085820929853</t>
  </si>
  <si>
    <t>085754860182</t>
  </si>
  <si>
    <t>081352333075</t>
  </si>
  <si>
    <t>085787154182</t>
  </si>
  <si>
    <t>082330526636</t>
  </si>
  <si>
    <t>085705602569</t>
  </si>
  <si>
    <t>081345689376</t>
  </si>
  <si>
    <t>082158717878</t>
  </si>
  <si>
    <t>085609383527</t>
  </si>
  <si>
    <t>ekalidawati@gmail.com</t>
  </si>
  <si>
    <t>yuniat1376@yahoo.co.id</t>
  </si>
  <si>
    <t>astutiastute@gmail.com</t>
  </si>
  <si>
    <t>karima.8ky@gmail.com</t>
  </si>
  <si>
    <t>fransiskakamto@yahoo.com</t>
  </si>
  <si>
    <t>SLTA</t>
  </si>
  <si>
    <t xml:space="preserve">Belum Punya usaha </t>
  </si>
  <si>
    <t xml:space="preserve">Warung Makan </t>
  </si>
  <si>
    <t xml:space="preserve">Penyek Kacang bulan </t>
  </si>
  <si>
    <t xml:space="preserve">Pedagang Keliling </t>
  </si>
  <si>
    <t>Penjual Kue</t>
  </si>
  <si>
    <t xml:space="preserve">Muebel </t>
  </si>
  <si>
    <t xml:space="preserve">Warung Kopi </t>
  </si>
  <si>
    <t>Julan Kue</t>
  </si>
  <si>
    <t xml:space="preserve">Jualan Bahan Pokok </t>
  </si>
  <si>
    <t>Aneka Snack Kripk dll</t>
  </si>
  <si>
    <t>Rumah makan</t>
  </si>
  <si>
    <t>Jual Kue Keliling</t>
  </si>
  <si>
    <t>Jual Perabot Rumah tangga</t>
  </si>
  <si>
    <t>Pengolahan bahan mentah Rosella</t>
  </si>
  <si>
    <t xml:space="preserve">Diana </t>
  </si>
  <si>
    <t>Kartini</t>
  </si>
  <si>
    <t xml:space="preserve">Yossy Yesaya kelmaskoro </t>
  </si>
  <si>
    <t xml:space="preserve">Nurhajijah </t>
  </si>
  <si>
    <t xml:space="preserve">Rica Sari Susanti </t>
  </si>
  <si>
    <t xml:space="preserve">Aulia Tia </t>
  </si>
  <si>
    <t xml:space="preserve">Witdya Putri Rahmansah </t>
  </si>
  <si>
    <t xml:space="preserve">Riko Suprianto </t>
  </si>
  <si>
    <t xml:space="preserve">Yunus </t>
  </si>
  <si>
    <t xml:space="preserve">Idel Pina </t>
  </si>
  <si>
    <t xml:space="preserve">Yangga Saputra </t>
  </si>
  <si>
    <t xml:space="preserve">Ocen </t>
  </si>
  <si>
    <t xml:space="preserve">Haris </t>
  </si>
  <si>
    <t xml:space="preserve">Mohlis </t>
  </si>
  <si>
    <t xml:space="preserve">Eggy </t>
  </si>
  <si>
    <t xml:space="preserve">Berniati Elin </t>
  </si>
  <si>
    <t xml:space="preserve">Jubaidah </t>
  </si>
  <si>
    <t xml:space="preserve">Halimah Tusadiah </t>
  </si>
  <si>
    <t xml:space="preserve">Burhanuddin </t>
  </si>
  <si>
    <t xml:space="preserve">Arfiana </t>
  </si>
  <si>
    <t xml:space="preserve">Ade Pratama </t>
  </si>
  <si>
    <t xml:space="preserve">Pramsiska Natulia </t>
  </si>
  <si>
    <t xml:space="preserve">Salina </t>
  </si>
  <si>
    <t xml:space="preserve">Evalismiana </t>
  </si>
  <si>
    <t xml:space="preserve">Norma Yunita </t>
  </si>
  <si>
    <t>Sanggau, 07 Juli 1982</t>
  </si>
  <si>
    <t>Sel.Pinyuh, 08 Juli 1982</t>
  </si>
  <si>
    <t>Pontianak, 20 Oktober 1975</t>
  </si>
  <si>
    <t>Nanga Taman, 16 Mei 1985</t>
  </si>
  <si>
    <t>Entikong, 29 januari 1987</t>
  </si>
  <si>
    <t>Entikong, 02 Februari 2002</t>
  </si>
  <si>
    <t>Entikong, 16 Oktober 2000</t>
  </si>
  <si>
    <t>Sekadau, 10 Juni 1995</t>
  </si>
  <si>
    <t>Entikong, 21 Maret 2001</t>
  </si>
  <si>
    <t>Nanga Pemubuh, 28 Februari 1979</t>
  </si>
  <si>
    <t>Entikong, 13 September 2000</t>
  </si>
  <si>
    <t>Entikong, 02 Juli 1996</t>
  </si>
  <si>
    <t>Pontianak, 16 Mei 1998</t>
  </si>
  <si>
    <t>Sungai Bakau, 16 September 1986</t>
  </si>
  <si>
    <t>Entikong, 13 Februari 1998</t>
  </si>
  <si>
    <t>Singkawang, 10 Oktober 1990</t>
  </si>
  <si>
    <t>Entikong, 13 Agustus 1975</t>
  </si>
  <si>
    <t>Kenaman, 12 Mei 1991</t>
  </si>
  <si>
    <t>Balai Karangan,   12 September 1996</t>
  </si>
  <si>
    <t>Balai Karangan, 20 Juni 1994</t>
  </si>
  <si>
    <t>Balai karangan, 07 September 1975</t>
  </si>
  <si>
    <t>Anjungan, 21 Januari 1988</t>
  </si>
  <si>
    <t>Balai Karangan, 12 februari 1983</t>
  </si>
  <si>
    <t>Balai karangan, 20 November 1985</t>
  </si>
  <si>
    <t xml:space="preserve">UKM </t>
  </si>
  <si>
    <t xml:space="preserve">UKM  </t>
  </si>
  <si>
    <t>UKM</t>
  </si>
  <si>
    <t>Jl. Raya Beduai Berang Berkwat Beduai Sanggau</t>
  </si>
  <si>
    <t xml:space="preserve">Jl. Anggrek No. 03 Ilir Kota Kapuas Sanggau </t>
  </si>
  <si>
    <t>Jl. Engkahan Sekayam Sanggau</t>
  </si>
  <si>
    <t xml:space="preserve">Jl. Lintas Malindo Entikong Sanggau </t>
  </si>
  <si>
    <t xml:space="preserve">Jl. Raya Entikong Sanggau </t>
  </si>
  <si>
    <t xml:space="preserve">Jl. Raya Engtikong, Entikong Sanggau </t>
  </si>
  <si>
    <t>Jl.Lintas Malindo</t>
  </si>
  <si>
    <t xml:space="preserve">Jl. Barat Sekayam Sanggau </t>
  </si>
  <si>
    <t xml:space="preserve">Jl. Mesjid Muhajirin Kenanam Sekayam Sanggau </t>
  </si>
  <si>
    <t xml:space="preserve">Jl. Mesjid Muajirin Kenaman Sekayam sanggau </t>
  </si>
  <si>
    <t xml:space="preserve">Jl. Balai Karangan Sanggau </t>
  </si>
  <si>
    <t>Jl. Dusun Balai karangan Sekayam Sanggau</t>
  </si>
  <si>
    <t xml:space="preserve">Jl. BalaiKarangan Sanggau </t>
  </si>
  <si>
    <t xml:space="preserve">Jl. Sekayam Sanggau </t>
  </si>
  <si>
    <t xml:space="preserve">Jl. Pangeran Pati Balai Karangan Sekayam Sanggau </t>
  </si>
  <si>
    <t>Balai Kayangan, 01 Juli 1965</t>
  </si>
  <si>
    <t>085751211038</t>
  </si>
  <si>
    <t>085245631236</t>
  </si>
  <si>
    <t>085691061770</t>
  </si>
  <si>
    <t>085245123664</t>
  </si>
  <si>
    <t>082158218062</t>
  </si>
  <si>
    <t>081250374475</t>
  </si>
  <si>
    <t>081250374457</t>
  </si>
  <si>
    <t>087251585358</t>
  </si>
  <si>
    <t>081354098712</t>
  </si>
  <si>
    <t>081345098712</t>
  </si>
  <si>
    <t>082157563382</t>
  </si>
  <si>
    <t>081253427365</t>
  </si>
  <si>
    <t>085345418722</t>
  </si>
  <si>
    <t>082155229800</t>
  </si>
  <si>
    <t>082149179741</t>
  </si>
  <si>
    <t>08999281817</t>
  </si>
  <si>
    <t>089693603642</t>
  </si>
  <si>
    <t>081349618759</t>
  </si>
  <si>
    <t>082157547349</t>
  </si>
  <si>
    <t>081257891572</t>
  </si>
  <si>
    <t>SLTP</t>
  </si>
  <si>
    <t xml:space="preserve">SLTA </t>
  </si>
  <si>
    <t>DIII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</si>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</sst>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7.7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quotePrefix="1" applyBorder="1"/>
    <xf numFmtId="0" fontId="0" fillId="0" borderId="2" xfId="0" applyBorder="1"/>
    <xf numFmtId="0" fontId="0" fillId="0" borderId="3" xfId="0" applyBorder="1" applyAlignment="1"/>
    <xf numFmtId="0" fontId="0" fillId="0" borderId="3" xfId="0" applyFont="1" applyBorder="1"/>
    <xf numFmtId="0" fontId="6" fillId="0" borderId="4" xfId="5" quotePrefix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5" xfId="0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/>
    </xf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quotePrefix="1" applyBorder="1" applyAlignment="1">
      <alignment wrapText="1"/>
    </xf>
    <xf numFmtId="0" fontId="10" fillId="0" borderId="2" xfId="0" quotePrefix="1" applyFont="1" applyBorder="1" applyAlignment="1">
      <alignment wrapText="1"/>
    </xf>
    <xf numFmtId="0" fontId="0" fillId="0" borderId="2" xfId="0" quotePrefix="1" applyBorder="1" applyAlignment="1">
      <alignment horizontal="left" wrapText="1"/>
    </xf>
    <xf numFmtId="0" fontId="13" fillId="0" borderId="2" xfId="9" applyBorder="1" applyAlignment="1" applyProtection="1">
      <alignment wrapText="1"/>
    </xf>
    <xf numFmtId="0" fontId="21" fillId="0" borderId="2" xfId="9" applyFont="1" applyBorder="1" applyAlignment="1" applyProtection="1">
      <alignment wrapText="1"/>
    </xf>
    <xf numFmtId="0" fontId="13" fillId="0" borderId="2" xfId="9" applyBorder="1" applyAlignment="1" applyProtection="1"/>
    <xf numFmtId="0" fontId="13" fillId="0" borderId="2" xfId="9" quotePrefix="1" applyBorder="1" applyAlignment="1" applyProtection="1"/>
    <xf numFmtId="0" fontId="0" fillId="0" borderId="6" xfId="0" applyBorder="1" applyAlignment="1"/>
    <xf numFmtId="0" fontId="0" fillId="0" borderId="4" xfId="0" applyBorder="1" applyAlignment="1"/>
    <xf numFmtId="0" fontId="0" fillId="0" borderId="4" xfId="0" applyBorder="1"/>
    <xf numFmtId="0" fontId="0" fillId="0" borderId="4" xfId="0" quotePrefix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4" xfId="0" quotePrefix="1" applyBorder="1"/>
    <xf numFmtId="0" fontId="13" fillId="0" borderId="4" xfId="9" applyBorder="1" applyAlignment="1" applyProtection="1"/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tutiastute@gmail.com" TargetMode="External"/><Relationship Id="rId2" Type="http://schemas.openxmlformats.org/officeDocument/2006/relationships/hyperlink" Target="mailto:yuniat1376@yahoo.co.id" TargetMode="External"/><Relationship Id="rId1" Type="http://schemas.openxmlformats.org/officeDocument/2006/relationships/hyperlink" Target="mailto:ekalidawat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ansiskakamto@yahoo.com" TargetMode="External"/><Relationship Id="rId4" Type="http://schemas.openxmlformats.org/officeDocument/2006/relationships/hyperlink" Target="mailto:karima.8k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6"/>
  <sheetViews>
    <sheetView tabSelected="1" topLeftCell="G75" zoomScale="85" zoomScaleNormal="85" workbookViewId="0">
      <selection activeCell="S90" sqref="S90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1.425781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30</v>
      </c>
      <c r="N2" s="26" t="s">
        <v>146</v>
      </c>
      <c r="O2" s="21" t="s">
        <v>87</v>
      </c>
      <c r="P2" s="21" t="s">
        <v>210</v>
      </c>
      <c r="Q2" s="6">
        <f>2017-VALUE(RIGHT(O2,4))</f>
        <v>33</v>
      </c>
      <c r="R2" t="str">
        <f>IF(Q2&lt;21,"&lt; 21",IF(Q2&lt;=30,"21 - 30",IF(Q2&lt;=40,"31 - 40",IF(Q2&lt;=50,"41 - 50","&gt; 50" ))))</f>
        <v>31 - 40</v>
      </c>
      <c r="S2" s="21" t="s">
        <v>404</v>
      </c>
      <c r="T2" s="21" t="s">
        <v>206</v>
      </c>
      <c r="U2" s="21" t="s">
        <v>211</v>
      </c>
      <c r="V2" s="21" t="s">
        <v>212</v>
      </c>
      <c r="W2" s="26" t="s">
        <v>250</v>
      </c>
      <c r="X2" s="29"/>
      <c r="Y2" s="21" t="s">
        <v>300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31</v>
      </c>
      <c r="N3" s="26" t="s">
        <v>147</v>
      </c>
      <c r="O3" s="21" t="s">
        <v>88</v>
      </c>
      <c r="P3" s="21" t="s">
        <v>210</v>
      </c>
      <c r="Q3" s="6">
        <f t="shared" ref="Q3:Q31" si="0">2017-VALUE(RIGHT(O3,4))</f>
        <v>19</v>
      </c>
      <c r="R3" s="2" t="str">
        <f t="shared" ref="R3:R31" si="1">IF(Q3&lt;21,"&lt; 21",IF(Q3&lt;=30,"21 - 30",IF(Q3&lt;=40,"31 - 40",IF(Q3&lt;=50,"41 - 50","&gt; 50" ))))</f>
        <v>&lt; 21</v>
      </c>
      <c r="S3" s="21" t="s">
        <v>28</v>
      </c>
      <c r="T3" s="21" t="s">
        <v>207</v>
      </c>
      <c r="U3" s="21" t="s">
        <v>211</v>
      </c>
      <c r="V3" s="21" t="s">
        <v>213</v>
      </c>
      <c r="W3" s="26" t="s">
        <v>251</v>
      </c>
      <c r="X3" s="29"/>
      <c r="Y3" s="21" t="s">
        <v>300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32</v>
      </c>
      <c r="N4" s="26" t="s">
        <v>148</v>
      </c>
      <c r="O4" s="21" t="s">
        <v>89</v>
      </c>
      <c r="P4" s="21" t="s">
        <v>210</v>
      </c>
      <c r="Q4" s="6">
        <f t="shared" si="0"/>
        <v>30</v>
      </c>
      <c r="R4" s="2" t="str">
        <f t="shared" si="1"/>
        <v>21 - 30</v>
      </c>
      <c r="S4" s="21" t="s">
        <v>28</v>
      </c>
      <c r="T4" s="21" t="s">
        <v>206</v>
      </c>
      <c r="U4" s="21" t="s">
        <v>211</v>
      </c>
      <c r="V4" s="21" t="s">
        <v>214</v>
      </c>
      <c r="W4" s="26" t="s">
        <v>252</v>
      </c>
      <c r="X4" s="29"/>
      <c r="Y4" s="21" t="s">
        <v>300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33</v>
      </c>
      <c r="N5" s="26" t="s">
        <v>149</v>
      </c>
      <c r="O5" s="21" t="s">
        <v>90</v>
      </c>
      <c r="P5" s="21" t="s">
        <v>210</v>
      </c>
      <c r="Q5" s="6">
        <f t="shared" si="0"/>
        <v>31</v>
      </c>
      <c r="R5" s="2" t="str">
        <f t="shared" si="1"/>
        <v>31 - 40</v>
      </c>
      <c r="S5" s="21" t="s">
        <v>299</v>
      </c>
      <c r="T5" s="21" t="s">
        <v>206</v>
      </c>
      <c r="U5" s="21" t="s">
        <v>211</v>
      </c>
      <c r="V5" s="21" t="s">
        <v>215</v>
      </c>
      <c r="W5" s="26" t="s">
        <v>253</v>
      </c>
      <c r="X5" s="30"/>
      <c r="Y5" s="21" t="s">
        <v>301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34</v>
      </c>
      <c r="N6" s="26" t="s">
        <v>150</v>
      </c>
      <c r="O6" s="21" t="s">
        <v>91</v>
      </c>
      <c r="P6" s="21" t="s">
        <v>210</v>
      </c>
      <c r="Q6" s="6">
        <f t="shared" si="0"/>
        <v>23</v>
      </c>
      <c r="R6" s="2" t="str">
        <f t="shared" si="1"/>
        <v>21 - 30</v>
      </c>
      <c r="S6" s="21" t="s">
        <v>299</v>
      </c>
      <c r="T6" s="21" t="s">
        <v>206</v>
      </c>
      <c r="U6" s="21" t="s">
        <v>211</v>
      </c>
      <c r="V6" s="21" t="s">
        <v>216</v>
      </c>
      <c r="W6" s="26" t="s">
        <v>254</v>
      </c>
      <c r="X6" s="30"/>
      <c r="Y6" s="21" t="s">
        <v>300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35</v>
      </c>
      <c r="N7" s="26" t="s">
        <v>151</v>
      </c>
      <c r="O7" s="21" t="s">
        <v>92</v>
      </c>
      <c r="P7" s="21" t="s">
        <v>210</v>
      </c>
      <c r="Q7" s="6">
        <f t="shared" si="0"/>
        <v>49</v>
      </c>
      <c r="R7" s="2" t="str">
        <f t="shared" si="1"/>
        <v>41 - 50</v>
      </c>
      <c r="S7" s="21" t="s">
        <v>299</v>
      </c>
      <c r="T7" s="21" t="s">
        <v>206</v>
      </c>
      <c r="U7" s="21" t="s">
        <v>211</v>
      </c>
      <c r="V7" s="21" t="s">
        <v>217</v>
      </c>
      <c r="W7" s="26" t="s">
        <v>255</v>
      </c>
      <c r="X7" s="29"/>
      <c r="Y7" s="21" t="s">
        <v>300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36</v>
      </c>
      <c r="N8" s="26" t="s">
        <v>152</v>
      </c>
      <c r="O8" s="21" t="s">
        <v>93</v>
      </c>
      <c r="P8" s="21" t="s">
        <v>210</v>
      </c>
      <c r="Q8" s="6">
        <f t="shared" si="0"/>
        <v>41</v>
      </c>
      <c r="R8" s="2" t="str">
        <f t="shared" si="1"/>
        <v>41 - 50</v>
      </c>
      <c r="S8" s="21" t="s">
        <v>299</v>
      </c>
      <c r="T8" s="21" t="s">
        <v>206</v>
      </c>
      <c r="U8" s="21" t="s">
        <v>211</v>
      </c>
      <c r="V8" s="21" t="s">
        <v>218</v>
      </c>
      <c r="W8" s="26" t="s">
        <v>256</v>
      </c>
      <c r="X8" s="29"/>
      <c r="Y8" s="21" t="s">
        <v>300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37</v>
      </c>
      <c r="N9" s="26" t="s">
        <v>153</v>
      </c>
      <c r="O9" s="21" t="s">
        <v>94</v>
      </c>
      <c r="P9" s="21" t="s">
        <v>210</v>
      </c>
      <c r="Q9" s="6">
        <f t="shared" si="0"/>
        <v>53</v>
      </c>
      <c r="R9" s="2" t="str">
        <f t="shared" si="1"/>
        <v>&gt; 50</v>
      </c>
      <c r="S9" s="21" t="s">
        <v>402</v>
      </c>
      <c r="T9" s="21" t="s">
        <v>206</v>
      </c>
      <c r="U9" s="21" t="s">
        <v>211</v>
      </c>
      <c r="V9" s="21" t="s">
        <v>218</v>
      </c>
      <c r="W9" s="26" t="s">
        <v>257</v>
      </c>
      <c r="X9" s="29"/>
      <c r="Y9" s="21" t="s">
        <v>300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38</v>
      </c>
      <c r="N10" s="26" t="s">
        <v>154</v>
      </c>
      <c r="O10" s="21" t="s">
        <v>95</v>
      </c>
      <c r="P10" s="21" t="s">
        <v>210</v>
      </c>
      <c r="Q10" s="6">
        <f t="shared" si="0"/>
        <v>41</v>
      </c>
      <c r="R10" s="2" t="str">
        <f t="shared" si="1"/>
        <v>41 - 50</v>
      </c>
      <c r="S10" s="21" t="s">
        <v>28</v>
      </c>
      <c r="T10" s="21" t="s">
        <v>206</v>
      </c>
      <c r="U10" s="21" t="s">
        <v>211</v>
      </c>
      <c r="V10" s="21" t="s">
        <v>219</v>
      </c>
      <c r="W10" s="26" t="s">
        <v>258</v>
      </c>
      <c r="X10" s="29"/>
      <c r="Y10" s="21" t="s">
        <v>300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39</v>
      </c>
      <c r="N11" s="26" t="s">
        <v>155</v>
      </c>
      <c r="O11" s="21" t="s">
        <v>96</v>
      </c>
      <c r="P11" s="21" t="s">
        <v>210</v>
      </c>
      <c r="Q11" s="6">
        <f t="shared" si="0"/>
        <v>43</v>
      </c>
      <c r="R11" s="2" t="str">
        <f t="shared" si="1"/>
        <v>41 - 50</v>
      </c>
      <c r="S11" s="21" t="s">
        <v>405</v>
      </c>
      <c r="T11" s="21" t="s">
        <v>207</v>
      </c>
      <c r="U11" s="21" t="s">
        <v>211</v>
      </c>
      <c r="V11" s="21" t="s">
        <v>220</v>
      </c>
      <c r="W11" s="26" t="s">
        <v>259</v>
      </c>
      <c r="X11" s="29"/>
      <c r="Y11" s="21" t="s">
        <v>302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40</v>
      </c>
      <c r="N12" s="26" t="s">
        <v>156</v>
      </c>
      <c r="O12" s="21" t="s">
        <v>97</v>
      </c>
      <c r="P12" s="21" t="s">
        <v>210</v>
      </c>
      <c r="Q12" s="6">
        <f t="shared" si="0"/>
        <v>38</v>
      </c>
      <c r="R12" s="2" t="str">
        <f t="shared" si="1"/>
        <v>31 - 40</v>
      </c>
      <c r="S12" s="21" t="s">
        <v>402</v>
      </c>
      <c r="T12" s="21" t="s">
        <v>207</v>
      </c>
      <c r="U12" s="21" t="s">
        <v>211</v>
      </c>
      <c r="V12" s="21" t="s">
        <v>221</v>
      </c>
      <c r="W12" s="26"/>
      <c r="X12" s="29"/>
      <c r="Y12" s="21" t="s">
        <v>300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41</v>
      </c>
      <c r="N13" s="26" t="s">
        <v>157</v>
      </c>
      <c r="O13" s="21" t="s">
        <v>144</v>
      </c>
      <c r="P13" s="21" t="s">
        <v>210</v>
      </c>
      <c r="Q13" s="6">
        <f t="shared" si="0"/>
        <v>38</v>
      </c>
      <c r="R13" s="2" t="str">
        <f t="shared" si="1"/>
        <v>31 - 40</v>
      </c>
      <c r="S13" s="21" t="s">
        <v>299</v>
      </c>
      <c r="T13" s="21" t="s">
        <v>207</v>
      </c>
      <c r="U13" s="21" t="s">
        <v>211</v>
      </c>
      <c r="V13" s="21" t="s">
        <v>222</v>
      </c>
      <c r="W13" s="26" t="s">
        <v>29</v>
      </c>
      <c r="X13" s="29"/>
      <c r="Y13" s="21" t="s">
        <v>303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42</v>
      </c>
      <c r="N14" s="26" t="s">
        <v>158</v>
      </c>
      <c r="O14" s="21" t="s">
        <v>98</v>
      </c>
      <c r="P14" s="21" t="s">
        <v>210</v>
      </c>
      <c r="Q14" s="6">
        <f t="shared" si="0"/>
        <v>63</v>
      </c>
      <c r="R14" s="2" t="str">
        <f t="shared" si="1"/>
        <v>&gt; 50</v>
      </c>
      <c r="S14" s="21" t="s">
        <v>299</v>
      </c>
      <c r="T14" s="21" t="s">
        <v>207</v>
      </c>
      <c r="U14" s="21" t="s">
        <v>211</v>
      </c>
      <c r="V14" s="21" t="s">
        <v>223</v>
      </c>
      <c r="W14" s="26" t="s">
        <v>260</v>
      </c>
      <c r="X14" s="29"/>
      <c r="Y14" s="21" t="s">
        <v>300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43</v>
      </c>
      <c r="N15" s="26" t="s">
        <v>159</v>
      </c>
      <c r="O15" s="21" t="s">
        <v>99</v>
      </c>
      <c r="P15" s="21" t="s">
        <v>210</v>
      </c>
      <c r="Q15" s="6">
        <f t="shared" si="0"/>
        <v>33</v>
      </c>
      <c r="R15" s="2" t="str">
        <f t="shared" si="1"/>
        <v>31 - 40</v>
      </c>
      <c r="S15" s="21" t="s">
        <v>404</v>
      </c>
      <c r="T15" s="21" t="s">
        <v>207</v>
      </c>
      <c r="U15" s="21" t="s">
        <v>211</v>
      </c>
      <c r="V15" s="21" t="s">
        <v>213</v>
      </c>
      <c r="W15" s="26" t="s">
        <v>261</v>
      </c>
      <c r="X15" s="29"/>
      <c r="Y15" s="21" t="s">
        <v>300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44</v>
      </c>
      <c r="N16" s="26" t="s">
        <v>160</v>
      </c>
      <c r="O16" s="21" t="s">
        <v>100</v>
      </c>
      <c r="P16" s="21" t="s">
        <v>210</v>
      </c>
      <c r="Q16" s="6">
        <f t="shared" si="0"/>
        <v>39</v>
      </c>
      <c r="R16" s="2" t="str">
        <f t="shared" si="1"/>
        <v>31 - 40</v>
      </c>
      <c r="S16" s="21" t="s">
        <v>299</v>
      </c>
      <c r="T16" s="21" t="s">
        <v>207</v>
      </c>
      <c r="U16" s="21" t="s">
        <v>211</v>
      </c>
      <c r="V16" s="21" t="s">
        <v>224</v>
      </c>
      <c r="W16" s="26" t="s">
        <v>262</v>
      </c>
      <c r="X16" s="29"/>
      <c r="Y16" s="21" t="s">
        <v>300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45</v>
      </c>
      <c r="N17" s="26" t="s">
        <v>161</v>
      </c>
      <c r="O17" s="21" t="s">
        <v>101</v>
      </c>
      <c r="P17" s="21" t="s">
        <v>210</v>
      </c>
      <c r="Q17" s="6">
        <f t="shared" si="0"/>
        <v>28</v>
      </c>
      <c r="R17" s="2" t="str">
        <f t="shared" si="1"/>
        <v>21 - 30</v>
      </c>
      <c r="S17" s="21" t="s">
        <v>299</v>
      </c>
      <c r="T17" s="21" t="s">
        <v>207</v>
      </c>
      <c r="U17" s="21" t="s">
        <v>211</v>
      </c>
      <c r="V17" s="21" t="s">
        <v>225</v>
      </c>
      <c r="W17" s="26" t="s">
        <v>263</v>
      </c>
      <c r="X17" s="29"/>
      <c r="Y17" s="21" t="s">
        <v>300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46</v>
      </c>
      <c r="N18" s="26" t="s">
        <v>162</v>
      </c>
      <c r="O18" s="21" t="s">
        <v>102</v>
      </c>
      <c r="P18" s="21" t="s">
        <v>210</v>
      </c>
      <c r="Q18" s="6">
        <f t="shared" si="0"/>
        <v>38</v>
      </c>
      <c r="R18" s="2" t="str">
        <f t="shared" si="1"/>
        <v>31 - 40</v>
      </c>
      <c r="S18" s="21" t="s">
        <v>299</v>
      </c>
      <c r="T18" s="21" t="s">
        <v>207</v>
      </c>
      <c r="U18" s="21" t="s">
        <v>211</v>
      </c>
      <c r="V18" s="21" t="s">
        <v>226</v>
      </c>
      <c r="W18" s="26" t="s">
        <v>264</v>
      </c>
      <c r="X18" s="29"/>
      <c r="Y18" s="21" t="s">
        <v>300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43</v>
      </c>
      <c r="N19" s="26" t="s">
        <v>163</v>
      </c>
      <c r="O19" s="21" t="s">
        <v>103</v>
      </c>
      <c r="P19" s="21" t="s">
        <v>210</v>
      </c>
      <c r="Q19" s="6">
        <f t="shared" si="0"/>
        <v>46</v>
      </c>
      <c r="R19" s="2" t="str">
        <f t="shared" si="1"/>
        <v>41 - 50</v>
      </c>
      <c r="S19" s="21" t="s">
        <v>299</v>
      </c>
      <c r="T19" s="21" t="s">
        <v>207</v>
      </c>
      <c r="U19" s="21" t="s">
        <v>211</v>
      </c>
      <c r="V19" s="21" t="s">
        <v>227</v>
      </c>
      <c r="W19" s="26" t="s">
        <v>265</v>
      </c>
      <c r="X19" s="29"/>
      <c r="Y19" s="21" t="s">
        <v>304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47</v>
      </c>
      <c r="N20" s="26" t="s">
        <v>164</v>
      </c>
      <c r="O20" s="21" t="s">
        <v>104</v>
      </c>
      <c r="P20" s="21" t="s">
        <v>210</v>
      </c>
      <c r="Q20" s="6">
        <f t="shared" si="0"/>
        <v>31</v>
      </c>
      <c r="R20" s="2" t="str">
        <f t="shared" si="1"/>
        <v>31 - 40</v>
      </c>
      <c r="S20" s="21" t="s">
        <v>299</v>
      </c>
      <c r="T20" s="21" t="s">
        <v>207</v>
      </c>
      <c r="U20" s="21" t="s">
        <v>211</v>
      </c>
      <c r="V20" s="21" t="s">
        <v>228</v>
      </c>
      <c r="W20" s="26" t="s">
        <v>266</v>
      </c>
      <c r="X20" s="29" t="s">
        <v>294</v>
      </c>
      <c r="Y20" s="21" t="s">
        <v>300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48</v>
      </c>
      <c r="N21" s="26" t="s">
        <v>165</v>
      </c>
      <c r="O21" s="21" t="s">
        <v>105</v>
      </c>
      <c r="P21" s="21" t="s">
        <v>210</v>
      </c>
      <c r="Q21" s="6">
        <f t="shared" si="0"/>
        <v>29</v>
      </c>
      <c r="R21" s="2" t="str">
        <f t="shared" si="1"/>
        <v>21 - 30</v>
      </c>
      <c r="S21" s="21" t="s">
        <v>299</v>
      </c>
      <c r="T21" s="21" t="s">
        <v>207</v>
      </c>
      <c r="U21" s="21" t="s">
        <v>211</v>
      </c>
      <c r="V21" s="21" t="s">
        <v>228</v>
      </c>
      <c r="W21" s="26" t="s">
        <v>267</v>
      </c>
      <c r="X21" s="29"/>
      <c r="Y21" s="21" t="s">
        <v>300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49</v>
      </c>
      <c r="N22" s="26" t="s">
        <v>166</v>
      </c>
      <c r="O22" s="21" t="s">
        <v>106</v>
      </c>
      <c r="P22" s="21" t="s">
        <v>210</v>
      </c>
      <c r="Q22" s="6">
        <f t="shared" si="0"/>
        <v>60</v>
      </c>
      <c r="R22" s="2" t="str">
        <f t="shared" si="1"/>
        <v>&gt; 50</v>
      </c>
      <c r="S22" s="21" t="s">
        <v>402</v>
      </c>
      <c r="T22" s="21" t="s">
        <v>206</v>
      </c>
      <c r="U22" s="21" t="s">
        <v>211</v>
      </c>
      <c r="V22" s="21" t="s">
        <v>229</v>
      </c>
      <c r="W22" s="26" t="s">
        <v>29</v>
      </c>
      <c r="X22" s="29"/>
      <c r="Y22" s="21" t="s">
        <v>300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50</v>
      </c>
      <c r="N23" s="26" t="s">
        <v>167</v>
      </c>
      <c r="O23" s="21" t="s">
        <v>107</v>
      </c>
      <c r="P23" s="21" t="s">
        <v>210</v>
      </c>
      <c r="Q23" s="6">
        <f t="shared" si="0"/>
        <v>47</v>
      </c>
      <c r="R23" s="2" t="str">
        <f t="shared" si="1"/>
        <v>41 - 50</v>
      </c>
      <c r="S23" s="21" t="s">
        <v>402</v>
      </c>
      <c r="T23" s="21" t="s">
        <v>207</v>
      </c>
      <c r="U23" s="21" t="s">
        <v>211</v>
      </c>
      <c r="V23" s="21" t="s">
        <v>230</v>
      </c>
      <c r="W23" s="26" t="s">
        <v>268</v>
      </c>
      <c r="X23" s="29"/>
      <c r="Y23" s="21" t="s">
        <v>305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51</v>
      </c>
      <c r="N24" s="26" t="s">
        <v>168</v>
      </c>
      <c r="O24" s="21" t="s">
        <v>108</v>
      </c>
      <c r="P24" s="21" t="s">
        <v>210</v>
      </c>
      <c r="Q24" s="6">
        <f t="shared" si="0"/>
        <v>44</v>
      </c>
      <c r="R24" s="2" t="str">
        <f t="shared" si="1"/>
        <v>41 - 50</v>
      </c>
      <c r="S24" s="21" t="s">
        <v>402</v>
      </c>
      <c r="T24" s="21" t="s">
        <v>207</v>
      </c>
      <c r="U24" s="21" t="s">
        <v>211</v>
      </c>
      <c r="V24" s="21" t="s">
        <v>231</v>
      </c>
      <c r="W24" s="26" t="s">
        <v>269</v>
      </c>
      <c r="X24" s="29"/>
      <c r="Y24" s="21" t="s">
        <v>306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52</v>
      </c>
      <c r="N25" s="26" t="s">
        <v>169</v>
      </c>
      <c r="O25" s="21" t="s">
        <v>109</v>
      </c>
      <c r="P25" s="21" t="s">
        <v>210</v>
      </c>
      <c r="Q25" s="6">
        <f t="shared" si="0"/>
        <v>32</v>
      </c>
      <c r="R25" s="2" t="str">
        <f t="shared" si="1"/>
        <v>31 - 40</v>
      </c>
      <c r="S25" s="21" t="s">
        <v>299</v>
      </c>
      <c r="T25" s="21" t="s">
        <v>206</v>
      </c>
      <c r="U25" s="21" t="s">
        <v>211</v>
      </c>
      <c r="V25" s="21" t="s">
        <v>228</v>
      </c>
      <c r="W25" s="26" t="s">
        <v>270</v>
      </c>
      <c r="X25" s="29"/>
      <c r="Y25" s="21" t="s">
        <v>300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2" t="s">
        <v>53</v>
      </c>
      <c r="N26" s="26" t="s">
        <v>170</v>
      </c>
      <c r="O26" s="21" t="s">
        <v>110</v>
      </c>
      <c r="P26" s="21" t="s">
        <v>210</v>
      </c>
      <c r="Q26" s="6">
        <f t="shared" si="0"/>
        <v>49</v>
      </c>
      <c r="R26" s="2" t="str">
        <f t="shared" si="1"/>
        <v>41 - 50</v>
      </c>
      <c r="S26" s="21" t="s">
        <v>299</v>
      </c>
      <c r="T26" s="21" t="s">
        <v>207</v>
      </c>
      <c r="U26" s="21" t="s">
        <v>211</v>
      </c>
      <c r="V26" s="21" t="s">
        <v>231</v>
      </c>
      <c r="W26" s="26" t="s">
        <v>271</v>
      </c>
      <c r="X26" s="29"/>
      <c r="Y26" s="21" t="s">
        <v>307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54</v>
      </c>
      <c r="N27" s="26" t="s">
        <v>171</v>
      </c>
      <c r="O27" s="21" t="s">
        <v>145</v>
      </c>
      <c r="P27" s="21" t="s">
        <v>210</v>
      </c>
      <c r="Q27" s="6">
        <f t="shared" si="0"/>
        <v>37</v>
      </c>
      <c r="R27" s="2" t="str">
        <f t="shared" si="1"/>
        <v>31 - 40</v>
      </c>
      <c r="S27" s="14" t="s">
        <v>402</v>
      </c>
      <c r="T27" s="14" t="s">
        <v>207</v>
      </c>
      <c r="U27" s="21" t="s">
        <v>211</v>
      </c>
      <c r="V27" s="21" t="s">
        <v>232</v>
      </c>
      <c r="W27" s="13" t="s">
        <v>272</v>
      </c>
      <c r="X27" s="31"/>
      <c r="Y27" s="21" t="s">
        <v>300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55</v>
      </c>
      <c r="N28" s="26" t="s">
        <v>172</v>
      </c>
      <c r="O28" s="21" t="s">
        <v>111</v>
      </c>
      <c r="P28" s="21" t="s">
        <v>210</v>
      </c>
      <c r="Q28" s="6">
        <f t="shared" si="0"/>
        <v>20</v>
      </c>
      <c r="R28" s="2" t="str">
        <f t="shared" si="1"/>
        <v>&lt; 21</v>
      </c>
      <c r="S28" s="14" t="s">
        <v>299</v>
      </c>
      <c r="T28" s="14" t="s">
        <v>206</v>
      </c>
      <c r="U28" s="21" t="s">
        <v>211</v>
      </c>
      <c r="V28" s="21" t="s">
        <v>233</v>
      </c>
      <c r="W28" s="13"/>
      <c r="X28" s="31"/>
      <c r="Y28" s="21" t="s">
        <v>300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56</v>
      </c>
      <c r="N29" s="26" t="s">
        <v>173</v>
      </c>
      <c r="O29" s="21" t="s">
        <v>112</v>
      </c>
      <c r="P29" s="21" t="s">
        <v>27</v>
      </c>
      <c r="Q29" s="6">
        <f t="shared" si="0"/>
        <v>24</v>
      </c>
      <c r="R29" s="2" t="str">
        <f t="shared" si="1"/>
        <v>21 - 30</v>
      </c>
      <c r="S29" s="14" t="s">
        <v>299</v>
      </c>
      <c r="T29" s="14" t="s">
        <v>206</v>
      </c>
      <c r="U29" s="21" t="s">
        <v>211</v>
      </c>
      <c r="V29" s="21" t="s">
        <v>234</v>
      </c>
      <c r="W29" s="13"/>
      <c r="X29" s="14"/>
      <c r="Y29" s="21" t="s">
        <v>308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57</v>
      </c>
      <c r="N30" s="26" t="s">
        <v>174</v>
      </c>
      <c r="O30" s="21" t="s">
        <v>113</v>
      </c>
      <c r="P30" s="21" t="s">
        <v>210</v>
      </c>
      <c r="Q30" s="6">
        <f t="shared" si="0"/>
        <v>23</v>
      </c>
      <c r="R30" s="2" t="str">
        <f t="shared" si="1"/>
        <v>21 - 30</v>
      </c>
      <c r="S30" s="14" t="s">
        <v>299</v>
      </c>
      <c r="T30" s="14" t="s">
        <v>206</v>
      </c>
      <c r="U30" s="21" t="s">
        <v>211</v>
      </c>
      <c r="V30" s="21" t="s">
        <v>235</v>
      </c>
      <c r="W30" s="13"/>
      <c r="X30" s="31"/>
      <c r="Y30" s="21" t="s">
        <v>300</v>
      </c>
    </row>
    <row r="31" spans="1:25" ht="16.899999999999999" customHeight="1">
      <c r="A31" s="15"/>
      <c r="B31" s="15"/>
      <c r="C31" s="16">
        <v>0</v>
      </c>
      <c r="D31" s="15"/>
      <c r="E31" s="15"/>
      <c r="F31" s="15"/>
      <c r="G31" s="16" t="s">
        <v>25</v>
      </c>
      <c r="H31" s="15"/>
      <c r="I31" s="16" t="s">
        <v>25</v>
      </c>
      <c r="J31" s="15"/>
      <c r="K31" s="15"/>
      <c r="L31" s="17"/>
      <c r="M31" s="14" t="s">
        <v>58</v>
      </c>
      <c r="N31" s="26" t="s">
        <v>175</v>
      </c>
      <c r="O31" s="21" t="s">
        <v>114</v>
      </c>
      <c r="P31" s="21" t="s">
        <v>210</v>
      </c>
      <c r="Q31" s="18">
        <f t="shared" si="0"/>
        <v>25</v>
      </c>
      <c r="R31" s="2" t="str">
        <f t="shared" si="1"/>
        <v>21 - 30</v>
      </c>
      <c r="S31" s="14" t="s">
        <v>402</v>
      </c>
      <c r="T31" s="14" t="s">
        <v>206</v>
      </c>
      <c r="U31" s="21" t="s">
        <v>211</v>
      </c>
      <c r="V31" s="21" t="s">
        <v>236</v>
      </c>
      <c r="W31" s="13" t="s">
        <v>273</v>
      </c>
      <c r="X31" s="31"/>
      <c r="Y31" s="21" t="s">
        <v>300</v>
      </c>
    </row>
    <row r="32" spans="1:25" ht="30">
      <c r="A32" s="5"/>
      <c r="B32" s="5"/>
      <c r="C32" s="16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20"/>
      <c r="L32" s="19"/>
      <c r="M32" s="14" t="s">
        <v>59</v>
      </c>
      <c r="N32" s="26" t="s">
        <v>176</v>
      </c>
      <c r="O32" s="21" t="s">
        <v>115</v>
      </c>
      <c r="P32" s="21" t="s">
        <v>210</v>
      </c>
      <c r="Q32" s="18">
        <f t="shared" ref="Q32:Q61" si="2">2017-VALUE(RIGHT(O32,4))</f>
        <v>38</v>
      </c>
      <c r="R32" s="2" t="str">
        <f t="shared" ref="R32:R61" si="3">IF(Q32&lt;21,"&lt; 21",IF(Q32&lt;=30,"21 - 30",IF(Q32&lt;=40,"31 - 40",IF(Q32&lt;=50,"41 - 50","&gt; 50" ))))</f>
        <v>31 - 40</v>
      </c>
      <c r="S32" s="14" t="s">
        <v>299</v>
      </c>
      <c r="T32" s="14" t="s">
        <v>207</v>
      </c>
      <c r="U32" s="21" t="s">
        <v>211</v>
      </c>
      <c r="V32" s="21" t="s">
        <v>221</v>
      </c>
      <c r="W32" s="13" t="s">
        <v>274</v>
      </c>
      <c r="X32" s="31" t="s">
        <v>295</v>
      </c>
      <c r="Y32" s="21" t="s">
        <v>309</v>
      </c>
    </row>
    <row r="33" spans="1:25" ht="30">
      <c r="A33" s="5"/>
      <c r="B33" s="5"/>
      <c r="C33" s="16">
        <v>0</v>
      </c>
      <c r="D33" s="5"/>
      <c r="E33" s="5"/>
      <c r="F33" s="5"/>
      <c r="G33" s="16" t="s">
        <v>25</v>
      </c>
      <c r="H33" s="5"/>
      <c r="I33" s="16" t="s">
        <v>25</v>
      </c>
      <c r="J33" s="5"/>
      <c r="K33" s="20"/>
      <c r="L33" s="19"/>
      <c r="M33" s="14" t="s">
        <v>60</v>
      </c>
      <c r="N33" s="13" t="s">
        <v>177</v>
      </c>
      <c r="O33" s="14" t="s">
        <v>116</v>
      </c>
      <c r="P33" s="21" t="s">
        <v>210</v>
      </c>
      <c r="Q33" s="18">
        <f t="shared" si="2"/>
        <v>38</v>
      </c>
      <c r="R33" s="2" t="str">
        <f t="shared" si="3"/>
        <v>31 - 40</v>
      </c>
      <c r="S33" s="14" t="s">
        <v>299</v>
      </c>
      <c r="T33" s="14" t="s">
        <v>206</v>
      </c>
      <c r="U33" s="21" t="s">
        <v>211</v>
      </c>
      <c r="V33" s="21" t="s">
        <v>221</v>
      </c>
      <c r="W33" s="13"/>
      <c r="X33" s="31"/>
      <c r="Y33" s="21" t="s">
        <v>300</v>
      </c>
    </row>
    <row r="34" spans="1:25" ht="30">
      <c r="A34" s="5"/>
      <c r="B34" s="5"/>
      <c r="C34" s="16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20"/>
      <c r="L34" s="19"/>
      <c r="M34" s="14" t="s">
        <v>61</v>
      </c>
      <c r="N34" s="13" t="s">
        <v>178</v>
      </c>
      <c r="O34" s="14" t="s">
        <v>117</v>
      </c>
      <c r="P34" s="21" t="s">
        <v>210</v>
      </c>
      <c r="Q34" s="18">
        <f t="shared" si="2"/>
        <v>27</v>
      </c>
      <c r="R34" s="2" t="str">
        <f t="shared" si="3"/>
        <v>21 - 30</v>
      </c>
      <c r="S34" s="14" t="s">
        <v>405</v>
      </c>
      <c r="T34" s="14" t="s">
        <v>207</v>
      </c>
      <c r="U34" s="21" t="s">
        <v>211</v>
      </c>
      <c r="V34" s="21" t="s">
        <v>232</v>
      </c>
      <c r="W34" s="13" t="s">
        <v>275</v>
      </c>
      <c r="X34" s="31" t="s">
        <v>296</v>
      </c>
      <c r="Y34" s="21" t="s">
        <v>300</v>
      </c>
    </row>
    <row r="35" spans="1:25" ht="30">
      <c r="A35" s="5"/>
      <c r="B35" s="5"/>
      <c r="C35" s="16">
        <v>0</v>
      </c>
      <c r="D35" s="5"/>
      <c r="E35" s="5"/>
      <c r="F35" s="5"/>
      <c r="G35" s="16" t="s">
        <v>25</v>
      </c>
      <c r="H35" s="5"/>
      <c r="I35" s="16" t="s">
        <v>25</v>
      </c>
      <c r="J35" s="5"/>
      <c r="K35" s="20"/>
      <c r="L35" s="19"/>
      <c r="M35" s="14" t="s">
        <v>62</v>
      </c>
      <c r="N35" s="13" t="s">
        <v>179</v>
      </c>
      <c r="O35" s="14" t="s">
        <v>118</v>
      </c>
      <c r="P35" s="21" t="s">
        <v>210</v>
      </c>
      <c r="Q35" s="18">
        <f t="shared" si="2"/>
        <v>29</v>
      </c>
      <c r="R35" s="2" t="str">
        <f t="shared" si="3"/>
        <v>21 - 30</v>
      </c>
      <c r="S35" s="14" t="s">
        <v>404</v>
      </c>
      <c r="T35" s="14" t="s">
        <v>207</v>
      </c>
      <c r="U35" s="21" t="s">
        <v>211</v>
      </c>
      <c r="V35" s="21" t="s">
        <v>237</v>
      </c>
      <c r="W35" s="13" t="s">
        <v>276</v>
      </c>
      <c r="X35" s="31"/>
      <c r="Y35" s="21" t="s">
        <v>300</v>
      </c>
    </row>
    <row r="36" spans="1:25" ht="30">
      <c r="A36" s="5"/>
      <c r="B36" s="5"/>
      <c r="C36" s="16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20"/>
      <c r="L36" s="19"/>
      <c r="M36" s="14" t="s">
        <v>63</v>
      </c>
      <c r="N36" s="13" t="s">
        <v>180</v>
      </c>
      <c r="O36" s="14" t="s">
        <v>119</v>
      </c>
      <c r="P36" s="21" t="s">
        <v>210</v>
      </c>
      <c r="Q36" s="18">
        <f t="shared" si="2"/>
        <v>38</v>
      </c>
      <c r="R36" s="2" t="str">
        <f t="shared" si="3"/>
        <v>31 - 40</v>
      </c>
      <c r="S36" s="14" t="s">
        <v>28</v>
      </c>
      <c r="T36" s="14" t="s">
        <v>206</v>
      </c>
      <c r="U36" s="21" t="s">
        <v>211</v>
      </c>
      <c r="V36" s="21" t="s">
        <v>236</v>
      </c>
      <c r="W36" s="13" t="s">
        <v>277</v>
      </c>
      <c r="X36" s="31"/>
      <c r="Y36" s="21" t="s">
        <v>300</v>
      </c>
    </row>
    <row r="37" spans="1:25" ht="30">
      <c r="A37" s="5"/>
      <c r="B37" s="5"/>
      <c r="C37" s="16">
        <v>0</v>
      </c>
      <c r="D37" s="5"/>
      <c r="E37" s="5"/>
      <c r="F37" s="5"/>
      <c r="G37" s="16" t="s">
        <v>25</v>
      </c>
      <c r="H37" s="5"/>
      <c r="I37" s="16" t="s">
        <v>25</v>
      </c>
      <c r="J37" s="5"/>
      <c r="K37" s="20"/>
      <c r="L37" s="19"/>
      <c r="M37" s="14" t="s">
        <v>64</v>
      </c>
      <c r="N37" s="26" t="s">
        <v>181</v>
      </c>
      <c r="O37" s="21" t="s">
        <v>120</v>
      </c>
      <c r="P37" s="21" t="s">
        <v>210</v>
      </c>
      <c r="Q37" s="18">
        <f t="shared" si="2"/>
        <v>45</v>
      </c>
      <c r="R37" s="2" t="str">
        <f t="shared" si="3"/>
        <v>41 - 50</v>
      </c>
      <c r="S37" s="14" t="s">
        <v>402</v>
      </c>
      <c r="T37" s="14" t="s">
        <v>206</v>
      </c>
      <c r="U37" s="21" t="s">
        <v>211</v>
      </c>
      <c r="V37" s="21" t="s">
        <v>221</v>
      </c>
      <c r="W37" s="13" t="s">
        <v>278</v>
      </c>
      <c r="X37" s="31"/>
      <c r="Y37" s="21" t="s">
        <v>300</v>
      </c>
    </row>
    <row r="38" spans="1:25" ht="30">
      <c r="A38" s="5"/>
      <c r="B38" s="5"/>
      <c r="C38" s="16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20"/>
      <c r="L38" s="19"/>
      <c r="M38" s="14" t="s">
        <v>65</v>
      </c>
      <c r="N38" s="26" t="s">
        <v>182</v>
      </c>
      <c r="O38" s="21" t="s">
        <v>121</v>
      </c>
      <c r="P38" s="14" t="s">
        <v>210</v>
      </c>
      <c r="Q38" s="18">
        <f t="shared" si="2"/>
        <v>20</v>
      </c>
      <c r="R38" s="2" t="str">
        <f t="shared" si="3"/>
        <v>&lt; 21</v>
      </c>
      <c r="S38" s="14" t="s">
        <v>299</v>
      </c>
      <c r="T38" s="14" t="s">
        <v>206</v>
      </c>
      <c r="U38" s="21" t="s">
        <v>211</v>
      </c>
      <c r="V38" s="21" t="s">
        <v>238</v>
      </c>
      <c r="W38" s="13" t="s">
        <v>279</v>
      </c>
      <c r="X38" s="31"/>
      <c r="Y38" s="21" t="s">
        <v>300</v>
      </c>
    </row>
    <row r="39" spans="1:25" ht="30">
      <c r="A39" s="5"/>
      <c r="B39" s="5"/>
      <c r="C39" s="16">
        <v>0</v>
      </c>
      <c r="D39" s="5"/>
      <c r="E39" s="5"/>
      <c r="F39" s="5"/>
      <c r="G39" s="16" t="s">
        <v>25</v>
      </c>
      <c r="H39" s="5"/>
      <c r="I39" s="16" t="s">
        <v>25</v>
      </c>
      <c r="J39" s="5"/>
      <c r="K39" s="20"/>
      <c r="L39" s="19"/>
      <c r="M39" s="23" t="s">
        <v>66</v>
      </c>
      <c r="N39" s="26" t="s">
        <v>183</v>
      </c>
      <c r="O39" s="21" t="s">
        <v>122</v>
      </c>
      <c r="P39" s="14" t="s">
        <v>210</v>
      </c>
      <c r="Q39" s="18">
        <f t="shared" si="2"/>
        <v>43</v>
      </c>
      <c r="R39" s="2" t="str">
        <f t="shared" si="3"/>
        <v>41 - 50</v>
      </c>
      <c r="S39" s="14" t="s">
        <v>28</v>
      </c>
      <c r="T39" s="14" t="s">
        <v>207</v>
      </c>
      <c r="U39" s="21" t="s">
        <v>211</v>
      </c>
      <c r="V39" s="21" t="s">
        <v>220</v>
      </c>
      <c r="W39" s="13" t="s">
        <v>280</v>
      </c>
      <c r="X39" s="31"/>
      <c r="Y39" s="21" t="s">
        <v>300</v>
      </c>
    </row>
    <row r="40" spans="1:25" ht="30">
      <c r="A40" s="5"/>
      <c r="B40" s="5"/>
      <c r="C40" s="16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20"/>
      <c r="L40" s="19"/>
      <c r="M40" s="14" t="s">
        <v>67</v>
      </c>
      <c r="N40" s="13" t="s">
        <v>184</v>
      </c>
      <c r="O40" s="14" t="s">
        <v>123</v>
      </c>
      <c r="P40" s="14" t="s">
        <v>210</v>
      </c>
      <c r="Q40" s="18">
        <f t="shared" si="2"/>
        <v>42</v>
      </c>
      <c r="R40" s="2" t="str">
        <f t="shared" si="3"/>
        <v>41 - 50</v>
      </c>
      <c r="S40" s="14" t="s">
        <v>404</v>
      </c>
      <c r="T40" s="14" t="s">
        <v>207</v>
      </c>
      <c r="U40" s="21" t="s">
        <v>211</v>
      </c>
      <c r="V40" s="21" t="s">
        <v>237</v>
      </c>
      <c r="W40" s="13" t="s">
        <v>281</v>
      </c>
      <c r="X40" s="31" t="s">
        <v>297</v>
      </c>
      <c r="Y40" s="21" t="s">
        <v>308</v>
      </c>
    </row>
    <row r="41" spans="1:25" ht="30">
      <c r="A41" s="5"/>
      <c r="B41" s="5"/>
      <c r="C41" s="16">
        <v>0</v>
      </c>
      <c r="D41" s="5"/>
      <c r="E41" s="5"/>
      <c r="F41" s="5"/>
      <c r="G41" s="16" t="s">
        <v>25</v>
      </c>
      <c r="H41" s="5"/>
      <c r="I41" s="16" t="s">
        <v>25</v>
      </c>
      <c r="J41" s="5"/>
      <c r="K41" s="20"/>
      <c r="L41" s="19"/>
      <c r="M41" s="21" t="s">
        <v>68</v>
      </c>
      <c r="N41" s="13" t="s">
        <v>185</v>
      </c>
      <c r="O41" s="14" t="s">
        <v>124</v>
      </c>
      <c r="P41" s="14" t="s">
        <v>210</v>
      </c>
      <c r="Q41" s="18">
        <f t="shared" si="2"/>
        <v>41</v>
      </c>
      <c r="R41" s="2" t="str">
        <f t="shared" si="3"/>
        <v>41 - 50</v>
      </c>
      <c r="S41" s="14" t="s">
        <v>28</v>
      </c>
      <c r="T41" s="14" t="s">
        <v>206</v>
      </c>
      <c r="U41" s="21" t="s">
        <v>211</v>
      </c>
      <c r="V41" s="21" t="s">
        <v>215</v>
      </c>
      <c r="W41" s="13" t="s">
        <v>29</v>
      </c>
      <c r="X41" s="31"/>
      <c r="Y41" s="21" t="s">
        <v>300</v>
      </c>
    </row>
    <row r="42" spans="1:25" ht="30">
      <c r="A42" s="5"/>
      <c r="B42" s="5"/>
      <c r="C42" s="16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20"/>
      <c r="L42" s="19"/>
      <c r="M42" s="14" t="s">
        <v>69</v>
      </c>
      <c r="N42" s="26" t="s">
        <v>186</v>
      </c>
      <c r="O42" s="21" t="s">
        <v>125</v>
      </c>
      <c r="P42" s="14" t="s">
        <v>210</v>
      </c>
      <c r="Q42" s="18">
        <f t="shared" si="2"/>
        <v>34</v>
      </c>
      <c r="R42" s="2" t="str">
        <f t="shared" si="3"/>
        <v>31 - 40</v>
      </c>
      <c r="S42" s="14" t="s">
        <v>299</v>
      </c>
      <c r="T42" s="14" t="s">
        <v>208</v>
      </c>
      <c r="U42" s="21" t="s">
        <v>211</v>
      </c>
      <c r="V42" s="21" t="s">
        <v>239</v>
      </c>
      <c r="W42" s="13" t="s">
        <v>282</v>
      </c>
      <c r="X42" s="31"/>
      <c r="Y42" s="21" t="s">
        <v>300</v>
      </c>
    </row>
    <row r="43" spans="1:25" ht="30">
      <c r="A43" s="5"/>
      <c r="B43" s="5"/>
      <c r="C43" s="16">
        <v>0</v>
      </c>
      <c r="D43" s="5"/>
      <c r="E43" s="5"/>
      <c r="F43" s="5"/>
      <c r="G43" s="16" t="s">
        <v>25</v>
      </c>
      <c r="H43" s="5"/>
      <c r="I43" s="16" t="s">
        <v>25</v>
      </c>
      <c r="J43" s="5"/>
      <c r="K43" s="20"/>
      <c r="L43" s="19"/>
      <c r="M43" s="14" t="s">
        <v>70</v>
      </c>
      <c r="N43" s="13" t="s">
        <v>187</v>
      </c>
      <c r="O43" s="14" t="s">
        <v>126</v>
      </c>
      <c r="P43" s="14" t="s">
        <v>210</v>
      </c>
      <c r="Q43" s="18">
        <f t="shared" si="2"/>
        <v>31</v>
      </c>
      <c r="R43" s="2" t="str">
        <f t="shared" si="3"/>
        <v>31 - 40</v>
      </c>
      <c r="S43" s="14" t="s">
        <v>299</v>
      </c>
      <c r="T43" s="14" t="s">
        <v>207</v>
      </c>
      <c r="U43" s="21" t="s">
        <v>211</v>
      </c>
      <c r="V43" s="21" t="s">
        <v>240</v>
      </c>
      <c r="W43" s="13" t="s">
        <v>281</v>
      </c>
      <c r="X43" s="31"/>
      <c r="Y43" s="21" t="s">
        <v>300</v>
      </c>
    </row>
    <row r="44" spans="1:25" ht="30">
      <c r="A44" s="5"/>
      <c r="B44" s="5"/>
      <c r="C44" s="16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20"/>
      <c r="L44" s="19"/>
      <c r="M44" s="14" t="s">
        <v>71</v>
      </c>
      <c r="N44" s="13" t="s">
        <v>188</v>
      </c>
      <c r="O44" s="14" t="s">
        <v>127</v>
      </c>
      <c r="P44" s="14" t="s">
        <v>210</v>
      </c>
      <c r="Q44" s="18">
        <f t="shared" si="2"/>
        <v>43</v>
      </c>
      <c r="R44" s="2" t="str">
        <f t="shared" si="3"/>
        <v>41 - 50</v>
      </c>
      <c r="S44" s="14" t="s">
        <v>299</v>
      </c>
      <c r="T44" s="14" t="s">
        <v>207</v>
      </c>
      <c r="U44" s="21" t="s">
        <v>211</v>
      </c>
      <c r="V44" s="21" t="s">
        <v>226</v>
      </c>
      <c r="W44" s="13"/>
      <c r="X44" s="31"/>
      <c r="Y44" s="21" t="s">
        <v>310</v>
      </c>
    </row>
    <row r="45" spans="1:25" ht="30">
      <c r="A45" s="5"/>
      <c r="B45" s="5"/>
      <c r="C45" s="16">
        <v>0</v>
      </c>
      <c r="D45" s="5"/>
      <c r="E45" s="5"/>
      <c r="F45" s="5"/>
      <c r="G45" s="16" t="s">
        <v>25</v>
      </c>
      <c r="H45" s="5"/>
      <c r="I45" s="16" t="s">
        <v>25</v>
      </c>
      <c r="J45" s="5"/>
      <c r="K45" s="20"/>
      <c r="L45" s="19"/>
      <c r="M45" s="14" t="s">
        <v>72</v>
      </c>
      <c r="N45" s="13" t="s">
        <v>189</v>
      </c>
      <c r="O45" s="14" t="s">
        <v>128</v>
      </c>
      <c r="P45" s="14" t="s">
        <v>210</v>
      </c>
      <c r="Q45" s="18">
        <f t="shared" si="2"/>
        <v>45</v>
      </c>
      <c r="R45" s="2" t="str">
        <f t="shared" si="3"/>
        <v>41 - 50</v>
      </c>
      <c r="S45" s="14" t="s">
        <v>28</v>
      </c>
      <c r="T45" s="14" t="s">
        <v>207</v>
      </c>
      <c r="U45" s="21" t="s">
        <v>211</v>
      </c>
      <c r="V45" s="21" t="s">
        <v>241</v>
      </c>
      <c r="W45" s="13" t="s">
        <v>281</v>
      </c>
      <c r="X45" s="31"/>
      <c r="Y45" s="21" t="s">
        <v>311</v>
      </c>
    </row>
    <row r="46" spans="1:25" ht="30">
      <c r="A46" s="5"/>
      <c r="B46" s="5"/>
      <c r="C46" s="16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20"/>
      <c r="L46" s="19"/>
      <c r="M46" s="14" t="s">
        <v>73</v>
      </c>
      <c r="N46" s="27" t="s">
        <v>190</v>
      </c>
      <c r="O46" s="24" t="s">
        <v>129</v>
      </c>
      <c r="P46" s="14" t="s">
        <v>210</v>
      </c>
      <c r="Q46" s="18">
        <f t="shared" si="2"/>
        <v>43</v>
      </c>
      <c r="R46" s="2" t="str">
        <f t="shared" si="3"/>
        <v>41 - 50</v>
      </c>
      <c r="S46" s="14" t="s">
        <v>299</v>
      </c>
      <c r="T46" s="14" t="s">
        <v>207</v>
      </c>
      <c r="U46" s="21" t="s">
        <v>211</v>
      </c>
      <c r="V46" s="21" t="s">
        <v>237</v>
      </c>
      <c r="W46" s="13" t="s">
        <v>283</v>
      </c>
      <c r="X46" s="31"/>
      <c r="Y46" s="21" t="s">
        <v>312</v>
      </c>
    </row>
    <row r="47" spans="1:25" ht="30">
      <c r="A47" s="5"/>
      <c r="B47" s="5"/>
      <c r="C47" s="16">
        <v>0</v>
      </c>
      <c r="D47" s="5"/>
      <c r="E47" s="5"/>
      <c r="F47" s="5"/>
      <c r="G47" s="16" t="s">
        <v>25</v>
      </c>
      <c r="H47" s="5"/>
      <c r="I47" s="16" t="s">
        <v>25</v>
      </c>
      <c r="J47" s="5"/>
      <c r="K47" s="20"/>
      <c r="L47" s="19"/>
      <c r="M47" s="14" t="s">
        <v>74</v>
      </c>
      <c r="N47" s="26" t="s">
        <v>191</v>
      </c>
      <c r="O47" s="21" t="s">
        <v>130</v>
      </c>
      <c r="P47" s="14" t="s">
        <v>210</v>
      </c>
      <c r="Q47" s="18">
        <f t="shared" si="2"/>
        <v>46</v>
      </c>
      <c r="R47" s="2" t="str">
        <f t="shared" si="3"/>
        <v>41 - 50</v>
      </c>
      <c r="S47" s="14" t="s">
        <v>299</v>
      </c>
      <c r="T47" s="14" t="s">
        <v>207</v>
      </c>
      <c r="U47" s="21" t="s">
        <v>211</v>
      </c>
      <c r="V47" s="21" t="s">
        <v>233</v>
      </c>
      <c r="W47" s="13" t="s">
        <v>284</v>
      </c>
      <c r="X47" s="31"/>
      <c r="Y47" s="21" t="s">
        <v>300</v>
      </c>
    </row>
    <row r="48" spans="1:25" ht="30">
      <c r="A48" s="5"/>
      <c r="B48" s="5"/>
      <c r="C48" s="16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20"/>
      <c r="L48" s="19"/>
      <c r="M48" s="14" t="s">
        <v>75</v>
      </c>
      <c r="N48" s="13" t="s">
        <v>192</v>
      </c>
      <c r="O48" s="14" t="s">
        <v>131</v>
      </c>
      <c r="P48" s="14" t="s">
        <v>210</v>
      </c>
      <c r="Q48" s="18">
        <f t="shared" si="2"/>
        <v>35</v>
      </c>
      <c r="R48" s="2" t="str">
        <f t="shared" si="3"/>
        <v>31 - 40</v>
      </c>
      <c r="S48" s="14" t="s">
        <v>402</v>
      </c>
      <c r="T48" s="14" t="s">
        <v>206</v>
      </c>
      <c r="U48" s="21" t="s">
        <v>211</v>
      </c>
      <c r="V48" s="21" t="s">
        <v>237</v>
      </c>
      <c r="W48" s="13" t="s">
        <v>285</v>
      </c>
      <c r="X48" s="32"/>
      <c r="Y48" s="21" t="s">
        <v>313</v>
      </c>
    </row>
    <row r="49" spans="1:25" ht="30">
      <c r="A49" s="5"/>
      <c r="B49" s="5"/>
      <c r="C49" s="16">
        <v>0</v>
      </c>
      <c r="D49" s="5"/>
      <c r="E49" s="5"/>
      <c r="F49" s="5"/>
      <c r="G49" s="16" t="s">
        <v>25</v>
      </c>
      <c r="H49" s="5"/>
      <c r="I49" s="16" t="s">
        <v>25</v>
      </c>
      <c r="J49" s="5"/>
      <c r="K49" s="20"/>
      <c r="L49" s="19"/>
      <c r="M49" s="14" t="s">
        <v>76</v>
      </c>
      <c r="N49" s="26" t="s">
        <v>193</v>
      </c>
      <c r="O49" s="21" t="s">
        <v>132</v>
      </c>
      <c r="P49" s="14" t="s">
        <v>210</v>
      </c>
      <c r="Q49" s="18">
        <f t="shared" si="2"/>
        <v>49</v>
      </c>
      <c r="R49" s="2" t="str">
        <f t="shared" si="3"/>
        <v>41 - 50</v>
      </c>
      <c r="S49" s="14" t="s">
        <v>28</v>
      </c>
      <c r="T49" s="14" t="s">
        <v>206</v>
      </c>
      <c r="U49" s="21" t="s">
        <v>211</v>
      </c>
      <c r="V49" s="21" t="s">
        <v>221</v>
      </c>
      <c r="W49" s="13" t="s">
        <v>29</v>
      </c>
      <c r="X49" s="31"/>
      <c r="Y49" s="21" t="s">
        <v>300</v>
      </c>
    </row>
    <row r="50" spans="1:25" ht="30">
      <c r="A50" s="5"/>
      <c r="B50" s="5"/>
      <c r="C50" s="16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20"/>
      <c r="L50" s="19"/>
      <c r="M50" s="14" t="s">
        <v>77</v>
      </c>
      <c r="N50" s="26" t="s">
        <v>194</v>
      </c>
      <c r="O50" s="21" t="s">
        <v>133</v>
      </c>
      <c r="P50" s="14" t="s">
        <v>210</v>
      </c>
      <c r="Q50" s="18">
        <f t="shared" si="2"/>
        <v>21</v>
      </c>
      <c r="R50" s="2" t="str">
        <f t="shared" si="3"/>
        <v>21 - 30</v>
      </c>
      <c r="S50" s="14" t="s">
        <v>299</v>
      </c>
      <c r="T50" s="14" t="s">
        <v>206</v>
      </c>
      <c r="U50" s="21" t="s">
        <v>211</v>
      </c>
      <c r="V50" s="21" t="s">
        <v>242</v>
      </c>
      <c r="W50" s="13" t="s">
        <v>286</v>
      </c>
      <c r="X50" s="31"/>
      <c r="Y50" s="21" t="s">
        <v>300</v>
      </c>
    </row>
    <row r="51" spans="1:25" ht="30">
      <c r="A51" s="5"/>
      <c r="B51" s="5"/>
      <c r="C51" s="16">
        <v>0</v>
      </c>
      <c r="D51" s="5"/>
      <c r="E51" s="5"/>
      <c r="F51" s="5"/>
      <c r="G51" s="16" t="s">
        <v>25</v>
      </c>
      <c r="H51" s="5"/>
      <c r="I51" s="16" t="s">
        <v>25</v>
      </c>
      <c r="J51" s="5"/>
      <c r="K51" s="20"/>
      <c r="L51" s="19"/>
      <c r="M51" s="14" t="s">
        <v>78</v>
      </c>
      <c r="N51" s="13" t="s">
        <v>195</v>
      </c>
      <c r="O51" s="14" t="s">
        <v>134</v>
      </c>
      <c r="P51" s="14" t="s">
        <v>210</v>
      </c>
      <c r="Q51" s="18">
        <f t="shared" si="2"/>
        <v>56</v>
      </c>
      <c r="R51" s="2" t="str">
        <f t="shared" si="3"/>
        <v>&gt; 50</v>
      </c>
      <c r="S51" s="14" t="s">
        <v>299</v>
      </c>
      <c r="T51" s="14" t="s">
        <v>207</v>
      </c>
      <c r="U51" s="21" t="s">
        <v>211</v>
      </c>
      <c r="V51" s="21" t="s">
        <v>220</v>
      </c>
      <c r="W51" s="13" t="s">
        <v>29</v>
      </c>
      <c r="X51" s="31"/>
      <c r="Y51" s="21" t="s">
        <v>300</v>
      </c>
    </row>
    <row r="52" spans="1:25" ht="30">
      <c r="A52" s="5"/>
      <c r="B52" s="5"/>
      <c r="C52" s="16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20"/>
      <c r="L52" s="19"/>
      <c r="M52" s="14" t="s">
        <v>79</v>
      </c>
      <c r="N52" s="26" t="s">
        <v>196</v>
      </c>
      <c r="O52" s="21" t="s">
        <v>135</v>
      </c>
      <c r="P52" s="14" t="s">
        <v>210</v>
      </c>
      <c r="Q52" s="18">
        <f t="shared" si="2"/>
        <v>42</v>
      </c>
      <c r="R52" s="2" t="str">
        <f t="shared" si="3"/>
        <v>41 - 50</v>
      </c>
      <c r="S52" s="14" t="s">
        <v>405</v>
      </c>
      <c r="T52" s="14" t="s">
        <v>206</v>
      </c>
      <c r="U52" s="21" t="s">
        <v>211</v>
      </c>
      <c r="V52" s="21" t="s">
        <v>243</v>
      </c>
      <c r="W52" s="13" t="s">
        <v>287</v>
      </c>
      <c r="X52" s="31" t="s">
        <v>298</v>
      </c>
      <c r="Y52" s="21" t="s">
        <v>300</v>
      </c>
    </row>
    <row r="53" spans="1:25" ht="30">
      <c r="A53" s="5"/>
      <c r="B53" s="5"/>
      <c r="C53" s="16">
        <v>0</v>
      </c>
      <c r="D53" s="5"/>
      <c r="E53" s="5"/>
      <c r="F53" s="5"/>
      <c r="G53" s="16" t="s">
        <v>25</v>
      </c>
      <c r="H53" s="5"/>
      <c r="I53" s="16" t="s">
        <v>25</v>
      </c>
      <c r="J53" s="5"/>
      <c r="K53" s="20"/>
      <c r="L53" s="19"/>
      <c r="M53" s="14" t="s">
        <v>80</v>
      </c>
      <c r="N53" s="26" t="s">
        <v>197</v>
      </c>
      <c r="O53" s="21" t="s">
        <v>136</v>
      </c>
      <c r="P53" s="14" t="s">
        <v>210</v>
      </c>
      <c r="Q53" s="18">
        <f t="shared" si="2"/>
        <v>35</v>
      </c>
      <c r="R53" s="2" t="str">
        <f t="shared" si="3"/>
        <v>31 - 40</v>
      </c>
      <c r="S53" s="14" t="s">
        <v>405</v>
      </c>
      <c r="T53" s="14" t="s">
        <v>206</v>
      </c>
      <c r="U53" s="21" t="s">
        <v>211</v>
      </c>
      <c r="V53" s="21" t="s">
        <v>244</v>
      </c>
      <c r="W53" s="13" t="s">
        <v>288</v>
      </c>
      <c r="X53" s="31"/>
      <c r="Y53" s="21" t="s">
        <v>300</v>
      </c>
    </row>
    <row r="54" spans="1:25" ht="30">
      <c r="A54" s="5"/>
      <c r="B54" s="5"/>
      <c r="C54" s="16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20"/>
      <c r="L54" s="19"/>
      <c r="M54" s="14" t="s">
        <v>81</v>
      </c>
      <c r="N54" s="28" t="s">
        <v>198</v>
      </c>
      <c r="O54" s="25" t="s">
        <v>137</v>
      </c>
      <c r="P54" s="14" t="s">
        <v>210</v>
      </c>
      <c r="Q54" s="18">
        <f t="shared" si="2"/>
        <v>24</v>
      </c>
      <c r="R54" s="2" t="str">
        <f t="shared" si="3"/>
        <v>21 - 30</v>
      </c>
      <c r="S54" s="14" t="s">
        <v>299</v>
      </c>
      <c r="T54" s="14" t="s">
        <v>206</v>
      </c>
      <c r="U54" s="21" t="s">
        <v>211</v>
      </c>
      <c r="V54" s="21" t="s">
        <v>245</v>
      </c>
      <c r="W54" s="13" t="s">
        <v>289</v>
      </c>
      <c r="X54" s="31"/>
      <c r="Y54" s="21" t="s">
        <v>300</v>
      </c>
    </row>
    <row r="55" spans="1:25" ht="30">
      <c r="A55" s="5"/>
      <c r="B55" s="5"/>
      <c r="C55" s="16">
        <v>0</v>
      </c>
      <c r="D55" s="5"/>
      <c r="E55" s="5"/>
      <c r="F55" s="5"/>
      <c r="G55" s="16" t="s">
        <v>25</v>
      </c>
      <c r="H55" s="5"/>
      <c r="I55" s="16" t="s">
        <v>25</v>
      </c>
      <c r="J55" s="5"/>
      <c r="K55" s="20"/>
      <c r="L55" s="19"/>
      <c r="M55" s="14" t="s">
        <v>82</v>
      </c>
      <c r="N55" s="28" t="s">
        <v>199</v>
      </c>
      <c r="O55" s="25" t="s">
        <v>138</v>
      </c>
      <c r="P55" s="14" t="s">
        <v>210</v>
      </c>
      <c r="Q55" s="18">
        <f t="shared" si="2"/>
        <v>19</v>
      </c>
      <c r="R55" s="2" t="str">
        <f t="shared" si="3"/>
        <v>&lt; 21</v>
      </c>
      <c r="S55" s="14" t="s">
        <v>299</v>
      </c>
      <c r="T55" s="14" t="s">
        <v>206</v>
      </c>
      <c r="U55" s="21" t="s">
        <v>211</v>
      </c>
      <c r="V55" s="21" t="s">
        <v>246</v>
      </c>
      <c r="W55" s="13" t="s">
        <v>290</v>
      </c>
      <c r="X55" s="31"/>
      <c r="Y55" s="21" t="s">
        <v>300</v>
      </c>
    </row>
    <row r="56" spans="1:25" ht="30">
      <c r="A56" s="5"/>
      <c r="B56" s="5"/>
      <c r="C56" s="16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20"/>
      <c r="L56" s="19"/>
      <c r="M56" s="14" t="s">
        <v>83</v>
      </c>
      <c r="N56" s="28" t="s">
        <v>200</v>
      </c>
      <c r="O56" s="25" t="s">
        <v>139</v>
      </c>
      <c r="P56" s="14" t="s">
        <v>210</v>
      </c>
      <c r="Q56" s="18">
        <f t="shared" si="2"/>
        <v>58</v>
      </c>
      <c r="R56" s="2" t="str">
        <f t="shared" si="3"/>
        <v>&gt; 50</v>
      </c>
      <c r="S56" s="14" t="s">
        <v>299</v>
      </c>
      <c r="T56" s="14" t="s">
        <v>206</v>
      </c>
      <c r="U56" s="21" t="s">
        <v>211</v>
      </c>
      <c r="V56" s="21" t="s">
        <v>246</v>
      </c>
      <c r="W56" s="13" t="s">
        <v>291</v>
      </c>
      <c r="X56" s="31"/>
      <c r="Y56" s="21" t="s">
        <v>300</v>
      </c>
    </row>
    <row r="57" spans="1:25" ht="30">
      <c r="A57" s="5"/>
      <c r="B57" s="5"/>
      <c r="C57" s="16">
        <v>0</v>
      </c>
      <c r="D57" s="5"/>
      <c r="E57" s="5"/>
      <c r="F57" s="5"/>
      <c r="G57" s="16" t="s">
        <v>25</v>
      </c>
      <c r="H57" s="5"/>
      <c r="I57" s="16" t="s">
        <v>25</v>
      </c>
      <c r="J57" s="5"/>
      <c r="K57" s="20"/>
      <c r="L57" s="19"/>
      <c r="M57" s="14" t="s">
        <v>82</v>
      </c>
      <c r="N57" s="28" t="s">
        <v>201</v>
      </c>
      <c r="O57" s="25" t="s">
        <v>140</v>
      </c>
      <c r="P57" s="14" t="s">
        <v>210</v>
      </c>
      <c r="Q57" s="18">
        <f t="shared" si="2"/>
        <v>38</v>
      </c>
      <c r="R57" s="2" t="str">
        <f t="shared" si="3"/>
        <v>31 - 40</v>
      </c>
      <c r="S57" s="13" t="s">
        <v>405</v>
      </c>
      <c r="T57" s="14" t="s">
        <v>207</v>
      </c>
      <c r="U57" s="21" t="s">
        <v>211</v>
      </c>
      <c r="V57" s="21" t="s">
        <v>247</v>
      </c>
      <c r="W57" s="13" t="s">
        <v>292</v>
      </c>
      <c r="X57" s="31"/>
      <c r="Y57" s="21" t="s">
        <v>300</v>
      </c>
    </row>
    <row r="58" spans="1:25" ht="30">
      <c r="A58" s="5"/>
      <c r="B58" s="5"/>
      <c r="C58" s="16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20"/>
      <c r="L58" s="19"/>
      <c r="M58" s="14" t="s">
        <v>84</v>
      </c>
      <c r="N58" s="28" t="s">
        <v>202</v>
      </c>
      <c r="O58" s="25" t="s">
        <v>141</v>
      </c>
      <c r="P58" s="14" t="s">
        <v>210</v>
      </c>
      <c r="Q58" s="18">
        <f t="shared" si="2"/>
        <v>20</v>
      </c>
      <c r="R58" s="2" t="str">
        <f t="shared" si="3"/>
        <v>&lt; 21</v>
      </c>
      <c r="S58" s="14" t="s">
        <v>299</v>
      </c>
      <c r="T58" s="14" t="s">
        <v>209</v>
      </c>
      <c r="U58" s="21" t="s">
        <v>211</v>
      </c>
      <c r="V58" s="21" t="s">
        <v>245</v>
      </c>
      <c r="W58" s="13" t="s">
        <v>293</v>
      </c>
      <c r="X58" s="31"/>
      <c r="Y58" s="21" t="s">
        <v>300</v>
      </c>
    </row>
    <row r="59" spans="1:25" ht="30">
      <c r="A59" s="5"/>
      <c r="B59" s="5"/>
      <c r="C59" s="16">
        <v>0</v>
      </c>
      <c r="D59" s="5"/>
      <c r="E59" s="5"/>
      <c r="F59" s="5"/>
      <c r="G59" s="16" t="s">
        <v>25</v>
      </c>
      <c r="H59" s="5"/>
      <c r="I59" s="16" t="s">
        <v>25</v>
      </c>
      <c r="J59" s="5"/>
      <c r="K59" s="20"/>
      <c r="L59" s="19"/>
      <c r="M59" s="14" t="s">
        <v>85</v>
      </c>
      <c r="N59" s="28" t="s">
        <v>203</v>
      </c>
      <c r="O59" s="25" t="s">
        <v>142</v>
      </c>
      <c r="P59" s="14" t="s">
        <v>210</v>
      </c>
      <c r="Q59" s="18">
        <f t="shared" si="2"/>
        <v>41</v>
      </c>
      <c r="R59" s="2" t="str">
        <f t="shared" si="3"/>
        <v>41 - 50</v>
      </c>
      <c r="S59" s="14" t="s">
        <v>405</v>
      </c>
      <c r="T59" s="14" t="s">
        <v>206</v>
      </c>
      <c r="U59" s="21" t="s">
        <v>211</v>
      </c>
      <c r="V59" s="21" t="s">
        <v>248</v>
      </c>
      <c r="W59" s="13" t="s">
        <v>29</v>
      </c>
      <c r="X59" s="31"/>
      <c r="Y59" s="21" t="s">
        <v>300</v>
      </c>
    </row>
    <row r="60" spans="1:25" ht="30">
      <c r="A60" s="5"/>
      <c r="B60" s="5"/>
      <c r="C60" s="16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20"/>
      <c r="L60" s="19"/>
      <c r="M60" s="14" t="s">
        <v>86</v>
      </c>
      <c r="N60" s="28" t="s">
        <v>204</v>
      </c>
      <c r="O60" s="25" t="s">
        <v>143</v>
      </c>
      <c r="P60" s="14" t="s">
        <v>210</v>
      </c>
      <c r="Q60" s="18">
        <f t="shared" si="2"/>
        <v>43</v>
      </c>
      <c r="R60" s="2" t="str">
        <f t="shared" si="3"/>
        <v>41 - 50</v>
      </c>
      <c r="S60" s="14" t="s">
        <v>28</v>
      </c>
      <c r="T60" s="14" t="s">
        <v>207</v>
      </c>
      <c r="U60" s="21" t="s">
        <v>211</v>
      </c>
      <c r="V60" s="21" t="s">
        <v>249</v>
      </c>
      <c r="W60" s="13" t="s">
        <v>29</v>
      </c>
      <c r="X60" s="31"/>
      <c r="Y60" s="21" t="s">
        <v>300</v>
      </c>
    </row>
    <row r="61" spans="1:25" ht="30">
      <c r="A61" s="15"/>
      <c r="B61" s="15"/>
      <c r="C61" s="16">
        <v>0</v>
      </c>
      <c r="D61" s="15"/>
      <c r="E61" s="15"/>
      <c r="F61" s="15"/>
      <c r="G61" s="16" t="s">
        <v>25</v>
      </c>
      <c r="H61" s="15"/>
      <c r="I61" s="16" t="s">
        <v>25</v>
      </c>
      <c r="J61" s="15"/>
      <c r="K61" s="33"/>
      <c r="L61" s="34"/>
      <c r="M61" s="35" t="s">
        <v>43</v>
      </c>
      <c r="N61" s="36" t="s">
        <v>205</v>
      </c>
      <c r="O61" s="37" t="s">
        <v>103</v>
      </c>
      <c r="P61" s="35" t="s">
        <v>210</v>
      </c>
      <c r="Q61" s="18">
        <f t="shared" si="2"/>
        <v>46</v>
      </c>
      <c r="R61" s="2" t="str">
        <f t="shared" si="3"/>
        <v>41 - 50</v>
      </c>
      <c r="S61" s="35" t="s">
        <v>402</v>
      </c>
      <c r="T61" s="35" t="s">
        <v>207</v>
      </c>
      <c r="U61" s="38" t="s">
        <v>211</v>
      </c>
      <c r="V61" s="38" t="s">
        <v>234</v>
      </c>
      <c r="W61" s="39"/>
      <c r="X61" s="40"/>
      <c r="Y61" s="35" t="s">
        <v>300</v>
      </c>
    </row>
    <row r="62" spans="1:25" ht="30">
      <c r="A62" s="5"/>
      <c r="B62" s="5"/>
      <c r="C62" s="16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20"/>
      <c r="L62" s="19"/>
      <c r="M62" s="21" t="s">
        <v>314</v>
      </c>
      <c r="N62" s="19"/>
      <c r="O62" s="21" t="s">
        <v>339</v>
      </c>
      <c r="P62" s="21" t="s">
        <v>26</v>
      </c>
      <c r="Q62" s="18">
        <f t="shared" ref="Q62:Q65" si="4">2017-VALUE(RIGHT(O62,4))</f>
        <v>35</v>
      </c>
      <c r="R62" s="2" t="str">
        <f t="shared" ref="R62:R65" si="5">IF(Q62&lt;21,"&lt; 21",IF(Q62&lt;=30,"21 - 30",IF(Q62&lt;=40,"31 - 40",IF(Q62&lt;=50,"41 - 50","&gt; 50" ))))</f>
        <v>31 - 40</v>
      </c>
      <c r="S62" s="21" t="s">
        <v>402</v>
      </c>
      <c r="T62" s="21" t="s">
        <v>207</v>
      </c>
      <c r="U62" s="21" t="s">
        <v>363</v>
      </c>
      <c r="V62" s="21" t="s">
        <v>366</v>
      </c>
      <c r="W62" s="26" t="s">
        <v>382</v>
      </c>
      <c r="X62" s="19"/>
      <c r="Y62" s="19"/>
    </row>
    <row r="63" spans="1:25" ht="15">
      <c r="A63" s="5"/>
      <c r="B63" s="5"/>
      <c r="C63" s="16">
        <v>0</v>
      </c>
      <c r="D63" s="5"/>
      <c r="E63" s="5"/>
      <c r="F63" s="5"/>
      <c r="G63" s="16" t="s">
        <v>25</v>
      </c>
      <c r="H63" s="5"/>
      <c r="I63" s="16" t="s">
        <v>25</v>
      </c>
      <c r="J63" s="5"/>
      <c r="K63" s="20"/>
      <c r="L63" s="19"/>
      <c r="M63" s="21" t="s">
        <v>315</v>
      </c>
      <c r="N63" s="19"/>
      <c r="O63" s="21" t="s">
        <v>340</v>
      </c>
      <c r="P63" s="21" t="s">
        <v>26</v>
      </c>
      <c r="Q63" s="18">
        <f t="shared" si="4"/>
        <v>35</v>
      </c>
      <c r="R63" s="2" t="str">
        <f t="shared" si="5"/>
        <v>31 - 40</v>
      </c>
      <c r="S63" s="21" t="s">
        <v>402</v>
      </c>
      <c r="T63" s="21" t="s">
        <v>207</v>
      </c>
      <c r="U63" s="21" t="s">
        <v>363</v>
      </c>
      <c r="V63" s="21" t="s">
        <v>367</v>
      </c>
      <c r="W63" s="26" t="s">
        <v>383</v>
      </c>
      <c r="X63" s="19"/>
      <c r="Y63" s="19"/>
    </row>
    <row r="64" spans="1:25" ht="30">
      <c r="A64" s="5"/>
      <c r="B64" s="5"/>
      <c r="C64" s="16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20"/>
      <c r="L64" s="19"/>
      <c r="M64" s="21" t="s">
        <v>316</v>
      </c>
      <c r="N64" s="19"/>
      <c r="O64" s="21" t="s">
        <v>341</v>
      </c>
      <c r="P64" s="21" t="s">
        <v>26</v>
      </c>
      <c r="Q64" s="18">
        <f t="shared" si="4"/>
        <v>42</v>
      </c>
      <c r="R64" s="2" t="str">
        <f t="shared" si="5"/>
        <v>41 - 50</v>
      </c>
      <c r="S64" s="21" t="s">
        <v>299</v>
      </c>
      <c r="T64" s="21" t="s">
        <v>206</v>
      </c>
      <c r="U64" s="21" t="s">
        <v>363</v>
      </c>
      <c r="V64" s="21" t="s">
        <v>368</v>
      </c>
      <c r="W64" s="26" t="s">
        <v>384</v>
      </c>
      <c r="X64" s="19"/>
      <c r="Y64" s="19"/>
    </row>
    <row r="65" spans="1:25" ht="30">
      <c r="A65" s="5"/>
      <c r="B65" s="5"/>
      <c r="C65" s="16">
        <v>0</v>
      </c>
      <c r="D65" s="5"/>
      <c r="E65" s="5"/>
      <c r="F65" s="5"/>
      <c r="G65" s="16" t="s">
        <v>25</v>
      </c>
      <c r="H65" s="5"/>
      <c r="I65" s="16" t="s">
        <v>25</v>
      </c>
      <c r="J65" s="5"/>
      <c r="K65" s="20"/>
      <c r="L65" s="19"/>
      <c r="M65" s="21" t="s">
        <v>317</v>
      </c>
      <c r="N65" s="19"/>
      <c r="O65" s="21" t="s">
        <v>342</v>
      </c>
      <c r="P65" s="21" t="s">
        <v>26</v>
      </c>
      <c r="Q65" s="18">
        <f t="shared" si="4"/>
        <v>32</v>
      </c>
      <c r="R65" s="2" t="str">
        <f t="shared" si="5"/>
        <v>31 - 40</v>
      </c>
      <c r="S65" s="21" t="s">
        <v>299</v>
      </c>
      <c r="T65" s="21" t="s">
        <v>207</v>
      </c>
      <c r="U65" s="21" t="s">
        <v>363</v>
      </c>
      <c r="V65" s="21" t="s">
        <v>369</v>
      </c>
      <c r="W65" s="26" t="s">
        <v>385</v>
      </c>
      <c r="X65" s="19"/>
      <c r="Y65" s="19"/>
    </row>
    <row r="66" spans="1:25" ht="15">
      <c r="A66" s="5"/>
      <c r="B66" s="5"/>
      <c r="C66" s="16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20"/>
      <c r="L66" s="19"/>
      <c r="M66" s="14" t="s">
        <v>318</v>
      </c>
      <c r="N66" s="19"/>
      <c r="O66" s="23" t="s">
        <v>343</v>
      </c>
      <c r="P66" s="14" t="s">
        <v>26</v>
      </c>
      <c r="Q66" s="18">
        <f t="shared" ref="Q66:Q86" si="6">2017-VALUE(RIGHT(O66,4))</f>
        <v>30</v>
      </c>
      <c r="R66" s="2" t="str">
        <f t="shared" ref="R66:R86" si="7">IF(Q66&lt;21,"&lt; 21",IF(Q66&lt;=30,"21 - 30",IF(Q66&lt;=40,"31 - 40",IF(Q66&lt;=50,"41 - 50","&gt; 50" ))))</f>
        <v>21 - 30</v>
      </c>
      <c r="S66" s="14" t="s">
        <v>403</v>
      </c>
      <c r="T66" s="14" t="s">
        <v>207</v>
      </c>
      <c r="U66" s="21" t="s">
        <v>363</v>
      </c>
      <c r="V66" s="21" t="s">
        <v>370</v>
      </c>
      <c r="W66" s="13" t="s">
        <v>386</v>
      </c>
      <c r="X66" s="19"/>
      <c r="Y66" s="19"/>
    </row>
    <row r="67" spans="1:25" ht="15">
      <c r="A67" s="5"/>
      <c r="B67" s="5"/>
      <c r="C67" s="16">
        <v>0</v>
      </c>
      <c r="D67" s="5"/>
      <c r="E67" s="5"/>
      <c r="F67" s="5"/>
      <c r="G67" s="16" t="s">
        <v>25</v>
      </c>
      <c r="H67" s="5"/>
      <c r="I67" s="16" t="s">
        <v>25</v>
      </c>
      <c r="J67" s="5"/>
      <c r="K67" s="20"/>
      <c r="L67" s="19"/>
      <c r="M67" s="14" t="s">
        <v>319</v>
      </c>
      <c r="N67" s="19"/>
      <c r="O67" s="14" t="s">
        <v>344</v>
      </c>
      <c r="P67" s="14" t="s">
        <v>26</v>
      </c>
      <c r="Q67" s="18">
        <f t="shared" si="6"/>
        <v>15</v>
      </c>
      <c r="R67" s="2" t="str">
        <f t="shared" si="7"/>
        <v>&lt; 21</v>
      </c>
      <c r="S67" s="14" t="s">
        <v>402</v>
      </c>
      <c r="T67" s="14" t="s">
        <v>207</v>
      </c>
      <c r="U67" s="21" t="s">
        <v>363</v>
      </c>
      <c r="V67" s="21" t="s">
        <v>370</v>
      </c>
      <c r="W67" s="13" t="s">
        <v>387</v>
      </c>
      <c r="X67" s="19"/>
      <c r="Y67" s="19"/>
    </row>
    <row r="68" spans="1:25" ht="15">
      <c r="A68" s="5"/>
      <c r="B68" s="5"/>
      <c r="C68" s="16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20"/>
      <c r="L68" s="19"/>
      <c r="M68" s="14" t="s">
        <v>320</v>
      </c>
      <c r="N68" s="19"/>
      <c r="O68" s="14" t="s">
        <v>345</v>
      </c>
      <c r="P68" s="14" t="s">
        <v>26</v>
      </c>
      <c r="Q68" s="18">
        <f t="shared" si="6"/>
        <v>17</v>
      </c>
      <c r="R68" s="2" t="str">
        <f t="shared" si="7"/>
        <v>&lt; 21</v>
      </c>
      <c r="S68" s="14" t="s">
        <v>402</v>
      </c>
      <c r="T68" s="14" t="s">
        <v>207</v>
      </c>
      <c r="U68" s="21" t="s">
        <v>363</v>
      </c>
      <c r="V68" s="21" t="s">
        <v>371</v>
      </c>
      <c r="W68" s="13" t="s">
        <v>388</v>
      </c>
      <c r="X68" s="19"/>
      <c r="Y68" s="19"/>
    </row>
    <row r="69" spans="1:25" ht="15">
      <c r="A69" s="5"/>
      <c r="B69" s="5"/>
      <c r="C69" s="16">
        <v>0</v>
      </c>
      <c r="D69" s="5"/>
      <c r="E69" s="5"/>
      <c r="F69" s="5"/>
      <c r="G69" s="16" t="s">
        <v>25</v>
      </c>
      <c r="H69" s="5"/>
      <c r="I69" s="16" t="s">
        <v>25</v>
      </c>
      <c r="J69" s="5"/>
      <c r="K69" s="20"/>
      <c r="L69" s="19"/>
      <c r="M69" s="14" t="s">
        <v>321</v>
      </c>
      <c r="N69" s="19"/>
      <c r="O69" s="21" t="s">
        <v>346</v>
      </c>
      <c r="P69" s="14" t="s">
        <v>27</v>
      </c>
      <c r="Q69" s="18">
        <f t="shared" si="6"/>
        <v>22</v>
      </c>
      <c r="R69" s="2" t="str">
        <f t="shared" si="7"/>
        <v>21 - 30</v>
      </c>
      <c r="S69" s="14" t="s">
        <v>299</v>
      </c>
      <c r="T69" s="14" t="s">
        <v>207</v>
      </c>
      <c r="U69" s="21" t="s">
        <v>363</v>
      </c>
      <c r="V69" s="21" t="s">
        <v>369</v>
      </c>
      <c r="W69" s="13" t="s">
        <v>389</v>
      </c>
      <c r="X69" s="19"/>
      <c r="Y69" s="19"/>
    </row>
    <row r="70" spans="1:25" ht="15">
      <c r="A70" s="5"/>
      <c r="B70" s="5"/>
      <c r="C70" s="16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20"/>
      <c r="L70" s="19"/>
      <c r="M70" s="14" t="s">
        <v>322</v>
      </c>
      <c r="N70" s="19"/>
      <c r="O70" s="21" t="s">
        <v>347</v>
      </c>
      <c r="P70" s="14" t="s">
        <v>27</v>
      </c>
      <c r="Q70" s="18">
        <f t="shared" si="6"/>
        <v>16</v>
      </c>
      <c r="R70" s="2" t="str">
        <f t="shared" si="7"/>
        <v>&lt; 21</v>
      </c>
      <c r="S70" s="14" t="s">
        <v>402</v>
      </c>
      <c r="T70" s="14" t="s">
        <v>207</v>
      </c>
      <c r="U70" s="21" t="s">
        <v>363</v>
      </c>
      <c r="V70" s="21" t="s">
        <v>369</v>
      </c>
      <c r="W70" s="13"/>
      <c r="X70" s="19"/>
      <c r="Y70" s="19"/>
    </row>
    <row r="71" spans="1:25" ht="30">
      <c r="A71" s="5"/>
      <c r="B71" s="5"/>
      <c r="C71" s="16">
        <v>0</v>
      </c>
      <c r="D71" s="5"/>
      <c r="E71" s="5"/>
      <c r="F71" s="5"/>
      <c r="G71" s="16" t="s">
        <v>25</v>
      </c>
      <c r="H71" s="5"/>
      <c r="I71" s="16" t="s">
        <v>25</v>
      </c>
      <c r="J71" s="5"/>
      <c r="K71" s="20"/>
      <c r="L71" s="19"/>
      <c r="M71" s="14" t="s">
        <v>323</v>
      </c>
      <c r="N71" s="19"/>
      <c r="O71" s="21" t="s">
        <v>348</v>
      </c>
      <c r="P71" s="14" t="s">
        <v>26</v>
      </c>
      <c r="Q71" s="18">
        <f t="shared" si="6"/>
        <v>38</v>
      </c>
      <c r="R71" s="2" t="str">
        <f t="shared" si="7"/>
        <v>31 - 40</v>
      </c>
      <c r="S71" s="14" t="s">
        <v>403</v>
      </c>
      <c r="T71" s="14" t="s">
        <v>207</v>
      </c>
      <c r="U71" s="21" t="s">
        <v>363</v>
      </c>
      <c r="V71" s="21" t="s">
        <v>369</v>
      </c>
      <c r="W71" s="13" t="s">
        <v>390</v>
      </c>
      <c r="X71" s="19"/>
      <c r="Y71" s="19"/>
    </row>
    <row r="72" spans="1:25" ht="30">
      <c r="A72" s="5"/>
      <c r="B72" s="5"/>
      <c r="C72" s="16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20"/>
      <c r="L72" s="19"/>
      <c r="M72" s="14" t="s">
        <v>324</v>
      </c>
      <c r="N72" s="19"/>
      <c r="O72" s="21" t="s">
        <v>349</v>
      </c>
      <c r="P72" s="14" t="s">
        <v>27</v>
      </c>
      <c r="Q72" s="18">
        <f t="shared" si="6"/>
        <v>17</v>
      </c>
      <c r="R72" s="2" t="str">
        <f t="shared" si="7"/>
        <v>&lt; 21</v>
      </c>
      <c r="S72" s="14" t="s">
        <v>28</v>
      </c>
      <c r="T72" s="14" t="s">
        <v>207</v>
      </c>
      <c r="U72" s="21" t="s">
        <v>363</v>
      </c>
      <c r="V72" s="21" t="s">
        <v>369</v>
      </c>
      <c r="W72" s="13" t="s">
        <v>391</v>
      </c>
      <c r="X72" s="19"/>
      <c r="Y72" s="19"/>
    </row>
    <row r="73" spans="1:25" ht="15">
      <c r="A73" s="5"/>
      <c r="B73" s="5"/>
      <c r="C73" s="16">
        <v>0</v>
      </c>
      <c r="D73" s="5"/>
      <c r="E73" s="5"/>
      <c r="F73" s="5"/>
      <c r="G73" s="16" t="s">
        <v>25</v>
      </c>
      <c r="H73" s="5"/>
      <c r="I73" s="16" t="s">
        <v>25</v>
      </c>
      <c r="J73" s="5"/>
      <c r="K73" s="20"/>
      <c r="L73" s="19"/>
      <c r="M73" s="14" t="s">
        <v>325</v>
      </c>
      <c r="N73" s="19"/>
      <c r="O73" s="21" t="s">
        <v>350</v>
      </c>
      <c r="P73" s="14" t="s">
        <v>27</v>
      </c>
      <c r="Q73" s="18">
        <f t="shared" si="6"/>
        <v>21</v>
      </c>
      <c r="R73" s="2" t="str">
        <f t="shared" si="7"/>
        <v>21 - 30</v>
      </c>
      <c r="S73" s="14" t="s">
        <v>403</v>
      </c>
      <c r="T73" s="14" t="s">
        <v>207</v>
      </c>
      <c r="U73" s="21" t="s">
        <v>363</v>
      </c>
      <c r="V73" s="21" t="s">
        <v>372</v>
      </c>
      <c r="W73" s="13"/>
      <c r="X73" s="19"/>
      <c r="Y73" s="19"/>
    </row>
    <row r="74" spans="1:25" ht="15">
      <c r="A74" s="5"/>
      <c r="B74" s="5"/>
      <c r="C74" s="16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20"/>
      <c r="L74" s="19"/>
      <c r="M74" s="14" t="s">
        <v>326</v>
      </c>
      <c r="N74" s="19"/>
      <c r="O74" s="21" t="s">
        <v>351</v>
      </c>
      <c r="P74" s="14" t="s">
        <v>27</v>
      </c>
      <c r="Q74" s="18">
        <f t="shared" si="6"/>
        <v>19</v>
      </c>
      <c r="R74" s="2" t="str">
        <f t="shared" si="7"/>
        <v>&lt; 21</v>
      </c>
      <c r="S74" s="14" t="s">
        <v>299</v>
      </c>
      <c r="T74" s="14" t="s">
        <v>207</v>
      </c>
      <c r="U74" s="21" t="s">
        <v>363</v>
      </c>
      <c r="V74" s="21" t="s">
        <v>369</v>
      </c>
      <c r="W74" s="13"/>
      <c r="X74" s="19"/>
      <c r="Y74" s="19"/>
    </row>
    <row r="75" spans="1:25" ht="30">
      <c r="A75" s="5"/>
      <c r="B75" s="5"/>
      <c r="C75" s="16">
        <v>0</v>
      </c>
      <c r="D75" s="5"/>
      <c r="E75" s="5"/>
      <c r="F75" s="5"/>
      <c r="G75" s="16" t="s">
        <v>25</v>
      </c>
      <c r="H75" s="5"/>
      <c r="I75" s="16" t="s">
        <v>25</v>
      </c>
      <c r="J75" s="5"/>
      <c r="K75" s="20"/>
      <c r="L75" s="19"/>
      <c r="M75" s="14" t="s">
        <v>327</v>
      </c>
      <c r="N75" s="19"/>
      <c r="O75" s="21" t="s">
        <v>352</v>
      </c>
      <c r="P75" s="14" t="s">
        <v>27</v>
      </c>
      <c r="Q75" s="18">
        <f t="shared" si="6"/>
        <v>31</v>
      </c>
      <c r="R75" s="2" t="str">
        <f t="shared" si="7"/>
        <v>31 - 40</v>
      </c>
      <c r="S75" s="14" t="s">
        <v>28</v>
      </c>
      <c r="T75" s="14" t="s">
        <v>207</v>
      </c>
      <c r="U75" s="21" t="s">
        <v>363</v>
      </c>
      <c r="V75" s="21" t="s">
        <v>373</v>
      </c>
      <c r="W75" s="13" t="s">
        <v>392</v>
      </c>
      <c r="X75" s="19"/>
      <c r="Y75" s="19"/>
    </row>
    <row r="76" spans="1:25" ht="30">
      <c r="A76" s="5"/>
      <c r="B76" s="5"/>
      <c r="C76" s="16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20"/>
      <c r="L76" s="19"/>
      <c r="M76" s="14" t="s">
        <v>328</v>
      </c>
      <c r="N76" s="19"/>
      <c r="O76" s="21" t="s">
        <v>353</v>
      </c>
      <c r="P76" s="14" t="s">
        <v>27</v>
      </c>
      <c r="Q76" s="18">
        <f t="shared" si="6"/>
        <v>19</v>
      </c>
      <c r="R76" s="2" t="str">
        <f t="shared" si="7"/>
        <v>&lt; 21</v>
      </c>
      <c r="S76" s="14" t="s">
        <v>299</v>
      </c>
      <c r="T76" s="14" t="s">
        <v>207</v>
      </c>
      <c r="U76" s="21" t="s">
        <v>363</v>
      </c>
      <c r="V76" s="21" t="s">
        <v>369</v>
      </c>
      <c r="W76" s="13"/>
      <c r="X76" s="19"/>
      <c r="Y76" s="19"/>
    </row>
    <row r="77" spans="1:25" ht="30">
      <c r="A77" s="5"/>
      <c r="B77" s="5"/>
      <c r="C77" s="16">
        <v>0</v>
      </c>
      <c r="D77" s="5"/>
      <c r="E77" s="5"/>
      <c r="F77" s="5"/>
      <c r="G77" s="16" t="s">
        <v>25</v>
      </c>
      <c r="H77" s="5"/>
      <c r="I77" s="16" t="s">
        <v>25</v>
      </c>
      <c r="J77" s="5"/>
      <c r="K77" s="20"/>
      <c r="L77" s="19"/>
      <c r="M77" s="23" t="s">
        <v>329</v>
      </c>
      <c r="N77" s="19"/>
      <c r="O77" s="21" t="s">
        <v>354</v>
      </c>
      <c r="P77" s="14" t="s">
        <v>26</v>
      </c>
      <c r="Q77" s="18">
        <f t="shared" si="6"/>
        <v>27</v>
      </c>
      <c r="R77" s="2" t="str">
        <f t="shared" si="7"/>
        <v>21 - 30</v>
      </c>
      <c r="S77" s="14" t="s">
        <v>299</v>
      </c>
      <c r="T77" s="14" t="s">
        <v>207</v>
      </c>
      <c r="U77" s="21" t="s">
        <v>363</v>
      </c>
      <c r="V77" s="21" t="s">
        <v>369</v>
      </c>
      <c r="W77" s="13" t="s">
        <v>393</v>
      </c>
      <c r="X77" s="19"/>
      <c r="Y77" s="19"/>
    </row>
    <row r="78" spans="1:25" ht="15">
      <c r="A78" s="5"/>
      <c r="B78" s="5"/>
      <c r="C78" s="16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20"/>
      <c r="L78" s="19"/>
      <c r="M78" s="14" t="s">
        <v>330</v>
      </c>
      <c r="N78" s="19"/>
      <c r="O78" s="21" t="s">
        <v>355</v>
      </c>
      <c r="P78" s="14" t="s">
        <v>26</v>
      </c>
      <c r="Q78" s="18">
        <f t="shared" si="6"/>
        <v>42</v>
      </c>
      <c r="R78" s="2" t="str">
        <f t="shared" si="7"/>
        <v>41 - 50</v>
      </c>
      <c r="S78" s="14" t="s">
        <v>28</v>
      </c>
      <c r="T78" s="14" t="s">
        <v>207</v>
      </c>
      <c r="U78" s="21" t="s">
        <v>363</v>
      </c>
      <c r="V78" s="21" t="s">
        <v>369</v>
      </c>
      <c r="W78" s="13" t="s">
        <v>394</v>
      </c>
      <c r="X78" s="19"/>
      <c r="Y78" s="19"/>
    </row>
    <row r="79" spans="1:25" ht="30">
      <c r="A79" s="5"/>
      <c r="B79" s="5"/>
      <c r="C79" s="16">
        <v>0</v>
      </c>
      <c r="D79" s="5"/>
      <c r="E79" s="5"/>
      <c r="F79" s="5"/>
      <c r="G79" s="16" t="s">
        <v>25</v>
      </c>
      <c r="H79" s="5"/>
      <c r="I79" s="16" t="s">
        <v>25</v>
      </c>
      <c r="J79" s="5"/>
      <c r="K79" s="20"/>
      <c r="L79" s="19"/>
      <c r="M79" s="14" t="s">
        <v>331</v>
      </c>
      <c r="N79" s="19"/>
      <c r="O79" s="21" t="s">
        <v>356</v>
      </c>
      <c r="P79" s="14" t="s">
        <v>26</v>
      </c>
      <c r="Q79" s="18">
        <f t="shared" si="6"/>
        <v>26</v>
      </c>
      <c r="R79" s="2" t="str">
        <f t="shared" si="7"/>
        <v>21 - 30</v>
      </c>
      <c r="S79" s="14" t="s">
        <v>299</v>
      </c>
      <c r="T79" s="14" t="s">
        <v>207</v>
      </c>
      <c r="U79" s="21" t="s">
        <v>363</v>
      </c>
      <c r="V79" s="21" t="s">
        <v>374</v>
      </c>
      <c r="W79" s="13" t="s">
        <v>395</v>
      </c>
      <c r="X79" s="19"/>
      <c r="Y79" s="19"/>
    </row>
    <row r="80" spans="1:25" ht="30">
      <c r="A80" s="5"/>
      <c r="B80" s="5"/>
      <c r="C80" s="16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20"/>
      <c r="L80" s="19"/>
      <c r="M80" s="14" t="s">
        <v>332</v>
      </c>
      <c r="N80" s="19"/>
      <c r="O80" s="21" t="s">
        <v>381</v>
      </c>
      <c r="P80" s="14" t="s">
        <v>27</v>
      </c>
      <c r="Q80" s="18">
        <f t="shared" si="6"/>
        <v>52</v>
      </c>
      <c r="R80" s="2" t="str">
        <f t="shared" si="7"/>
        <v>&gt; 50</v>
      </c>
      <c r="S80" s="14" t="s">
        <v>28</v>
      </c>
      <c r="T80" s="14" t="s">
        <v>207</v>
      </c>
      <c r="U80" s="21" t="s">
        <v>363</v>
      </c>
      <c r="V80" s="21" t="s">
        <v>375</v>
      </c>
      <c r="W80" s="13" t="s">
        <v>396</v>
      </c>
      <c r="X80" s="19"/>
      <c r="Y80" s="19"/>
    </row>
    <row r="81" spans="1:25" ht="30">
      <c r="A81" s="5"/>
      <c r="B81" s="5"/>
      <c r="C81" s="16">
        <v>0</v>
      </c>
      <c r="D81" s="5"/>
      <c r="E81" s="5"/>
      <c r="F81" s="5"/>
      <c r="G81" s="16" t="s">
        <v>25</v>
      </c>
      <c r="H81" s="5"/>
      <c r="I81" s="16" t="s">
        <v>25</v>
      </c>
      <c r="J81" s="5"/>
      <c r="K81" s="20"/>
      <c r="L81" s="19"/>
      <c r="M81" s="14" t="s">
        <v>333</v>
      </c>
      <c r="N81" s="19"/>
      <c r="O81" s="21" t="s">
        <v>357</v>
      </c>
      <c r="P81" s="14" t="s">
        <v>210</v>
      </c>
      <c r="Q81" s="18">
        <f t="shared" si="6"/>
        <v>21</v>
      </c>
      <c r="R81" s="2" t="str">
        <f t="shared" si="7"/>
        <v>21 - 30</v>
      </c>
      <c r="S81" s="14" t="s">
        <v>299</v>
      </c>
      <c r="T81" s="14" t="s">
        <v>207</v>
      </c>
      <c r="U81" s="21" t="s">
        <v>363</v>
      </c>
      <c r="V81" s="21" t="s">
        <v>376</v>
      </c>
      <c r="W81" s="13" t="s">
        <v>397</v>
      </c>
      <c r="X81" s="19"/>
      <c r="Y81" s="19"/>
    </row>
    <row r="82" spans="1:25" ht="30">
      <c r="A82" s="5"/>
      <c r="B82" s="5"/>
      <c r="C82" s="16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20"/>
      <c r="L82" s="19"/>
      <c r="M82" s="14" t="s">
        <v>334</v>
      </c>
      <c r="N82" s="19"/>
      <c r="O82" s="21" t="s">
        <v>358</v>
      </c>
      <c r="P82" s="14" t="s">
        <v>26</v>
      </c>
      <c r="Q82" s="18">
        <f t="shared" si="6"/>
        <v>23</v>
      </c>
      <c r="R82" s="2" t="str">
        <f t="shared" si="7"/>
        <v>21 - 30</v>
      </c>
      <c r="S82" s="14" t="s">
        <v>299</v>
      </c>
      <c r="T82" s="14" t="s">
        <v>207</v>
      </c>
      <c r="U82" s="21" t="s">
        <v>363</v>
      </c>
      <c r="V82" s="21" t="s">
        <v>377</v>
      </c>
      <c r="W82" s="13" t="s">
        <v>398</v>
      </c>
      <c r="X82" s="19"/>
      <c r="Y82" s="19"/>
    </row>
    <row r="83" spans="1:25" ht="30">
      <c r="A83" s="5"/>
      <c r="B83" s="5"/>
      <c r="C83" s="16">
        <v>0</v>
      </c>
      <c r="D83" s="5"/>
      <c r="E83" s="5"/>
      <c r="F83" s="5"/>
      <c r="G83" s="16" t="s">
        <v>25</v>
      </c>
      <c r="H83" s="5"/>
      <c r="I83" s="16" t="s">
        <v>25</v>
      </c>
      <c r="J83" s="5"/>
      <c r="K83" s="20"/>
      <c r="L83" s="19"/>
      <c r="M83" s="14" t="s">
        <v>335</v>
      </c>
      <c r="N83" s="19"/>
      <c r="O83" s="21" t="s">
        <v>359</v>
      </c>
      <c r="P83" s="14" t="s">
        <v>26</v>
      </c>
      <c r="Q83" s="18">
        <f t="shared" si="6"/>
        <v>42</v>
      </c>
      <c r="R83" s="2" t="str">
        <f t="shared" si="7"/>
        <v>41 - 50</v>
      </c>
      <c r="S83" s="14" t="s">
        <v>402</v>
      </c>
      <c r="T83" s="14" t="s">
        <v>207</v>
      </c>
      <c r="U83" s="21" t="s">
        <v>363</v>
      </c>
      <c r="V83" s="21" t="s">
        <v>378</v>
      </c>
      <c r="W83" s="13"/>
      <c r="X83" s="19"/>
      <c r="Y83" s="19"/>
    </row>
    <row r="84" spans="1:25" ht="30">
      <c r="A84" s="5"/>
      <c r="B84" s="5"/>
      <c r="C84" s="16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20"/>
      <c r="L84" s="19"/>
      <c r="M84" s="14" t="s">
        <v>336</v>
      </c>
      <c r="N84" s="19"/>
      <c r="O84" s="21" t="s">
        <v>360</v>
      </c>
      <c r="P84" s="14" t="s">
        <v>26</v>
      </c>
      <c r="Q84" s="18">
        <f t="shared" si="6"/>
        <v>29</v>
      </c>
      <c r="R84" s="2" t="str">
        <f t="shared" si="7"/>
        <v>21 - 30</v>
      </c>
      <c r="S84" s="14" t="s">
        <v>402</v>
      </c>
      <c r="T84" s="14" t="s">
        <v>207</v>
      </c>
      <c r="U84" s="21" t="s">
        <v>364</v>
      </c>
      <c r="V84" s="21" t="s">
        <v>374</v>
      </c>
      <c r="W84" s="13" t="s">
        <v>399</v>
      </c>
      <c r="X84" s="19"/>
      <c r="Y84" s="19"/>
    </row>
    <row r="85" spans="1:25" ht="30">
      <c r="A85" s="5"/>
      <c r="B85" s="5"/>
      <c r="C85" s="16">
        <v>0</v>
      </c>
      <c r="D85" s="5"/>
      <c r="E85" s="5"/>
      <c r="F85" s="5"/>
      <c r="G85" s="16" t="s">
        <v>25</v>
      </c>
      <c r="H85" s="5"/>
      <c r="I85" s="16" t="s">
        <v>25</v>
      </c>
      <c r="J85" s="5"/>
      <c r="K85" s="20"/>
      <c r="L85" s="19"/>
      <c r="M85" s="14" t="s">
        <v>337</v>
      </c>
      <c r="N85" s="19"/>
      <c r="O85" s="21" t="s">
        <v>361</v>
      </c>
      <c r="P85" s="14" t="s">
        <v>26</v>
      </c>
      <c r="Q85" s="18">
        <f t="shared" si="6"/>
        <v>34</v>
      </c>
      <c r="R85" s="2" t="str">
        <f t="shared" si="7"/>
        <v>31 - 40</v>
      </c>
      <c r="S85" s="14" t="s">
        <v>299</v>
      </c>
      <c r="T85" s="14" t="s">
        <v>207</v>
      </c>
      <c r="U85" s="21" t="s">
        <v>363</v>
      </c>
      <c r="V85" s="21" t="s">
        <v>379</v>
      </c>
      <c r="W85" s="13" t="s">
        <v>400</v>
      </c>
      <c r="X85" s="19"/>
      <c r="Y85" s="19"/>
    </row>
    <row r="86" spans="1:25" ht="30">
      <c r="A86" s="5"/>
      <c r="B86" s="5"/>
      <c r="C86" s="16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20"/>
      <c r="L86" s="19"/>
      <c r="M86" s="14" t="s">
        <v>338</v>
      </c>
      <c r="N86" s="19"/>
      <c r="O86" s="21" t="s">
        <v>362</v>
      </c>
      <c r="P86" s="14" t="s">
        <v>26</v>
      </c>
      <c r="Q86" s="18">
        <f t="shared" si="6"/>
        <v>32</v>
      </c>
      <c r="R86" s="2" t="str">
        <f t="shared" si="7"/>
        <v>31 - 40</v>
      </c>
      <c r="S86" s="14" t="s">
        <v>299</v>
      </c>
      <c r="T86" s="14" t="s">
        <v>207</v>
      </c>
      <c r="U86" s="21" t="s">
        <v>365</v>
      </c>
      <c r="V86" s="21" t="s">
        <v>380</v>
      </c>
      <c r="W86" s="13" t="s">
        <v>401</v>
      </c>
      <c r="X86" s="19"/>
      <c r="Y86" s="19"/>
    </row>
  </sheetData>
  <hyperlinks>
    <hyperlink ref="X20" r:id="rId1" xr:uid="{00000000-0004-0000-0000-000000000000}"/>
    <hyperlink ref="X32" r:id="rId2" xr:uid="{00000000-0004-0000-0000-000001000000}"/>
    <hyperlink ref="X34" r:id="rId3" xr:uid="{00000000-0004-0000-0000-000002000000}"/>
    <hyperlink ref="X40" r:id="rId4" xr:uid="{00000000-0004-0000-0000-000003000000}"/>
    <hyperlink ref="X52" r:id="rId5" xr:uid="{00000000-0004-0000-0000-000004000000}"/>
  </hyperlinks>
  <pageMargins left="0.7" right="0.7" top="0.3" bottom="0.3" header="0.3" footer="0.3"/>
  <pageSetup paperSize="9" orientation="portrait" useFirstPageNumber="1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2017-08-09T13:30:31Z</dcterms:modified>
  <dc:language>en-US</dc:language>
</cp:coreProperties>
</file>