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Ende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<sst xmlns="http://schemas.openxmlformats.org/spreadsheetml/2006/main" count="615" uniqueCount="270">
  <si>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</si>
  <si>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</si>
  <si>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</si>
  <si>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</si>
  <si>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</si>
  <si>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</si>
  <si>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</si>
  <si>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</si>
  <si>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</si>
  <si>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</si>
  <si>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</si>
  <si>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</si>
  <si>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</si>
  <si>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</si>
  <si>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</si>
  <si>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</si>
  <si>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</si>
  <si>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</si>
  <si>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</si>
  <si>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</si>
  <si>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</si>
  <si>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</si>
  <si>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</si>
  <si>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</si>
  <si>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</si>
  <si>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</si>
  <si>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</si>
  <si>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</si>
  <si>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</si>
  <si>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>Islam</t>
  </si>
  <si>
    <t>Maria Angela Mbadhi</t>
  </si>
  <si>
    <t>Kristina Yasinta Watun</t>
  </si>
  <si>
    <t>Emilia Julia</t>
  </si>
  <si>
    <t>Marice Panggo</t>
  </si>
  <si>
    <t>Anastasia Mbabho</t>
  </si>
  <si>
    <t>Maria Pau</t>
  </si>
  <si>
    <t>Elisabeth Lero</t>
  </si>
  <si>
    <t>Lusia Y. Naru</t>
  </si>
  <si>
    <t>Margareta Piri</t>
  </si>
  <si>
    <t>Maria Eka</t>
  </si>
  <si>
    <t>Magdalena Jata</t>
  </si>
  <si>
    <t>Marianan Ero</t>
  </si>
  <si>
    <t>Yasinta Mbembe</t>
  </si>
  <si>
    <t>Elisabeth Lili</t>
  </si>
  <si>
    <t>Yustina Tuga</t>
  </si>
  <si>
    <t>Paulina Sombo</t>
  </si>
  <si>
    <t>Elisabeth Ema</t>
  </si>
  <si>
    <t>Anggisa Stovia Alputri Moa</t>
  </si>
  <si>
    <t>Paulina Wea</t>
  </si>
  <si>
    <t>Sisilia Ie</t>
  </si>
  <si>
    <t>Emilia Yuliana Lero</t>
  </si>
  <si>
    <t>Erniana Juni</t>
  </si>
  <si>
    <t>Getrudis Riva</t>
  </si>
  <si>
    <t>Rasmi Chandrawati Nussy</t>
  </si>
  <si>
    <t>Florentina Heri Pora</t>
  </si>
  <si>
    <t>Silvia Bunga</t>
  </si>
  <si>
    <t>Yuliana Pano</t>
  </si>
  <si>
    <t>Angelina Juni</t>
  </si>
  <si>
    <t>Goba Maria</t>
  </si>
  <si>
    <t>Maria Getrudis Sawo</t>
  </si>
  <si>
    <t>Sofia Arince A. Bau</t>
  </si>
  <si>
    <t>Elisabeth Mbembe</t>
  </si>
  <si>
    <t>Margaretha Pora</t>
  </si>
  <si>
    <t>Regina Nggalo</t>
  </si>
  <si>
    <t>Dorethea Weti</t>
  </si>
  <si>
    <t>Fransiska Mede</t>
  </si>
  <si>
    <t>Gaudenisa Wea</t>
  </si>
  <si>
    <t>Yohana T. Jumba</t>
  </si>
  <si>
    <t>Veronika Jahut</t>
  </si>
  <si>
    <t>Patrisia Resi</t>
  </si>
  <si>
    <t>Maria Guntura Pare</t>
  </si>
  <si>
    <t>Maria Bili</t>
  </si>
  <si>
    <t>Endah Nur Velly</t>
  </si>
  <si>
    <t>Ros Aminah Immah</t>
  </si>
  <si>
    <t>Mohamad Fitri</t>
  </si>
  <si>
    <t>Emanuel Dady</t>
  </si>
  <si>
    <t>Ponsia Mariaana N. Nuwa</t>
  </si>
  <si>
    <t>Yosep Herman Sakera</t>
  </si>
  <si>
    <t>Siti Rabihatun Ilyas</t>
  </si>
  <si>
    <t>Haryanti Yuliana Fernandes</t>
  </si>
  <si>
    <t>Arnolda Bara</t>
  </si>
  <si>
    <t>Anastasia Lenda</t>
  </si>
  <si>
    <t>Maria Filomena Siti</t>
  </si>
  <si>
    <t>Maria Fiani Ie</t>
  </si>
  <si>
    <t>Maria Serlin Kara</t>
  </si>
  <si>
    <t>Bibiana Oni</t>
  </si>
  <si>
    <t>Maria Ero</t>
  </si>
  <si>
    <t>Maria yasinta mimak</t>
  </si>
  <si>
    <t>Andreja Hendrika fernandez</t>
  </si>
  <si>
    <t>Irene wea</t>
  </si>
  <si>
    <t>Kebobou, 25 Jan 1975</t>
  </si>
  <si>
    <t>Boauring, 28/10/1976</t>
  </si>
  <si>
    <t>Midai, 12/04/1973</t>
  </si>
  <si>
    <t>Wolonio,10 Januari 1982</t>
  </si>
  <si>
    <t>Ekoleta,30 Oktober 1973</t>
  </si>
  <si>
    <t>Manukako, 1 April 1965</t>
  </si>
  <si>
    <t>Wolonio,1 Maret 1975</t>
  </si>
  <si>
    <t>Ndoko, 3 Maret 1985</t>
  </si>
  <si>
    <t>Wolonio, 8 Juni 1980</t>
  </si>
  <si>
    <t>Wolonio, 15 April 1981</t>
  </si>
  <si>
    <t>Watubewa, 15 Januari 1969</t>
  </si>
  <si>
    <t>Wolonio, &amp; Maret 1981</t>
  </si>
  <si>
    <t>Wologaru, 1 Juli 1970</t>
  </si>
  <si>
    <t>Ende, 16 September 1975</t>
  </si>
  <si>
    <t>Warundari, 10 Agustus 1981</t>
  </si>
  <si>
    <t>Wolonaka, 2 Juni 1971</t>
  </si>
  <si>
    <t>Detunio, 11 April 1963</t>
  </si>
  <si>
    <t>Dili, 27 Juli 1987</t>
  </si>
  <si>
    <t>Ekoleta, 22 Februari 1959</t>
  </si>
  <si>
    <t>Ekoleta, 29 November 1966</t>
  </si>
  <si>
    <t>Ekoleta, 12 Juni 1983</t>
  </si>
  <si>
    <t>Ekoleta, 5 Juni 1985</t>
  </si>
  <si>
    <t>Fungapanda, 3 September 1991</t>
  </si>
  <si>
    <t>Masohi, 12 Februari 1979</t>
  </si>
  <si>
    <t>Wologai, 03 September 1970</t>
  </si>
  <si>
    <t>Ekoleta, 05 Januari 1971</t>
  </si>
  <si>
    <t>Nggela, 19 Juli 1958</t>
  </si>
  <si>
    <t>Ekoleta, 17 Juli 1967</t>
  </si>
  <si>
    <t>Ende, 31 Desember 1965</t>
  </si>
  <si>
    <t>Tenda, 04 September 1971</t>
  </si>
  <si>
    <t>Belu, 23 agustus 1966</t>
  </si>
  <si>
    <t>Ekoleta, 26 november 1972</t>
  </si>
  <si>
    <t>Nduaria, 09 Januari 1968</t>
  </si>
  <si>
    <t>Ekoleta, 09 Maret 1976</t>
  </si>
  <si>
    <t>Ekoleta, 01 Oktober 1989</t>
  </si>
  <si>
    <t>Ekoleta, 27 Desember 1982</t>
  </si>
  <si>
    <t>Kebobou, 15 Januari 1983</t>
  </si>
  <si>
    <t>Wolomoni, 17 Juli 1983</t>
  </si>
  <si>
    <t>Ruteng, 18 Februari 1872</t>
  </si>
  <si>
    <t>Ekoleta, 01 Januari 1994</t>
  </si>
  <si>
    <t>Ekoleta, 14 agustus 1986</t>
  </si>
  <si>
    <t>Detusoko, 19 Desember 1986</t>
  </si>
  <si>
    <t>Jakarta, 29 Februari 1960</t>
  </si>
  <si>
    <t>Ende, 05 Februari 1974</t>
  </si>
  <si>
    <t>Ende, 19 November 1971</t>
  </si>
  <si>
    <t>Ende, 24 Desenber 1979</t>
  </si>
  <si>
    <t>Ende, 13 Agustus 1981</t>
  </si>
  <si>
    <t>Wure, 20 Oktober 1984</t>
  </si>
  <si>
    <t>Ende, 18 April 1993</t>
  </si>
  <si>
    <t>Ende, 01 April 1979</t>
  </si>
  <si>
    <t>Boafeo, 28 Februari 1984</t>
  </si>
  <si>
    <t>Ekoleta, 26 Juli 1976</t>
  </si>
  <si>
    <t>Sokolo'o, 06 Maret 1976</t>
  </si>
  <si>
    <t>Ende, 02 Agustus 1992</t>
  </si>
  <si>
    <t>Aekoro, 21 Des 1982</t>
  </si>
  <si>
    <t>Wolonio, 07 Maret 1981</t>
  </si>
  <si>
    <t>Ende, 22 Mei 1989</t>
  </si>
  <si>
    <t>Ende, 06 Nov 1988</t>
  </si>
  <si>
    <t>Pauspa,27 Agus 1969</t>
  </si>
  <si>
    <t>530806650175000</t>
  </si>
  <si>
    <t>5308065204730002</t>
  </si>
  <si>
    <t>53080841035002</t>
  </si>
  <si>
    <t>5308155306850003</t>
  </si>
  <si>
    <t>2410144806800001</t>
  </si>
  <si>
    <t>5308144703810001</t>
  </si>
  <si>
    <t>2410074107800004</t>
  </si>
  <si>
    <t>5308065609750001</t>
  </si>
  <si>
    <t>5308214107810001</t>
  </si>
  <si>
    <t>5308144206710001</t>
  </si>
  <si>
    <t>5308145411630001</t>
  </si>
  <si>
    <t>5307196707870001</t>
  </si>
  <si>
    <t>5308064202590001</t>
  </si>
  <si>
    <t>5308064107450002</t>
  </si>
  <si>
    <t>5308065206830001</t>
  </si>
  <si>
    <t>5308064506850001</t>
  </si>
  <si>
    <t>5308154309910001</t>
  </si>
  <si>
    <t>5308195202790001</t>
  </si>
  <si>
    <t>5308064304700001</t>
  </si>
  <si>
    <t>5308064501710001</t>
  </si>
  <si>
    <t>5308065907580002</t>
  </si>
  <si>
    <t>5308065707670001</t>
  </si>
  <si>
    <t>5308065311650001</t>
  </si>
  <si>
    <t>5308064409710001</t>
  </si>
  <si>
    <t>5308066308660004</t>
  </si>
  <si>
    <t>5308066611720002</t>
  </si>
  <si>
    <t>5308064901680001</t>
  </si>
  <si>
    <t>5308064903760001</t>
  </si>
  <si>
    <t>5308064110890002</t>
  </si>
  <si>
    <t>5308066712820001</t>
  </si>
  <si>
    <t>5308065501830001</t>
  </si>
  <si>
    <t>5308065707830001</t>
  </si>
  <si>
    <t>5308065802720001</t>
  </si>
  <si>
    <t>5308064101940001</t>
  </si>
  <si>
    <t>5308065408860001</t>
  </si>
  <si>
    <t>5308065912860001</t>
  </si>
  <si>
    <t>5308146902600001</t>
  </si>
  <si>
    <t>5308194502740001</t>
  </si>
  <si>
    <t>5308041911710001</t>
  </si>
  <si>
    <t>530818241290002</t>
  </si>
  <si>
    <t>5308205308810001</t>
  </si>
  <si>
    <t>5371062010840001</t>
  </si>
  <si>
    <t>5308045804930002</t>
  </si>
  <si>
    <t>5308066407760001</t>
  </si>
  <si>
    <t>5308064307750009</t>
  </si>
  <si>
    <t>5308064208920001</t>
  </si>
  <si>
    <t>530819611282001</t>
  </si>
  <si>
    <t>530144703810001</t>
  </si>
  <si>
    <t>530818620589001</t>
  </si>
  <si>
    <t>530818461188001</t>
  </si>
  <si>
    <t>5308186908690001</t>
  </si>
  <si>
    <t>PKK</t>
  </si>
  <si>
    <t>Dasa Wisma</t>
  </si>
  <si>
    <t>Jahe Nuamuri</t>
  </si>
  <si>
    <t>Arindho</t>
  </si>
  <si>
    <t>Ende maumere, RW/RT 06/07 Kel.wologai Kec.detusoko Kab. Ende Prov. NTT</t>
  </si>
  <si>
    <t>Desa Peibenga Ngumbelaka Kecamatan. Lepembusu Kelisoke</t>
  </si>
  <si>
    <t>Desa Nggumbelaka, kecamatan Lepembusu Kelisoke</t>
  </si>
  <si>
    <t>Desa Nuamuri,Kecamatan Kelimutu</t>
  </si>
  <si>
    <t>Wolonio Kecamatan Kelimutu</t>
  </si>
  <si>
    <t>Desa Nuamuri Kecamatan Kelimutu</t>
  </si>
  <si>
    <t>Desa Nuamuri Kacamatan Kelimutu</t>
  </si>
  <si>
    <t>Desa Wologai Kecmatan Detusoko</t>
  </si>
  <si>
    <t>Desa Kuru Kecamatan Lepembusu Kelisoke</t>
  </si>
  <si>
    <t>Desa Nanganesa Kec. Ndona</t>
  </si>
  <si>
    <t>Desa Je'o Dua Kec. Detukeli</t>
  </si>
  <si>
    <t>Kel. Paupire Kec. Ende Tengah</t>
  </si>
  <si>
    <t>Kel. Kelimutu Kec. Ende Tengah</t>
  </si>
  <si>
    <t>Kel. Rukun Lima Kec. Ende Selatan</t>
  </si>
  <si>
    <t>Desa Gheoghoma Kec. Ende Utara</t>
  </si>
  <si>
    <t>Kel. Mautapaga, Ende Timur</t>
  </si>
  <si>
    <t>Mautapaga Kec. Ende Timur</t>
  </si>
  <si>
    <t>Kel. Potulando Kec. Ende Tengah</t>
  </si>
  <si>
    <t>Kel. Tetandara Kec. Ende Selatan</t>
  </si>
  <si>
    <t>Desa Wologai Timur Kecmatan Lepembusu Kelisoke</t>
  </si>
  <si>
    <t>Jl.Wolonio rw/rt 08/04 Kel.nuamuri Kec.Kelimutu Kab.Ende Prov NTT</t>
  </si>
  <si>
    <t>Jl.Undana rt/rw 02/01 Kel.Kota raja Kec.Ende utara</t>
  </si>
  <si>
    <t>0853-37126850</t>
  </si>
  <si>
    <t>082359263893</t>
  </si>
  <si>
    <t>082266017890</t>
  </si>
  <si>
    <t>-</t>
  </si>
  <si>
    <t>081353176338</t>
  </si>
  <si>
    <t>082342556610</t>
  </si>
  <si>
    <t>081236701762</t>
  </si>
  <si>
    <t>081339823050</t>
  </si>
  <si>
    <t>081236801117</t>
  </si>
  <si>
    <t>081239335073</t>
  </si>
  <si>
    <t>081237357423</t>
  </si>
  <si>
    <t>082237108696</t>
  </si>
  <si>
    <t>0821454444431</t>
  </si>
  <si>
    <t>082247845846</t>
  </si>
  <si>
    <t>081239920512</t>
  </si>
  <si>
    <t>081291313766</t>
  </si>
  <si>
    <t>085253822692</t>
  </si>
  <si>
    <t>085238696126</t>
  </si>
  <si>
    <t>085205962465</t>
  </si>
  <si>
    <t>082247451402</t>
  </si>
  <si>
    <t>085233447269</t>
  </si>
  <si>
    <t>082247664667</t>
  </si>
  <si>
    <t>081338905269</t>
  </si>
  <si>
    <t>082342295795</t>
  </si>
  <si>
    <t>081339326024</t>
  </si>
  <si>
    <t>085205965363</t>
  </si>
  <si>
    <t>081339424629</t>
  </si>
  <si>
    <t>082144148980</t>
  </si>
  <si>
    <t>081334938583</t>
  </si>
  <si>
    <t>082342148821</t>
  </si>
  <si>
    <t>081240204071</t>
  </si>
  <si>
    <t>08123780083</t>
  </si>
  <si>
    <t>082247948918</t>
  </si>
  <si>
    <t>082342111283</t>
  </si>
  <si>
    <t>082247263709</t>
  </si>
  <si>
    <t>0812-81090445</t>
  </si>
  <si>
    <t>0822-36064424</t>
  </si>
  <si>
    <t>0853-38137157</t>
  </si>
  <si>
    <t>0813-38675167</t>
  </si>
  <si>
    <t>Katholik</t>
  </si>
  <si>
    <t>Petani jahe</t>
  </si>
  <si>
    <t>INSTAN JAHE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</si>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</sst>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5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21" fillId="0" borderId="2" xfId="0" applyFont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2" xfId="0" applyBorder="1" applyAlignment="1">
      <alignment horizontal="left" vertical="center" wrapText="1" indent="1"/>
    </xf>
    <xf numFmtId="0" fontId="6" fillId="0" borderId="3" xfId="5" quotePrefix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1" fillId="0" borderId="3" xfId="4" applyBorder="1" applyAlignment="1">
      <alignment horizontal="left" vertical="center"/>
    </xf>
    <xf numFmtId="0" fontId="0" fillId="0" borderId="2" xfId="0" applyBorder="1" applyAlignment="1"/>
    <xf numFmtId="0" fontId="0" fillId="0" borderId="4" xfId="0" applyBorder="1" applyAlignment="1"/>
    <xf numFmtId="0" fontId="21" fillId="0" borderId="2" xfId="0" applyFont="1" applyBorder="1" applyAlignment="1">
      <alignment horizontal="left" vertical="center" wrapText="1" indent="1"/>
    </xf>
    <xf numFmtId="14" fontId="0" fillId="0" borderId="2" xfId="0" applyNumberFormat="1" applyBorder="1" applyAlignment="1">
      <alignment horizontal="left" vertical="center" wrapText="1" indent="1"/>
    </xf>
    <xf numFmtId="0" fontId="0" fillId="3" borderId="2" xfId="0" applyFill="1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49" fontId="21" fillId="0" borderId="2" xfId="0" quotePrefix="1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quotePrefix="1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2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quotePrefix="1" applyBorder="1" applyAlignment="1">
      <alignment vertical="center"/>
    </xf>
    <xf numFmtId="49" fontId="21" fillId="0" borderId="2" xfId="0" applyNumberFormat="1" applyFont="1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1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1"/>
  <sheetViews>
    <sheetView tabSelected="1" topLeftCell="H1" zoomScale="70" zoomScaleNormal="70" workbookViewId="0">
      <selection activeCell="T16" sqref="T1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30</v>
      </c>
      <c r="N2" s="18" t="s">
        <v>149</v>
      </c>
      <c r="O2" s="24" t="s">
        <v>90</v>
      </c>
      <c r="P2" s="35" t="s">
        <v>26</v>
      </c>
      <c r="Q2" s="6">
        <f>2017-VALUE(RIGHT(O2,4))</f>
        <v>42</v>
      </c>
      <c r="R2" t="str">
        <f>IF(Q2&lt;21,"&lt; 21",IF(Q2&lt;=30,"21 - 30",IF(Q2&lt;=40,"31 - 40",IF(Q2&lt;=50,"41 - 50","&gt; 50" ))))</f>
        <v>41 - 50</v>
      </c>
      <c r="S2" s="17" t="s">
        <v>268</v>
      </c>
      <c r="T2" s="13" t="s">
        <v>265</v>
      </c>
      <c r="U2" s="24" t="s">
        <v>200</v>
      </c>
      <c r="V2" s="15" t="s">
        <v>204</v>
      </c>
      <c r="W2" s="49" t="s">
        <v>226</v>
      </c>
      <c r="X2" s="14"/>
      <c r="Y2" s="15" t="s">
        <v>266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31</v>
      </c>
      <c r="N3" s="39" t="s">
        <v>150</v>
      </c>
      <c r="O3" s="24" t="s">
        <v>91</v>
      </c>
      <c r="P3" s="35" t="s">
        <v>26</v>
      </c>
      <c r="Q3" s="6">
        <f t="shared" ref="Q3:Q31" si="0">2017-VALUE(RIGHT(O3,4))</f>
        <v>41</v>
      </c>
      <c r="R3" s="2" t="str">
        <f t="shared" ref="R3:R31" si="1">IF(Q3&lt;21,"&lt; 21",IF(Q3&lt;=30,"21 - 30",IF(Q3&lt;=40,"31 - 40",IF(Q3&lt;=50,"41 - 50","&gt; 50" ))))</f>
        <v>41 - 50</v>
      </c>
      <c r="S3" s="17" t="s">
        <v>269</v>
      </c>
      <c r="T3" s="13" t="s">
        <v>265</v>
      </c>
      <c r="U3" s="24" t="s">
        <v>201</v>
      </c>
      <c r="V3" s="15" t="s">
        <v>205</v>
      </c>
      <c r="W3" s="19" t="s">
        <v>227</v>
      </c>
      <c r="X3" s="14"/>
      <c r="Y3" s="15" t="s">
        <v>266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32</v>
      </c>
      <c r="N4" s="39" t="s">
        <v>150</v>
      </c>
      <c r="O4" s="24" t="s">
        <v>92</v>
      </c>
      <c r="P4" s="35" t="s">
        <v>26</v>
      </c>
      <c r="Q4" s="6">
        <f t="shared" si="0"/>
        <v>44</v>
      </c>
      <c r="R4" s="2" t="str">
        <f t="shared" si="1"/>
        <v>41 - 50</v>
      </c>
      <c r="S4" s="17" t="s">
        <v>269</v>
      </c>
      <c r="T4" s="13" t="s">
        <v>265</v>
      </c>
      <c r="U4" s="24" t="s">
        <v>201</v>
      </c>
      <c r="V4" s="15" t="s">
        <v>206</v>
      </c>
      <c r="W4" s="19" t="s">
        <v>228</v>
      </c>
      <c r="X4" s="14"/>
      <c r="Y4" s="15" t="s">
        <v>266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33</v>
      </c>
      <c r="N5" s="40"/>
      <c r="O5" s="31" t="s">
        <v>93</v>
      </c>
      <c r="P5" s="36" t="s">
        <v>26</v>
      </c>
      <c r="Q5" s="6">
        <f t="shared" si="0"/>
        <v>35</v>
      </c>
      <c r="R5" s="2" t="str">
        <f t="shared" si="1"/>
        <v>31 - 40</v>
      </c>
      <c r="S5" s="54" t="s">
        <v>269</v>
      </c>
      <c r="T5" s="57" t="s">
        <v>265</v>
      </c>
      <c r="U5" s="31" t="s">
        <v>202</v>
      </c>
      <c r="V5" s="46" t="s">
        <v>207</v>
      </c>
      <c r="W5" s="40" t="s">
        <v>229</v>
      </c>
      <c r="X5" s="14"/>
      <c r="Y5" s="46" t="s">
        <v>266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34</v>
      </c>
      <c r="N6" s="40"/>
      <c r="O6" s="31" t="s">
        <v>94</v>
      </c>
      <c r="P6" s="36" t="s">
        <v>26</v>
      </c>
      <c r="Q6" s="6">
        <f t="shared" si="0"/>
        <v>44</v>
      </c>
      <c r="R6" s="2" t="str">
        <f t="shared" si="1"/>
        <v>41 - 50</v>
      </c>
      <c r="S6" s="54" t="s">
        <v>269</v>
      </c>
      <c r="T6" s="57" t="s">
        <v>265</v>
      </c>
      <c r="U6" s="31" t="s">
        <v>202</v>
      </c>
      <c r="V6" s="46" t="s">
        <v>207</v>
      </c>
      <c r="W6" s="40" t="s">
        <v>229</v>
      </c>
      <c r="X6" s="14"/>
      <c r="Y6" s="46" t="s">
        <v>266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35</v>
      </c>
      <c r="N7" s="40"/>
      <c r="O7" s="31" t="s">
        <v>95</v>
      </c>
      <c r="P7" s="36" t="s">
        <v>26</v>
      </c>
      <c r="Q7" s="6">
        <f t="shared" si="0"/>
        <v>52</v>
      </c>
      <c r="R7" s="2" t="str">
        <f t="shared" si="1"/>
        <v>&gt; 50</v>
      </c>
      <c r="S7" s="54"/>
      <c r="T7" s="57" t="s">
        <v>265</v>
      </c>
      <c r="U7" s="31" t="s">
        <v>201</v>
      </c>
      <c r="V7" s="46" t="s">
        <v>207</v>
      </c>
      <c r="W7" s="40" t="s">
        <v>229</v>
      </c>
      <c r="X7" s="14"/>
      <c r="Y7" s="46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36</v>
      </c>
      <c r="N8" s="41" t="s">
        <v>151</v>
      </c>
      <c r="O8" s="31" t="s">
        <v>96</v>
      </c>
      <c r="P8" s="36" t="s">
        <v>26</v>
      </c>
      <c r="Q8" s="6">
        <f t="shared" si="0"/>
        <v>42</v>
      </c>
      <c r="R8" s="2" t="str">
        <f t="shared" si="1"/>
        <v>41 - 50</v>
      </c>
      <c r="S8" s="54"/>
      <c r="T8" s="57" t="s">
        <v>265</v>
      </c>
      <c r="U8" s="31" t="s">
        <v>201</v>
      </c>
      <c r="V8" s="46" t="s">
        <v>207</v>
      </c>
      <c r="W8" s="40" t="s">
        <v>229</v>
      </c>
      <c r="X8" s="14"/>
      <c r="Y8" s="46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37</v>
      </c>
      <c r="N9" s="41" t="s">
        <v>152</v>
      </c>
      <c r="O9" s="31" t="s">
        <v>97</v>
      </c>
      <c r="P9" s="36" t="s">
        <v>26</v>
      </c>
      <c r="Q9" s="6">
        <f t="shared" si="0"/>
        <v>32</v>
      </c>
      <c r="R9" s="2" t="str">
        <f t="shared" si="1"/>
        <v>31 - 40</v>
      </c>
      <c r="S9" s="54" t="s">
        <v>28</v>
      </c>
      <c r="T9" s="57" t="s">
        <v>265</v>
      </c>
      <c r="U9" s="31" t="s">
        <v>201</v>
      </c>
      <c r="V9" s="46" t="s">
        <v>208</v>
      </c>
      <c r="W9" s="40" t="s">
        <v>229</v>
      </c>
      <c r="X9" s="14"/>
      <c r="Y9" s="46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38</v>
      </c>
      <c r="N10" s="41" t="s">
        <v>153</v>
      </c>
      <c r="O10" s="31" t="s">
        <v>98</v>
      </c>
      <c r="P10" s="36" t="s">
        <v>26</v>
      </c>
      <c r="Q10" s="6">
        <f t="shared" si="0"/>
        <v>37</v>
      </c>
      <c r="R10" s="2" t="str">
        <f t="shared" si="1"/>
        <v>31 - 40</v>
      </c>
      <c r="S10" s="54" t="s">
        <v>28</v>
      </c>
      <c r="T10" s="57" t="s">
        <v>265</v>
      </c>
      <c r="U10" s="31" t="s">
        <v>201</v>
      </c>
      <c r="V10" s="46" t="s">
        <v>209</v>
      </c>
      <c r="W10" s="50" t="s">
        <v>230</v>
      </c>
      <c r="X10" s="14"/>
      <c r="Y10" s="46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39</v>
      </c>
      <c r="N11" s="40"/>
      <c r="O11" s="31" t="s">
        <v>99</v>
      </c>
      <c r="P11" s="36" t="s">
        <v>26</v>
      </c>
      <c r="Q11" s="6">
        <f t="shared" si="0"/>
        <v>36</v>
      </c>
      <c r="R11" s="2" t="str">
        <f t="shared" si="1"/>
        <v>31 - 40</v>
      </c>
      <c r="S11" s="54"/>
      <c r="T11" s="57" t="s">
        <v>265</v>
      </c>
      <c r="U11" s="31" t="s">
        <v>201</v>
      </c>
      <c r="V11" s="46" t="s">
        <v>210</v>
      </c>
      <c r="W11" s="40" t="s">
        <v>229</v>
      </c>
      <c r="X11" s="14"/>
      <c r="Y11" s="46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40</v>
      </c>
      <c r="N12" s="40"/>
      <c r="O12" s="31" t="s">
        <v>100</v>
      </c>
      <c r="P12" s="36" t="s">
        <v>26</v>
      </c>
      <c r="Q12" s="6">
        <f t="shared" si="0"/>
        <v>48</v>
      </c>
      <c r="R12" s="2" t="str">
        <f t="shared" si="1"/>
        <v>41 - 50</v>
      </c>
      <c r="S12" s="54"/>
      <c r="T12" s="57" t="s">
        <v>265</v>
      </c>
      <c r="U12" s="31" t="s">
        <v>201</v>
      </c>
      <c r="V12" s="46" t="s">
        <v>209</v>
      </c>
      <c r="W12" s="40" t="s">
        <v>229</v>
      </c>
      <c r="X12" s="14"/>
      <c r="Y12" s="46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41</v>
      </c>
      <c r="N13" s="41" t="s">
        <v>154</v>
      </c>
      <c r="O13" s="31" t="s">
        <v>101</v>
      </c>
      <c r="P13" s="36" t="s">
        <v>26</v>
      </c>
      <c r="Q13" s="6">
        <f t="shared" si="0"/>
        <v>36</v>
      </c>
      <c r="R13" s="2" t="str">
        <f t="shared" si="1"/>
        <v>31 - 40</v>
      </c>
      <c r="S13" s="54"/>
      <c r="T13" s="57" t="s">
        <v>265</v>
      </c>
      <c r="U13" s="31" t="s">
        <v>201</v>
      </c>
      <c r="V13" s="46" t="s">
        <v>209</v>
      </c>
      <c r="W13" s="40" t="s">
        <v>229</v>
      </c>
      <c r="X13" s="14"/>
      <c r="Y13" s="46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42</v>
      </c>
      <c r="N14" s="41" t="s">
        <v>155</v>
      </c>
      <c r="O14" s="31" t="s">
        <v>102</v>
      </c>
      <c r="P14" s="36" t="s">
        <v>26</v>
      </c>
      <c r="Q14" s="6">
        <f t="shared" si="0"/>
        <v>47</v>
      </c>
      <c r="R14" s="2" t="str">
        <f t="shared" si="1"/>
        <v>41 - 50</v>
      </c>
      <c r="S14" s="54"/>
      <c r="T14" s="57" t="s">
        <v>265</v>
      </c>
      <c r="U14" s="31" t="s">
        <v>200</v>
      </c>
      <c r="V14" s="46" t="s">
        <v>211</v>
      </c>
      <c r="W14" s="40" t="s">
        <v>229</v>
      </c>
      <c r="X14" s="14"/>
      <c r="Y14" s="46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43</v>
      </c>
      <c r="N15" s="39" t="s">
        <v>156</v>
      </c>
      <c r="O15" s="24" t="s">
        <v>103</v>
      </c>
      <c r="P15" s="35" t="s">
        <v>26</v>
      </c>
      <c r="Q15" s="6">
        <f t="shared" si="0"/>
        <v>42</v>
      </c>
      <c r="R15" s="2" t="str">
        <f t="shared" si="1"/>
        <v>41 - 50</v>
      </c>
      <c r="S15" s="17"/>
      <c r="T15" s="13" t="s">
        <v>265</v>
      </c>
      <c r="U15" s="24" t="s">
        <v>200</v>
      </c>
      <c r="V15" s="15" t="s">
        <v>211</v>
      </c>
      <c r="W15" s="19" t="s">
        <v>231</v>
      </c>
      <c r="X15" s="14"/>
      <c r="Y15" s="15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44</v>
      </c>
      <c r="N16" s="39" t="s">
        <v>157</v>
      </c>
      <c r="O16" s="24" t="s">
        <v>104</v>
      </c>
      <c r="P16" s="35" t="s">
        <v>26</v>
      </c>
      <c r="Q16" s="6">
        <f t="shared" si="0"/>
        <v>36</v>
      </c>
      <c r="R16" s="2" t="str">
        <f t="shared" si="1"/>
        <v>31 - 40</v>
      </c>
      <c r="S16" s="17"/>
      <c r="T16" s="13" t="s">
        <v>265</v>
      </c>
      <c r="U16" s="24" t="s">
        <v>201</v>
      </c>
      <c r="V16" s="15" t="s">
        <v>212</v>
      </c>
      <c r="W16" s="19" t="s">
        <v>232</v>
      </c>
      <c r="X16" s="14"/>
      <c r="Y16" s="15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45</v>
      </c>
      <c r="N17" s="39" t="s">
        <v>158</v>
      </c>
      <c r="O17" s="24" t="s">
        <v>105</v>
      </c>
      <c r="P17" s="35" t="s">
        <v>26</v>
      </c>
      <c r="Q17" s="6">
        <f t="shared" si="0"/>
        <v>46</v>
      </c>
      <c r="R17" s="2" t="str">
        <f t="shared" si="1"/>
        <v>41 - 50</v>
      </c>
      <c r="S17" s="17"/>
      <c r="T17" s="13" t="s">
        <v>265</v>
      </c>
      <c r="U17" s="24" t="s">
        <v>201</v>
      </c>
      <c r="V17" s="15" t="s">
        <v>212</v>
      </c>
      <c r="W17" s="19" t="s">
        <v>233</v>
      </c>
      <c r="X17" s="14"/>
      <c r="Y17" s="15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46</v>
      </c>
      <c r="N18" s="39" t="s">
        <v>159</v>
      </c>
      <c r="O18" s="24" t="s">
        <v>106</v>
      </c>
      <c r="P18" s="35" t="s">
        <v>26</v>
      </c>
      <c r="Q18" s="6">
        <f t="shared" si="0"/>
        <v>54</v>
      </c>
      <c r="R18" s="2" t="str">
        <f t="shared" si="1"/>
        <v>&gt; 50</v>
      </c>
      <c r="S18" s="17"/>
      <c r="T18" s="13" t="s">
        <v>265</v>
      </c>
      <c r="U18" s="24" t="s">
        <v>201</v>
      </c>
      <c r="V18" s="15" t="s">
        <v>212</v>
      </c>
      <c r="W18" s="18" t="s">
        <v>229</v>
      </c>
      <c r="X18" s="14"/>
      <c r="Y18" s="15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47</v>
      </c>
      <c r="N19" s="39" t="s">
        <v>160</v>
      </c>
      <c r="O19" s="32" t="s">
        <v>107</v>
      </c>
      <c r="P19" s="35" t="s">
        <v>26</v>
      </c>
      <c r="Q19" s="6">
        <f t="shared" si="0"/>
        <v>30</v>
      </c>
      <c r="R19" s="2" t="str">
        <f t="shared" si="1"/>
        <v>21 - 30</v>
      </c>
      <c r="S19" s="17"/>
      <c r="T19" s="16" t="s">
        <v>265</v>
      </c>
      <c r="U19" s="24" t="s">
        <v>201</v>
      </c>
      <c r="V19" s="15" t="s">
        <v>213</v>
      </c>
      <c r="W19" s="19" t="s">
        <v>234</v>
      </c>
      <c r="X19" s="14"/>
      <c r="Y19" s="15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48</v>
      </c>
      <c r="N20" s="39" t="s">
        <v>161</v>
      </c>
      <c r="O20" s="24" t="s">
        <v>108</v>
      </c>
      <c r="P20" s="35" t="s">
        <v>26</v>
      </c>
      <c r="Q20" s="6">
        <f t="shared" si="0"/>
        <v>58</v>
      </c>
      <c r="R20" s="2" t="str">
        <f t="shared" si="1"/>
        <v>&gt; 50</v>
      </c>
      <c r="S20" s="17"/>
      <c r="T20" s="13" t="s">
        <v>265</v>
      </c>
      <c r="U20" s="24" t="s">
        <v>200</v>
      </c>
      <c r="V20" s="15" t="s">
        <v>211</v>
      </c>
      <c r="W20" s="39" t="s">
        <v>229</v>
      </c>
      <c r="X20" s="14"/>
      <c r="Y20" s="15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49</v>
      </c>
      <c r="N21" s="39" t="s">
        <v>162</v>
      </c>
      <c r="O21" s="24" t="s">
        <v>109</v>
      </c>
      <c r="P21" s="35" t="s">
        <v>26</v>
      </c>
      <c r="Q21" s="6">
        <f t="shared" si="0"/>
        <v>51</v>
      </c>
      <c r="R21" s="2" t="str">
        <f t="shared" si="1"/>
        <v>&gt; 50</v>
      </c>
      <c r="S21" s="17"/>
      <c r="T21" s="13" t="s">
        <v>265</v>
      </c>
      <c r="U21" s="24" t="s">
        <v>200</v>
      </c>
      <c r="V21" s="15" t="s">
        <v>211</v>
      </c>
      <c r="W21" s="39" t="s">
        <v>229</v>
      </c>
      <c r="X21" s="14"/>
      <c r="Y21" s="15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0" t="s">
        <v>50</v>
      </c>
      <c r="N22" s="39" t="s">
        <v>163</v>
      </c>
      <c r="O22" s="24" t="s">
        <v>110</v>
      </c>
      <c r="P22" s="35" t="s">
        <v>26</v>
      </c>
      <c r="Q22" s="6">
        <f t="shared" si="0"/>
        <v>34</v>
      </c>
      <c r="R22" s="2" t="str">
        <f t="shared" si="1"/>
        <v>31 - 40</v>
      </c>
      <c r="S22" s="17"/>
      <c r="T22" s="13" t="s">
        <v>265</v>
      </c>
      <c r="U22" s="24" t="s">
        <v>200</v>
      </c>
      <c r="V22" s="15" t="s">
        <v>211</v>
      </c>
      <c r="W22" s="39" t="s">
        <v>235</v>
      </c>
      <c r="X22" s="14"/>
      <c r="Y22" s="15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51</v>
      </c>
      <c r="N23" s="39" t="s">
        <v>164</v>
      </c>
      <c r="O23" s="24" t="s">
        <v>111</v>
      </c>
      <c r="P23" s="35" t="s">
        <v>26</v>
      </c>
      <c r="Q23" s="6">
        <f t="shared" si="0"/>
        <v>32</v>
      </c>
      <c r="R23" s="2" t="str">
        <f t="shared" si="1"/>
        <v>31 - 40</v>
      </c>
      <c r="S23" s="17"/>
      <c r="T23" s="13" t="s">
        <v>265</v>
      </c>
      <c r="U23" s="24" t="s">
        <v>200</v>
      </c>
      <c r="V23" s="15" t="s">
        <v>211</v>
      </c>
      <c r="W23" s="39" t="s">
        <v>236</v>
      </c>
      <c r="X23" s="14"/>
      <c r="Y23" s="15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52</v>
      </c>
      <c r="N24" s="39" t="s">
        <v>165</v>
      </c>
      <c r="O24" s="24" t="s">
        <v>112</v>
      </c>
      <c r="P24" s="35" t="s">
        <v>26</v>
      </c>
      <c r="Q24" s="6">
        <f t="shared" si="0"/>
        <v>26</v>
      </c>
      <c r="R24" s="2" t="str">
        <f t="shared" si="1"/>
        <v>21 - 30</v>
      </c>
      <c r="S24" s="17"/>
      <c r="T24" s="13" t="s">
        <v>265</v>
      </c>
      <c r="U24" s="24" t="s">
        <v>200</v>
      </c>
      <c r="V24" s="15" t="s">
        <v>214</v>
      </c>
      <c r="W24" s="39" t="s">
        <v>237</v>
      </c>
      <c r="X24" s="14"/>
      <c r="Y24" s="15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53</v>
      </c>
      <c r="N25" s="39" t="s">
        <v>166</v>
      </c>
      <c r="O25" s="24" t="s">
        <v>113</v>
      </c>
      <c r="P25" s="35" t="s">
        <v>26</v>
      </c>
      <c r="Q25" s="6">
        <f t="shared" si="0"/>
        <v>38</v>
      </c>
      <c r="R25" s="2" t="str">
        <f t="shared" si="1"/>
        <v>31 - 40</v>
      </c>
      <c r="S25" s="17"/>
      <c r="T25" s="13" t="s">
        <v>265</v>
      </c>
      <c r="U25" s="24" t="s">
        <v>200</v>
      </c>
      <c r="V25" s="15" t="s">
        <v>215</v>
      </c>
      <c r="W25" s="39" t="s">
        <v>238</v>
      </c>
      <c r="X25" s="14"/>
      <c r="Y25" s="15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54</v>
      </c>
      <c r="N26" s="39" t="s">
        <v>167</v>
      </c>
      <c r="O26" s="24" t="s">
        <v>114</v>
      </c>
      <c r="P26" s="35" t="s">
        <v>26</v>
      </c>
      <c r="Q26" s="6">
        <f t="shared" si="0"/>
        <v>47</v>
      </c>
      <c r="R26" s="2" t="str">
        <f t="shared" si="1"/>
        <v>41 - 50</v>
      </c>
      <c r="S26" s="17"/>
      <c r="T26" s="13" t="s">
        <v>265</v>
      </c>
      <c r="U26" s="24" t="s">
        <v>200</v>
      </c>
      <c r="V26" s="15" t="s">
        <v>211</v>
      </c>
      <c r="W26" s="39" t="s">
        <v>239</v>
      </c>
      <c r="X26" s="14"/>
      <c r="Y26" s="15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55</v>
      </c>
      <c r="N27" s="39" t="s">
        <v>168</v>
      </c>
      <c r="O27" s="24" t="s">
        <v>115</v>
      </c>
      <c r="P27" s="35" t="s">
        <v>26</v>
      </c>
      <c r="Q27" s="6">
        <f t="shared" si="0"/>
        <v>46</v>
      </c>
      <c r="R27" s="2" t="str">
        <f t="shared" si="1"/>
        <v>41 - 50</v>
      </c>
      <c r="S27" s="17"/>
      <c r="T27" s="13" t="s">
        <v>265</v>
      </c>
      <c r="U27" s="24" t="s">
        <v>200</v>
      </c>
      <c r="V27" s="15" t="s">
        <v>211</v>
      </c>
      <c r="W27" s="39" t="s">
        <v>240</v>
      </c>
      <c r="X27" s="14"/>
      <c r="Y27" s="15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56</v>
      </c>
      <c r="N28" s="39" t="s">
        <v>169</v>
      </c>
      <c r="O28" s="24" t="s">
        <v>116</v>
      </c>
      <c r="P28" s="35" t="s">
        <v>26</v>
      </c>
      <c r="Q28" s="6">
        <f t="shared" si="0"/>
        <v>59</v>
      </c>
      <c r="R28" s="2" t="str">
        <f t="shared" si="1"/>
        <v>&gt; 50</v>
      </c>
      <c r="S28" s="17"/>
      <c r="T28" s="13" t="s">
        <v>265</v>
      </c>
      <c r="U28" s="24" t="s">
        <v>200</v>
      </c>
      <c r="V28" s="15" t="s">
        <v>211</v>
      </c>
      <c r="W28" s="13" t="s">
        <v>229</v>
      </c>
      <c r="X28" s="14"/>
      <c r="Y28" s="15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57</v>
      </c>
      <c r="N29" s="39" t="s">
        <v>170</v>
      </c>
      <c r="O29" s="24" t="s">
        <v>117</v>
      </c>
      <c r="P29" s="35" t="s">
        <v>26</v>
      </c>
      <c r="Q29" s="6">
        <f t="shared" si="0"/>
        <v>50</v>
      </c>
      <c r="R29" s="2" t="str">
        <f t="shared" si="1"/>
        <v>41 - 50</v>
      </c>
      <c r="S29" s="17"/>
      <c r="T29" s="13" t="s">
        <v>265</v>
      </c>
      <c r="U29" s="24" t="s">
        <v>200</v>
      </c>
      <c r="V29" s="15" t="s">
        <v>211</v>
      </c>
      <c r="W29" s="13" t="s">
        <v>229</v>
      </c>
      <c r="X29" s="14"/>
      <c r="Y29" s="1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58</v>
      </c>
      <c r="N30" s="39" t="s">
        <v>171</v>
      </c>
      <c r="O30" s="24" t="s">
        <v>118</v>
      </c>
      <c r="P30" s="35" t="s">
        <v>26</v>
      </c>
      <c r="Q30" s="6">
        <f t="shared" si="0"/>
        <v>52</v>
      </c>
      <c r="R30" s="2" t="str">
        <f t="shared" si="1"/>
        <v>&gt; 50</v>
      </c>
      <c r="S30" s="17"/>
      <c r="T30" s="13" t="s">
        <v>265</v>
      </c>
      <c r="U30" s="24" t="s">
        <v>200</v>
      </c>
      <c r="V30" s="15" t="s">
        <v>211</v>
      </c>
      <c r="W30" s="51" t="s">
        <v>241</v>
      </c>
      <c r="X30" s="14"/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5"/>
      <c r="M31" s="23" t="s">
        <v>59</v>
      </c>
      <c r="N31" s="39" t="s">
        <v>172</v>
      </c>
      <c r="O31" s="24" t="s">
        <v>119</v>
      </c>
      <c r="P31" s="35" t="s">
        <v>26</v>
      </c>
      <c r="Q31" s="27">
        <f t="shared" si="0"/>
        <v>46</v>
      </c>
      <c r="R31" s="2" t="str">
        <f t="shared" si="1"/>
        <v>41 - 50</v>
      </c>
      <c r="S31" s="17"/>
      <c r="T31" s="13" t="s">
        <v>265</v>
      </c>
      <c r="U31" s="24" t="s">
        <v>200</v>
      </c>
      <c r="V31" s="15" t="s">
        <v>206</v>
      </c>
      <c r="W31" s="51" t="s">
        <v>242</v>
      </c>
      <c r="X31" s="28"/>
      <c r="Y31" s="15"/>
    </row>
    <row r="32" spans="1:25" ht="1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30"/>
      <c r="L32" s="29"/>
      <c r="M32" s="20" t="s">
        <v>60</v>
      </c>
      <c r="N32" s="39" t="s">
        <v>173</v>
      </c>
      <c r="O32" s="24" t="s">
        <v>120</v>
      </c>
      <c r="P32" s="35" t="s">
        <v>26</v>
      </c>
      <c r="Q32" s="6">
        <f t="shared" ref="Q32:Q61" si="2">2017-VALUE(RIGHT(O32,4))</f>
        <v>51</v>
      </c>
      <c r="R32" s="2" t="str">
        <f t="shared" ref="R32:R61" si="3">IF(Q32&lt;21,"&lt; 21",IF(Q32&lt;=30,"21 - 30",IF(Q32&lt;=40,"31 - 40",IF(Q32&lt;=50,"41 - 50","&gt; 50" ))))</f>
        <v>&gt; 50</v>
      </c>
      <c r="S32" s="17"/>
      <c r="T32" s="13" t="s">
        <v>265</v>
      </c>
      <c r="U32" s="24" t="s">
        <v>200</v>
      </c>
      <c r="V32" s="15" t="s">
        <v>211</v>
      </c>
      <c r="W32" s="51" t="s">
        <v>243</v>
      </c>
      <c r="X32" s="29"/>
      <c r="Y32" s="15"/>
    </row>
    <row r="33" spans="1:25" ht="30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30"/>
      <c r="L33" s="29"/>
      <c r="M33" s="20" t="s">
        <v>61</v>
      </c>
      <c r="N33" s="39" t="s">
        <v>174</v>
      </c>
      <c r="O33" s="24" t="s">
        <v>121</v>
      </c>
      <c r="P33" s="35" t="s">
        <v>26</v>
      </c>
      <c r="Q33" s="27">
        <f t="shared" si="2"/>
        <v>45</v>
      </c>
      <c r="R33" s="2" t="str">
        <f t="shared" si="3"/>
        <v>41 - 50</v>
      </c>
      <c r="S33" s="17"/>
      <c r="T33" s="13" t="s">
        <v>265</v>
      </c>
      <c r="U33" s="24" t="s">
        <v>200</v>
      </c>
      <c r="V33" s="47" t="s">
        <v>211</v>
      </c>
      <c r="W33" s="51" t="s">
        <v>229</v>
      </c>
      <c r="X33" s="29"/>
      <c r="Y33" s="15"/>
    </row>
    <row r="34" spans="1:25" ht="1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30"/>
      <c r="L34" s="29"/>
      <c r="M34" s="20" t="s">
        <v>62</v>
      </c>
      <c r="N34" s="39" t="s">
        <v>175</v>
      </c>
      <c r="O34" s="24" t="s">
        <v>122</v>
      </c>
      <c r="P34" s="35" t="s">
        <v>26</v>
      </c>
      <c r="Q34" s="6">
        <f t="shared" si="2"/>
        <v>49</v>
      </c>
      <c r="R34" s="2" t="str">
        <f t="shared" si="3"/>
        <v>41 - 50</v>
      </c>
      <c r="S34" s="17"/>
      <c r="T34" s="13" t="s">
        <v>265</v>
      </c>
      <c r="U34" s="24" t="s">
        <v>200</v>
      </c>
      <c r="V34" s="15" t="s">
        <v>211</v>
      </c>
      <c r="W34" s="13" t="s">
        <v>229</v>
      </c>
      <c r="X34" s="29"/>
      <c r="Y34" s="15"/>
    </row>
    <row r="35" spans="1:25" ht="1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30"/>
      <c r="L35" s="29"/>
      <c r="M35" s="20" t="s">
        <v>63</v>
      </c>
      <c r="N35" s="39" t="s">
        <v>176</v>
      </c>
      <c r="O35" s="24" t="s">
        <v>123</v>
      </c>
      <c r="P35" s="35" t="s">
        <v>26</v>
      </c>
      <c r="Q35" s="27">
        <f t="shared" si="2"/>
        <v>41</v>
      </c>
      <c r="R35" s="2" t="str">
        <f t="shared" si="3"/>
        <v>41 - 50</v>
      </c>
      <c r="S35" s="17"/>
      <c r="T35" s="13" t="s">
        <v>265</v>
      </c>
      <c r="U35" s="24" t="s">
        <v>200</v>
      </c>
      <c r="V35" s="15" t="s">
        <v>211</v>
      </c>
      <c r="W35" s="51" t="s">
        <v>244</v>
      </c>
      <c r="X35" s="29"/>
      <c r="Y35" s="15"/>
    </row>
    <row r="36" spans="1:25" ht="30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30"/>
      <c r="L36" s="29"/>
      <c r="M36" s="20" t="s">
        <v>64</v>
      </c>
      <c r="N36" s="39" t="s">
        <v>177</v>
      </c>
      <c r="O36" s="24" t="s">
        <v>124</v>
      </c>
      <c r="P36" s="35" t="s">
        <v>26</v>
      </c>
      <c r="Q36" s="6">
        <f t="shared" si="2"/>
        <v>28</v>
      </c>
      <c r="R36" s="2" t="str">
        <f t="shared" si="3"/>
        <v>21 - 30</v>
      </c>
      <c r="S36" s="17"/>
      <c r="T36" s="13" t="s">
        <v>265</v>
      </c>
      <c r="U36" s="24" t="s">
        <v>200</v>
      </c>
      <c r="V36" s="15" t="s">
        <v>211</v>
      </c>
      <c r="W36" s="51" t="s">
        <v>245</v>
      </c>
      <c r="X36" s="29"/>
      <c r="Y36" s="15"/>
    </row>
    <row r="37" spans="1:25" ht="30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30"/>
      <c r="L37" s="29"/>
      <c r="M37" s="22" t="s">
        <v>65</v>
      </c>
      <c r="N37" s="42" t="s">
        <v>178</v>
      </c>
      <c r="O37" s="33" t="s">
        <v>125</v>
      </c>
      <c r="P37" s="37" t="s">
        <v>26</v>
      </c>
      <c r="Q37" s="27">
        <f t="shared" si="2"/>
        <v>35</v>
      </c>
      <c r="R37" s="2" t="str">
        <f t="shared" si="3"/>
        <v>31 - 40</v>
      </c>
      <c r="S37" s="55"/>
      <c r="T37" s="58" t="s">
        <v>265</v>
      </c>
      <c r="U37" s="33" t="s">
        <v>200</v>
      </c>
      <c r="V37" s="48" t="s">
        <v>211</v>
      </c>
      <c r="W37" s="52" t="s">
        <v>246</v>
      </c>
      <c r="X37" s="29"/>
      <c r="Y37" s="48"/>
    </row>
    <row r="38" spans="1:25" ht="30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30"/>
      <c r="L38" s="29"/>
      <c r="M38" s="20" t="s">
        <v>66</v>
      </c>
      <c r="N38" s="39" t="s">
        <v>179</v>
      </c>
      <c r="O38" s="24" t="s">
        <v>126</v>
      </c>
      <c r="P38" s="37" t="s">
        <v>26</v>
      </c>
      <c r="Q38" s="6">
        <f t="shared" si="2"/>
        <v>34</v>
      </c>
      <c r="R38" s="2" t="str">
        <f t="shared" si="3"/>
        <v>31 - 40</v>
      </c>
      <c r="S38" s="17"/>
      <c r="T38" s="58" t="s">
        <v>265</v>
      </c>
      <c r="U38" s="24" t="s">
        <v>200</v>
      </c>
      <c r="V38" s="15" t="s">
        <v>211</v>
      </c>
      <c r="W38" s="17" t="s">
        <v>229</v>
      </c>
      <c r="X38" s="29"/>
      <c r="Y38" s="15"/>
    </row>
    <row r="39" spans="1:25" ht="1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30"/>
      <c r="L39" s="29"/>
      <c r="M39" s="20" t="s">
        <v>67</v>
      </c>
      <c r="N39" s="39" t="s">
        <v>180</v>
      </c>
      <c r="O39" s="34" t="s">
        <v>127</v>
      </c>
      <c r="P39" s="37" t="s">
        <v>26</v>
      </c>
      <c r="Q39" s="27">
        <f t="shared" si="2"/>
        <v>34</v>
      </c>
      <c r="R39" s="2" t="str">
        <f t="shared" si="3"/>
        <v>31 - 40</v>
      </c>
      <c r="S39" s="17"/>
      <c r="T39" s="58" t="s">
        <v>265</v>
      </c>
      <c r="U39" s="45" t="s">
        <v>200</v>
      </c>
      <c r="V39" s="26" t="s">
        <v>211</v>
      </c>
      <c r="W39" s="51" t="s">
        <v>247</v>
      </c>
      <c r="X39" s="29"/>
      <c r="Y39" s="15"/>
    </row>
    <row r="40" spans="1:25" ht="1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30"/>
      <c r="L40" s="29"/>
      <c r="M40" s="20" t="s">
        <v>68</v>
      </c>
      <c r="N40" s="39" t="s">
        <v>181</v>
      </c>
      <c r="O40" s="24" t="s">
        <v>128</v>
      </c>
      <c r="P40" s="37" t="s">
        <v>26</v>
      </c>
      <c r="Q40" s="6">
        <f t="shared" si="2"/>
        <v>145</v>
      </c>
      <c r="R40" s="2" t="str">
        <f t="shared" si="3"/>
        <v>&gt; 50</v>
      </c>
      <c r="S40" s="17"/>
      <c r="T40" s="58" t="s">
        <v>265</v>
      </c>
      <c r="U40" s="24" t="s">
        <v>200</v>
      </c>
      <c r="V40" s="15" t="s">
        <v>211</v>
      </c>
      <c r="W40" s="51" t="s">
        <v>248</v>
      </c>
      <c r="X40" s="29"/>
      <c r="Y40" s="15"/>
    </row>
    <row r="41" spans="1:25" ht="1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30"/>
      <c r="L41" s="29"/>
      <c r="M41" s="20" t="s">
        <v>69</v>
      </c>
      <c r="N41" s="39" t="s">
        <v>182</v>
      </c>
      <c r="O41" s="24" t="s">
        <v>129</v>
      </c>
      <c r="P41" s="37" t="s">
        <v>26</v>
      </c>
      <c r="Q41" s="27">
        <f t="shared" si="2"/>
        <v>23</v>
      </c>
      <c r="R41" s="2" t="str">
        <f t="shared" si="3"/>
        <v>21 - 30</v>
      </c>
      <c r="S41" s="17"/>
      <c r="T41" s="58" t="s">
        <v>265</v>
      </c>
      <c r="U41" s="24" t="s">
        <v>200</v>
      </c>
      <c r="V41" s="15" t="s">
        <v>211</v>
      </c>
      <c r="W41" s="51" t="s">
        <v>249</v>
      </c>
      <c r="X41" s="29"/>
      <c r="Y41" s="15"/>
    </row>
    <row r="42" spans="1:25" ht="1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30"/>
      <c r="L42" s="29"/>
      <c r="M42" s="20" t="s">
        <v>70</v>
      </c>
      <c r="N42" s="39" t="s">
        <v>183</v>
      </c>
      <c r="O42" s="24" t="s">
        <v>130</v>
      </c>
      <c r="P42" s="37" t="s">
        <v>26</v>
      </c>
      <c r="Q42" s="6">
        <f t="shared" si="2"/>
        <v>31</v>
      </c>
      <c r="R42" s="2" t="str">
        <f t="shared" si="3"/>
        <v>31 - 40</v>
      </c>
      <c r="S42" s="17"/>
      <c r="T42" s="58" t="s">
        <v>265</v>
      </c>
      <c r="U42" s="24" t="s">
        <v>200</v>
      </c>
      <c r="V42" s="15" t="s">
        <v>211</v>
      </c>
      <c r="W42" s="13" t="s">
        <v>229</v>
      </c>
      <c r="X42" s="29"/>
      <c r="Y42" s="15"/>
    </row>
    <row r="43" spans="1:25" ht="30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30"/>
      <c r="L43" s="29"/>
      <c r="M43" s="20" t="s">
        <v>71</v>
      </c>
      <c r="N43" s="39" t="s">
        <v>184</v>
      </c>
      <c r="O43" s="24" t="s">
        <v>131</v>
      </c>
      <c r="P43" s="37" t="s">
        <v>26</v>
      </c>
      <c r="Q43" s="27">
        <f t="shared" si="2"/>
        <v>31</v>
      </c>
      <c r="R43" s="2" t="str">
        <f t="shared" si="3"/>
        <v>31 - 40</v>
      </c>
      <c r="S43" s="17"/>
      <c r="T43" s="58" t="s">
        <v>265</v>
      </c>
      <c r="U43" s="24" t="s">
        <v>200</v>
      </c>
      <c r="V43" s="15" t="s">
        <v>211</v>
      </c>
      <c r="W43" s="13" t="s">
        <v>229</v>
      </c>
      <c r="X43" s="29"/>
      <c r="Y43" s="15"/>
    </row>
    <row r="44" spans="1:25" ht="1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30"/>
      <c r="L44" s="29"/>
      <c r="M44" s="24" t="s">
        <v>72</v>
      </c>
      <c r="N44" s="43" t="s">
        <v>185</v>
      </c>
      <c r="O44" s="24" t="s">
        <v>132</v>
      </c>
      <c r="P44" s="38" t="s">
        <v>26</v>
      </c>
      <c r="Q44" s="6">
        <f t="shared" si="2"/>
        <v>57</v>
      </c>
      <c r="R44" s="2" t="str">
        <f t="shared" si="3"/>
        <v>&gt; 50</v>
      </c>
      <c r="S44" s="56"/>
      <c r="T44" s="58" t="s">
        <v>265</v>
      </c>
      <c r="U44" s="24" t="s">
        <v>200</v>
      </c>
      <c r="V44" s="15" t="s">
        <v>209</v>
      </c>
      <c r="W44" s="53" t="s">
        <v>250</v>
      </c>
      <c r="X44" s="29"/>
      <c r="Y44" s="56"/>
    </row>
    <row r="45" spans="1:25" ht="1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30"/>
      <c r="L45" s="29"/>
      <c r="M45" s="24" t="s">
        <v>73</v>
      </c>
      <c r="N45" s="43" t="s">
        <v>186</v>
      </c>
      <c r="O45" s="24" t="s">
        <v>133</v>
      </c>
      <c r="P45" s="38" t="s">
        <v>26</v>
      </c>
      <c r="Q45" s="27">
        <f t="shared" si="2"/>
        <v>43</v>
      </c>
      <c r="R45" s="2" t="str">
        <f t="shared" si="3"/>
        <v>41 - 50</v>
      </c>
      <c r="S45" s="56"/>
      <c r="T45" s="58" t="s">
        <v>29</v>
      </c>
      <c r="U45" s="24" t="s">
        <v>203</v>
      </c>
      <c r="V45" s="15" t="s">
        <v>216</v>
      </c>
      <c r="W45" s="53" t="s">
        <v>251</v>
      </c>
      <c r="X45" s="29"/>
      <c r="Y45" s="56"/>
    </row>
    <row r="46" spans="1:25" ht="30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30"/>
      <c r="L46" s="29"/>
      <c r="M46" s="24" t="s">
        <v>74</v>
      </c>
      <c r="N46" s="43" t="s">
        <v>187</v>
      </c>
      <c r="O46" s="24" t="s">
        <v>134</v>
      </c>
      <c r="P46" s="38" t="s">
        <v>27</v>
      </c>
      <c r="Q46" s="6">
        <f t="shared" si="2"/>
        <v>46</v>
      </c>
      <c r="R46" s="2" t="str">
        <f t="shared" si="3"/>
        <v>41 - 50</v>
      </c>
      <c r="S46" s="56"/>
      <c r="T46" s="58" t="s">
        <v>29</v>
      </c>
      <c r="U46" s="24"/>
      <c r="V46" s="15" t="s">
        <v>217</v>
      </c>
      <c r="W46" s="53" t="s">
        <v>252</v>
      </c>
      <c r="X46" s="29"/>
      <c r="Y46" s="56"/>
    </row>
    <row r="47" spans="1:25" ht="1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30"/>
      <c r="L47" s="29"/>
      <c r="M47" s="24" t="s">
        <v>75</v>
      </c>
      <c r="N47" s="43" t="s">
        <v>188</v>
      </c>
      <c r="O47" s="24" t="s">
        <v>135</v>
      </c>
      <c r="P47" s="38" t="s">
        <v>27</v>
      </c>
      <c r="Q47" s="27">
        <f t="shared" si="2"/>
        <v>38</v>
      </c>
      <c r="R47" s="2" t="str">
        <f t="shared" si="3"/>
        <v>31 - 40</v>
      </c>
      <c r="S47" s="56"/>
      <c r="T47" s="58" t="s">
        <v>265</v>
      </c>
      <c r="U47" s="24"/>
      <c r="V47" s="15" t="s">
        <v>218</v>
      </c>
      <c r="W47" s="53" t="s">
        <v>253</v>
      </c>
      <c r="X47" s="29"/>
      <c r="Y47" s="56"/>
    </row>
    <row r="48" spans="1:25" ht="30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30"/>
      <c r="L48" s="29"/>
      <c r="M48" s="24" t="s">
        <v>76</v>
      </c>
      <c r="N48" s="43" t="s">
        <v>189</v>
      </c>
      <c r="O48" s="24" t="s">
        <v>136</v>
      </c>
      <c r="P48" s="38" t="s">
        <v>26</v>
      </c>
      <c r="Q48" s="6">
        <f t="shared" si="2"/>
        <v>36</v>
      </c>
      <c r="R48" s="2" t="str">
        <f t="shared" si="3"/>
        <v>31 - 40</v>
      </c>
      <c r="S48" s="56"/>
      <c r="T48" s="58" t="s">
        <v>265</v>
      </c>
      <c r="U48" s="24"/>
      <c r="V48" s="15" t="s">
        <v>219</v>
      </c>
      <c r="W48" s="53" t="s">
        <v>254</v>
      </c>
      <c r="X48" s="29"/>
      <c r="Y48" s="56"/>
    </row>
    <row r="49" spans="1:25" ht="1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30"/>
      <c r="L49" s="29"/>
      <c r="M49" s="24" t="s">
        <v>77</v>
      </c>
      <c r="N49" s="43" t="s">
        <v>190</v>
      </c>
      <c r="O49" s="24" t="s">
        <v>137</v>
      </c>
      <c r="P49" s="38" t="s">
        <v>27</v>
      </c>
      <c r="Q49" s="27">
        <f t="shared" si="2"/>
        <v>33</v>
      </c>
      <c r="R49" s="2" t="str">
        <f t="shared" si="3"/>
        <v>31 - 40</v>
      </c>
      <c r="S49" s="56"/>
      <c r="T49" s="58" t="s">
        <v>265</v>
      </c>
      <c r="U49" s="24"/>
      <c r="V49" s="15" t="s">
        <v>220</v>
      </c>
      <c r="W49" s="53" t="s">
        <v>255</v>
      </c>
      <c r="X49" s="29"/>
      <c r="Y49" s="56"/>
    </row>
    <row r="50" spans="1:25" ht="1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30"/>
      <c r="L50" s="29"/>
      <c r="M50" s="24" t="s">
        <v>78</v>
      </c>
      <c r="N50" s="43" t="s">
        <v>191</v>
      </c>
      <c r="O50" s="24" t="s">
        <v>138</v>
      </c>
      <c r="P50" s="38" t="s">
        <v>26</v>
      </c>
      <c r="Q50" s="6">
        <f t="shared" si="2"/>
        <v>24</v>
      </c>
      <c r="R50" s="2" t="str">
        <f t="shared" si="3"/>
        <v>21 - 30</v>
      </c>
      <c r="S50" s="56"/>
      <c r="T50" s="58" t="s">
        <v>29</v>
      </c>
      <c r="U50" s="24"/>
      <c r="V50" s="15" t="s">
        <v>217</v>
      </c>
      <c r="W50" s="53" t="s">
        <v>256</v>
      </c>
      <c r="X50" s="29"/>
      <c r="Y50" s="56"/>
    </row>
    <row r="51" spans="1:25" ht="30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30"/>
      <c r="L51" s="29"/>
      <c r="M51" s="24" t="s">
        <v>79</v>
      </c>
      <c r="N51" s="44"/>
      <c r="O51" s="24" t="s">
        <v>139</v>
      </c>
      <c r="P51" s="38" t="s">
        <v>26</v>
      </c>
      <c r="Q51" s="27">
        <f t="shared" si="2"/>
        <v>38</v>
      </c>
      <c r="R51" s="2" t="str">
        <f t="shared" si="3"/>
        <v>31 - 40</v>
      </c>
      <c r="S51" s="56"/>
      <c r="T51" s="58" t="s">
        <v>265</v>
      </c>
      <c r="U51" s="24"/>
      <c r="V51" s="15" t="s">
        <v>221</v>
      </c>
      <c r="W51" s="53" t="s">
        <v>257</v>
      </c>
      <c r="X51" s="29"/>
      <c r="Y51" s="56"/>
    </row>
    <row r="52" spans="1:25" ht="1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30"/>
      <c r="L52" s="29"/>
      <c r="M52" s="24" t="s">
        <v>80</v>
      </c>
      <c r="N52" s="44"/>
      <c r="O52" s="24" t="s">
        <v>140</v>
      </c>
      <c r="P52" s="38" t="s">
        <v>26</v>
      </c>
      <c r="Q52" s="6">
        <f t="shared" si="2"/>
        <v>33</v>
      </c>
      <c r="R52" s="2" t="str">
        <f t="shared" si="3"/>
        <v>31 - 40</v>
      </c>
      <c r="S52" s="56"/>
      <c r="T52" s="58" t="s">
        <v>265</v>
      </c>
      <c r="U52" s="24"/>
      <c r="V52" s="15" t="s">
        <v>222</v>
      </c>
      <c r="W52" s="53" t="s">
        <v>258</v>
      </c>
      <c r="X52" s="29"/>
      <c r="Y52" s="56"/>
    </row>
    <row r="53" spans="1:25" ht="1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30"/>
      <c r="L53" s="29"/>
      <c r="M53" s="24" t="s">
        <v>81</v>
      </c>
      <c r="N53" s="43" t="s">
        <v>192</v>
      </c>
      <c r="O53" s="24" t="s">
        <v>141</v>
      </c>
      <c r="P53" s="38" t="s">
        <v>26</v>
      </c>
      <c r="Q53" s="27">
        <f t="shared" si="2"/>
        <v>41</v>
      </c>
      <c r="R53" s="2" t="str">
        <f t="shared" si="3"/>
        <v>41 - 50</v>
      </c>
      <c r="S53" s="56"/>
      <c r="T53" s="58" t="s">
        <v>265</v>
      </c>
      <c r="U53" s="24"/>
      <c r="V53" s="15" t="s">
        <v>211</v>
      </c>
      <c r="W53" s="53" t="s">
        <v>259</v>
      </c>
      <c r="X53" s="29"/>
      <c r="Y53" s="56"/>
    </row>
    <row r="54" spans="1:25" ht="30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30"/>
      <c r="L54" s="29"/>
      <c r="M54" s="24" t="s">
        <v>82</v>
      </c>
      <c r="N54" s="43" t="s">
        <v>193</v>
      </c>
      <c r="O54" s="24" t="s">
        <v>142</v>
      </c>
      <c r="P54" s="38" t="s">
        <v>26</v>
      </c>
      <c r="Q54" s="6">
        <f t="shared" si="2"/>
        <v>41</v>
      </c>
      <c r="R54" s="2" t="str">
        <f t="shared" si="3"/>
        <v>41 - 50</v>
      </c>
      <c r="S54" s="15"/>
      <c r="T54" s="58" t="s">
        <v>265</v>
      </c>
      <c r="U54" s="24"/>
      <c r="V54" s="15" t="s">
        <v>223</v>
      </c>
      <c r="W54" s="17" t="s">
        <v>229</v>
      </c>
      <c r="X54" s="29"/>
      <c r="Y54" s="15"/>
    </row>
    <row r="55" spans="1:25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30"/>
      <c r="L55" s="29"/>
      <c r="M55" s="24" t="s">
        <v>83</v>
      </c>
      <c r="N55" s="43" t="s">
        <v>194</v>
      </c>
      <c r="O55" s="24" t="s">
        <v>143</v>
      </c>
      <c r="P55" s="38" t="s">
        <v>26</v>
      </c>
      <c r="Q55" s="27">
        <f t="shared" si="2"/>
        <v>25</v>
      </c>
      <c r="R55" s="2" t="str">
        <f t="shared" si="3"/>
        <v>21 - 30</v>
      </c>
      <c r="S55" s="15"/>
      <c r="T55" s="58" t="s">
        <v>265</v>
      </c>
      <c r="U55" s="24"/>
      <c r="V55" s="15" t="s">
        <v>223</v>
      </c>
      <c r="W55" s="53" t="s">
        <v>260</v>
      </c>
      <c r="X55" s="29"/>
      <c r="Y55" s="15"/>
    </row>
    <row r="56" spans="1:25" ht="1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30"/>
      <c r="L56" s="29"/>
      <c r="M56" s="24" t="s">
        <v>84</v>
      </c>
      <c r="N56" s="44"/>
      <c r="O56" s="24"/>
      <c r="P56" s="38" t="s">
        <v>26</v>
      </c>
      <c r="Q56" s="6" t="e">
        <f t="shared" si="2"/>
        <v>#VALUE!</v>
      </c>
      <c r="R56" s="2" t="e">
        <f t="shared" si="3"/>
        <v>#VALUE!</v>
      </c>
      <c r="S56" s="15"/>
      <c r="T56" s="58" t="s">
        <v>265</v>
      </c>
      <c r="U56" s="24"/>
      <c r="V56" s="15" t="s">
        <v>219</v>
      </c>
      <c r="W56" s="53"/>
      <c r="X56" s="29"/>
      <c r="Y56" s="15"/>
    </row>
    <row r="57" spans="1:25" ht="1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30"/>
      <c r="L57" s="29"/>
      <c r="M57" s="24" t="s">
        <v>85</v>
      </c>
      <c r="N57" s="44" t="s">
        <v>195</v>
      </c>
      <c r="O57" s="24" t="s">
        <v>144</v>
      </c>
      <c r="P57" s="38" t="s">
        <v>26</v>
      </c>
      <c r="Q57" s="27">
        <f t="shared" si="2"/>
        <v>35</v>
      </c>
      <c r="R57" s="2" t="str">
        <f t="shared" si="3"/>
        <v>31 - 40</v>
      </c>
      <c r="S57" s="15"/>
      <c r="T57" s="58" t="s">
        <v>265</v>
      </c>
      <c r="U57" s="24"/>
      <c r="V57" s="15" t="s">
        <v>216</v>
      </c>
      <c r="W57" s="53"/>
      <c r="X57" s="29"/>
      <c r="Y57" s="15"/>
    </row>
    <row r="58" spans="1:25" ht="30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30"/>
      <c r="L58" s="29"/>
      <c r="M58" s="24" t="s">
        <v>86</v>
      </c>
      <c r="N58" s="44" t="s">
        <v>196</v>
      </c>
      <c r="O58" s="24" t="s">
        <v>145</v>
      </c>
      <c r="P58" s="38" t="s">
        <v>26</v>
      </c>
      <c r="Q58" s="6">
        <f t="shared" si="2"/>
        <v>36</v>
      </c>
      <c r="R58" s="2" t="str">
        <f t="shared" si="3"/>
        <v>31 - 40</v>
      </c>
      <c r="S58" s="15" t="s">
        <v>268</v>
      </c>
      <c r="T58" s="58" t="s">
        <v>265</v>
      </c>
      <c r="U58" s="24"/>
      <c r="V58" s="15" t="s">
        <v>224</v>
      </c>
      <c r="W58" s="17" t="s">
        <v>261</v>
      </c>
      <c r="X58" s="29"/>
      <c r="Y58" s="15" t="s">
        <v>267</v>
      </c>
    </row>
    <row r="59" spans="1:25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30"/>
      <c r="L59" s="29"/>
      <c r="M59" s="24" t="s">
        <v>87</v>
      </c>
      <c r="N59" s="44" t="s">
        <v>197</v>
      </c>
      <c r="O59" s="24" t="s">
        <v>146</v>
      </c>
      <c r="P59" s="38" t="s">
        <v>26</v>
      </c>
      <c r="Q59" s="27">
        <f t="shared" si="2"/>
        <v>28</v>
      </c>
      <c r="R59" s="2" t="str">
        <f t="shared" si="3"/>
        <v>21 - 30</v>
      </c>
      <c r="S59" s="15" t="s">
        <v>268</v>
      </c>
      <c r="T59" s="58" t="s">
        <v>265</v>
      </c>
      <c r="U59" s="24"/>
      <c r="V59" s="15" t="s">
        <v>225</v>
      </c>
      <c r="W59" s="17" t="s">
        <v>262</v>
      </c>
      <c r="X59" s="29"/>
      <c r="Y59" s="15"/>
    </row>
    <row r="60" spans="1:25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30"/>
      <c r="L60" s="29"/>
      <c r="M60" s="24" t="s">
        <v>88</v>
      </c>
      <c r="N60" s="44" t="s">
        <v>198</v>
      </c>
      <c r="O60" s="24" t="s">
        <v>147</v>
      </c>
      <c r="P60" s="38" t="s">
        <v>26</v>
      </c>
      <c r="Q60" s="6">
        <f t="shared" si="2"/>
        <v>29</v>
      </c>
      <c r="R60" s="2" t="str">
        <f t="shared" si="3"/>
        <v>21 - 30</v>
      </c>
      <c r="S60" s="15" t="s">
        <v>268</v>
      </c>
      <c r="T60" s="58" t="s">
        <v>265</v>
      </c>
      <c r="U60" s="24"/>
      <c r="V60" s="15" t="s">
        <v>225</v>
      </c>
      <c r="W60" s="15" t="s">
        <v>263</v>
      </c>
      <c r="X60" s="29"/>
      <c r="Y60" s="15"/>
    </row>
    <row r="61" spans="1:25" ht="30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30"/>
      <c r="L61" s="29"/>
      <c r="M61" s="24" t="s">
        <v>89</v>
      </c>
      <c r="N61" s="44" t="s">
        <v>199</v>
      </c>
      <c r="O61" s="24" t="s">
        <v>148</v>
      </c>
      <c r="P61" s="38" t="s">
        <v>26</v>
      </c>
      <c r="Q61" s="27">
        <f t="shared" si="2"/>
        <v>48</v>
      </c>
      <c r="R61" s="2" t="str">
        <f t="shared" si="3"/>
        <v>41 - 50</v>
      </c>
      <c r="S61" s="15" t="s">
        <v>268</v>
      </c>
      <c r="T61" s="58" t="s">
        <v>265</v>
      </c>
      <c r="U61" s="24"/>
      <c r="V61" s="15" t="s">
        <v>225</v>
      </c>
      <c r="W61" s="15" t="s">
        <v>264</v>
      </c>
      <c r="X61" s="29"/>
      <c r="Y61" s="15"/>
    </row>
  </sheetData>
  <pageMargins left="0.7" right="0.7" top="0.3" bottom="0.3" header="0.3" footer="0.3"/>
  <pageSetup paperSize="9" orientation="portrait" useFirstPageNumber="1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2017-08-09T13:41:18Z</dcterms:modified>
  <dc:language>en-US</dc:language>
</cp:coreProperties>
</file>