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Tertinggal\Lombok Utara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33" i="1" l="1"/>
  <c r="R33" i="1" s="1"/>
  <c r="Q34" i="1"/>
  <c r="R34" i="1" s="1"/>
  <c r="Q35" i="1"/>
  <c r="R35" i="1" s="1"/>
  <c r="Q36" i="1"/>
  <c r="R36" i="1"/>
  <c r="Q37" i="1"/>
  <c r="R37" i="1" s="1"/>
  <c r="Q38" i="1"/>
  <c r="R38" i="1" s="1"/>
  <c r="Q39" i="1"/>
  <c r="R39" i="1" s="1"/>
  <c r="Q40" i="1"/>
  <c r="R40" i="1"/>
  <c r="Q41" i="1"/>
  <c r="R41" i="1" s="1"/>
  <c r="Q32" i="1" l="1"/>
  <c r="R32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<sst xmlns="http://schemas.openxmlformats.org/spreadsheetml/2006/main" count="403" uniqueCount="199">
  <si>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</si>
  <si>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</si>
  <si>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</si>
  <si>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</si>
  <si>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</si>
  <si>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</si>
  <si>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</si>
  <si>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</si>
  <si>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</si>
  <si>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</si>
  <si>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</si>
  <si>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</si>
  <si>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</si>
  <si>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</si>
  <si>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</si>
  <si>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</si>
  <si>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</si>
  <si>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</si>
  <si>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</si>
  <si>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</si>
  <si>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</si>
  <si>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</si>
  <si>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</si>
  <si>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</si>
  <si>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</si>
  <si>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</si>
  <si>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</si>
  <si>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</si>
  <si>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SD</t>
  </si>
  <si>
    <t>Islam</t>
  </si>
  <si>
    <t>SLTP</t>
  </si>
  <si>
    <t>SLTA</t>
  </si>
  <si>
    <t>S1</t>
  </si>
  <si>
    <t>Tenun</t>
  </si>
  <si>
    <t>Pengolahan Kelapa</t>
  </si>
  <si>
    <t xml:space="preserve">Muzakkir </t>
  </si>
  <si>
    <t>Rahmat</t>
  </si>
  <si>
    <t>Suryadi</t>
  </si>
  <si>
    <t xml:space="preserve">Lalu Sumaidi </t>
  </si>
  <si>
    <t xml:space="preserve">Robiyadi </t>
  </si>
  <si>
    <t>Hatmadi</t>
  </si>
  <si>
    <t xml:space="preserve">Sulasni Wati </t>
  </si>
  <si>
    <t>Nurifansyah</t>
  </si>
  <si>
    <t xml:space="preserve">Selamat Haryadi </t>
  </si>
  <si>
    <t>Rubai Anwar</t>
  </si>
  <si>
    <t xml:space="preserve">Hilman Hendri </t>
  </si>
  <si>
    <t xml:space="preserve">Nila Irawanti </t>
  </si>
  <si>
    <t>Putu Alit Kantira Putra</t>
  </si>
  <si>
    <t xml:space="preserve">Wida Septiana Lestari </t>
  </si>
  <si>
    <t xml:space="preserve">Hilda Yanti </t>
  </si>
  <si>
    <t xml:space="preserve">Burhanuddin </t>
  </si>
  <si>
    <t xml:space="preserve">Muhlisin </t>
  </si>
  <si>
    <t xml:space="preserve">Fathurrahman </t>
  </si>
  <si>
    <t>Elin</t>
  </si>
  <si>
    <t xml:space="preserve">Anggun Sukma Rini Yuliandari </t>
  </si>
  <si>
    <t>Hulyatin</t>
  </si>
  <si>
    <t>Marhaini</t>
  </si>
  <si>
    <t>Ismawati</t>
  </si>
  <si>
    <t>Yulianti</t>
  </si>
  <si>
    <t>Ratman Arif</t>
  </si>
  <si>
    <t xml:space="preserve">Cok Arya Sandy </t>
  </si>
  <si>
    <t xml:space="preserve">Johdi Andika </t>
  </si>
  <si>
    <t xml:space="preserve">Lalu Husniadi </t>
  </si>
  <si>
    <t>Ismuin Rusman</t>
  </si>
  <si>
    <t xml:space="preserve">Hamzanwadi </t>
  </si>
  <si>
    <t>Terengan, 31/12/1966</t>
  </si>
  <si>
    <t>Terengan, 03/04/1973</t>
  </si>
  <si>
    <t>Teluk Dalam, 20/09/1982</t>
  </si>
  <si>
    <t>Teluk Dalam, 31/12/1979</t>
  </si>
  <si>
    <t>Teluk Dalam, 01/01/1992</t>
  </si>
  <si>
    <t>Teluk Dalam, 31/12/1983</t>
  </si>
  <si>
    <t>Prawira, 31/12/1986</t>
  </si>
  <si>
    <t>Prawira, 01/01/1992</t>
  </si>
  <si>
    <t>Karang Anyar, 25/02/1997</t>
  </si>
  <si>
    <t>Sira, 24/09/1975</t>
  </si>
  <si>
    <t>Lombok Utara, 14/07/1984</t>
  </si>
  <si>
    <t>Mataram, 24/05/1985</t>
  </si>
  <si>
    <t>Sesia, 21/04/1993</t>
  </si>
  <si>
    <t>Karang Nangka, 30/09/1990</t>
  </si>
  <si>
    <t>Petepung, 11/12/1987</t>
  </si>
  <si>
    <t>Teluk Dalam, 10/07/1982</t>
  </si>
  <si>
    <t>Gubuk Baru Tanjung, 12/04/1985</t>
  </si>
  <si>
    <t>Terengan, 31/12//1962</t>
  </si>
  <si>
    <t>Bayan, 23/12/1992</t>
  </si>
  <si>
    <t>Tanjung, 31/07/1993</t>
  </si>
  <si>
    <t>Kupang, 31/12/1982</t>
  </si>
  <si>
    <t>Gondang Kr Anyar, 21/03/1992</t>
  </si>
  <si>
    <t>Sira, 27/01/1993</t>
  </si>
  <si>
    <t>Bayan, 07/07/1988</t>
  </si>
  <si>
    <t>Angar, 12/03/1988</t>
  </si>
  <si>
    <t>Bayan,02/10/1994</t>
  </si>
  <si>
    <t>Dasan Tatar, 01/07/1982</t>
  </si>
  <si>
    <t>Ranggot Timur, 02/05/1986</t>
  </si>
  <si>
    <t>Terengan, 31/12/1977</t>
  </si>
  <si>
    <t>Terengan, 31/12/1986</t>
  </si>
  <si>
    <t>5208053112660080</t>
  </si>
  <si>
    <t>5208050304730001</t>
  </si>
  <si>
    <t>5208013009820001</t>
  </si>
  <si>
    <t>520803112790190</t>
  </si>
  <si>
    <t>5208010101920004</t>
  </si>
  <si>
    <t>5208013112830107</t>
  </si>
  <si>
    <t>5208017112860099</t>
  </si>
  <si>
    <t>5208010101920001</t>
  </si>
  <si>
    <t>5208012502970002</t>
  </si>
  <si>
    <t>5208012409750001</t>
  </si>
  <si>
    <t>5208031407840003</t>
  </si>
  <si>
    <t>5208026405850003</t>
  </si>
  <si>
    <t>5208022104930004</t>
  </si>
  <si>
    <t>5308022104930003</t>
  </si>
  <si>
    <t>5208015112870001</t>
  </si>
  <si>
    <t>705506327915000</t>
  </si>
  <si>
    <t>5208021204850003</t>
  </si>
  <si>
    <t>5208053112620171</t>
  </si>
  <si>
    <t>640437844915000</t>
  </si>
  <si>
    <t>52080471077930003</t>
  </si>
  <si>
    <t>5028017112820215</t>
  </si>
  <si>
    <t>5208016103920003</t>
  </si>
  <si>
    <t>5208016701930002</t>
  </si>
  <si>
    <t>5208044707880002</t>
  </si>
  <si>
    <t>53710041203880006</t>
  </si>
  <si>
    <t>5208040210940002</t>
  </si>
  <si>
    <t>5208010107820306</t>
  </si>
  <si>
    <t>520800205820306</t>
  </si>
  <si>
    <t>5208053112770208</t>
  </si>
  <si>
    <t>5208053112860160</t>
  </si>
  <si>
    <t>KUB. Sinar Mentari</t>
  </si>
  <si>
    <t>Kelompok Bareng Bareng</t>
  </si>
  <si>
    <t>Kelompok MND</t>
  </si>
  <si>
    <t>UKM</t>
  </si>
  <si>
    <t>UKM Bank Sampah</t>
  </si>
  <si>
    <t>Kelompok Apitaik</t>
  </si>
  <si>
    <t>KUBE Sinar Mentari</t>
  </si>
  <si>
    <t>Petung Bayan</t>
  </si>
  <si>
    <t>Kelompok Sebaya Tenun</t>
  </si>
  <si>
    <t>Koperasi Sebaya Tarta</t>
  </si>
  <si>
    <t>Ardi Furkan</t>
  </si>
  <si>
    <t xml:space="preserve">Jl. TR Tamak Ampar Pemenang Timur Kec. Pemenang Kab. Lombok Timur </t>
  </si>
  <si>
    <t>Jl. Teluk dalam Medana Kec. Tamjung Kab. Lombok Utara</t>
  </si>
  <si>
    <t>Jl. Raya Tanjung Kec. Tanjung Kab. Lombok utara</t>
  </si>
  <si>
    <t>Teluk Dalam Lombok Utara</t>
  </si>
  <si>
    <t>Sokong, Kec. Tanjung Kab. Lombok Utara</t>
  </si>
  <si>
    <t>Jl. Tanjung Bayang Kel. Sokong Kec. Tanjung Kab. Lombok Utara</t>
  </si>
  <si>
    <t>Jl. Sigar Pejalin, Kec. Tanjung Kab. Lombok Utara</t>
  </si>
  <si>
    <t>Jl. Selengen Kec. Kayangan Kab. Lombok Utara</t>
  </si>
  <si>
    <t>Jl. Lekok Tenggara Kel. Gondang Kec. Gangga Kab. Lombok Utara</t>
  </si>
  <si>
    <t>Jl. Tanjung bayang Tanjung Kab. Lombok Utara</t>
  </si>
  <si>
    <t>Jl. Sukamaju Barat 03/06, Kayuambon, Lembang, Bandung Barat</t>
  </si>
  <si>
    <t>Jl. Sukamaju Barat 02/06, Kayuambon, Lembang, Bandung Barat</t>
  </si>
  <si>
    <t>Jl. Kr. Pendagi Kel. Gondang Kec. Gangga Kab. Lombok utara</t>
  </si>
  <si>
    <t>Jl. Terengan Tanak Ampat Kel. Pemegang Timur Kec. Pemenang Kab. Lombok Utara</t>
  </si>
  <si>
    <t>Jl. Pr.Rijanan Lombok Utara</t>
  </si>
  <si>
    <t>Jl. Raya bayan  Beleq Kel. Bayan Kec. Bayan Kab. Lombok Utara</t>
  </si>
  <si>
    <t>Jl. Telik Dalam, Medana Jkec. Tanjung Kab. Lombok Utara</t>
  </si>
  <si>
    <t>Jl. Medana Kec. Tanjung Kab. Lombok Utara</t>
  </si>
  <si>
    <t>Jl. Dr. Ridwan Kel Karang Baju Kec. Bayan Kab. Lombok Utara</t>
  </si>
  <si>
    <t>Jl. Dusun Karang Bajo Kel. Karang Bajo Kec. Bayan Kab. Lombok Utara</t>
  </si>
  <si>
    <t>Sigar Penjalin, Kec. Tanjung Kab. Lombok Utara</t>
  </si>
  <si>
    <t>Pemenang Timur Kec. Pemenang kab. Lombok Utara</t>
  </si>
  <si>
    <t>087675639439</t>
  </si>
  <si>
    <t>"0852344533233</t>
  </si>
  <si>
    <t>081907382384</t>
  </si>
  <si>
    <t>081805200321</t>
  </si>
  <si>
    <t>082339436281</t>
  </si>
  <si>
    <t>085238497202</t>
  </si>
  <si>
    <t>085338035070</t>
  </si>
  <si>
    <t>082340712242</t>
  </si>
  <si>
    <t>085205820511</t>
  </si>
  <si>
    <t>089766455322</t>
  </si>
  <si>
    <t>087864560721</t>
  </si>
  <si>
    <t>089566433211</t>
  </si>
  <si>
    <t>089766544322</t>
  </si>
  <si>
    <t>082133422111</t>
  </si>
  <si>
    <t>081933125697</t>
  </si>
  <si>
    <t>087865190981</t>
  </si>
  <si>
    <t>081917357347</t>
  </si>
  <si>
    <t>081917320410</t>
  </si>
  <si>
    <t>087864605608</t>
  </si>
  <si>
    <t>082341030991</t>
  </si>
  <si>
    <t>082345221221</t>
  </si>
  <si>
    <t>85937055765</t>
  </si>
  <si>
    <t>081907456559</t>
  </si>
  <si>
    <t>081917954710</t>
  </si>
  <si>
    <t>082359400089</t>
  </si>
  <si>
    <t>083129288820</t>
  </si>
  <si>
    <t>087865082474</t>
  </si>
  <si>
    <t>085205218811</t>
  </si>
  <si>
    <t>087864500182</t>
  </si>
  <si>
    <t>085238349882</t>
  </si>
  <si>
    <t>D3</t>
  </si>
  <si>
    <t xml:space="preserve">Anyaman Ketak/ Batok Kelapa </t>
  </si>
  <si>
    <t>Minya VCO</t>
  </si>
  <si>
    <t>Batok Kelapa</t>
  </si>
  <si>
    <t xml:space="preserve">Tenu </t>
  </si>
  <si>
    <t>Tenun dan Jual Sembako</t>
  </si>
  <si>
    <t>Tenun &amp; Jual Sembako</t>
  </si>
  <si>
    <t>Olahan Kelapa (Batok Kelapa)</t>
  </si>
  <si>
    <t>Catering</t>
  </si>
  <si>
    <t>Produksi Bawang Goreng</t>
  </si>
  <si>
    <t>Produksi 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</si>
</sst>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2" xfId="4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/>
    </xf>
    <xf numFmtId="0" fontId="11" fillId="0" borderId="2" xfId="4" applyBorder="1" applyAlignment="1" applyProtection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/>
    <xf numFmtId="0" fontId="6" fillId="0" borderId="3" xfId="5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1" fillId="0" borderId="3" xfId="4" applyBorder="1" applyAlignment="1">
      <alignment horizontal="left" vertical="center"/>
    </xf>
    <xf numFmtId="0" fontId="0" fillId="0" borderId="2" xfId="0" applyBorder="1" applyAlignment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1"/>
  <sheetViews>
    <sheetView tabSelected="1" topLeftCell="M19" zoomScale="70" zoomScaleNormal="70" workbookViewId="0">
      <selection activeCell="S1" sqref="S1:S1048576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5" t="s">
        <v>35</v>
      </c>
      <c r="N2" s="17" t="s">
        <v>95</v>
      </c>
      <c r="O2" s="16" t="s">
        <v>65</v>
      </c>
      <c r="P2" s="13" t="s">
        <v>27</v>
      </c>
      <c r="Q2" s="6">
        <f>2017-VALUE(RIGHT(O2,4))</f>
        <v>51</v>
      </c>
      <c r="R2" t="str">
        <f>IF(Q2&lt;21,"&lt; 21",IF(Q2&lt;=30,"21 - 30",IF(Q2&lt;=40,"31 - 40",IF(Q2&lt;=50,"41 - 50","&gt; 50" ))))</f>
        <v>&gt; 50</v>
      </c>
      <c r="S2" s="13" t="s">
        <v>30</v>
      </c>
      <c r="T2" s="13" t="s">
        <v>29</v>
      </c>
      <c r="U2" s="16" t="s">
        <v>125</v>
      </c>
      <c r="V2" s="27" t="s">
        <v>136</v>
      </c>
      <c r="W2" s="17" t="s">
        <v>158</v>
      </c>
      <c r="X2" s="14"/>
      <c r="Y2" s="16" t="s">
        <v>189</v>
      </c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5" t="s">
        <v>36</v>
      </c>
      <c r="N3" s="17" t="s">
        <v>96</v>
      </c>
      <c r="O3" s="16" t="s">
        <v>66</v>
      </c>
      <c r="P3" s="13" t="s">
        <v>27</v>
      </c>
      <c r="Q3" s="6">
        <f t="shared" ref="Q3:Q31" si="0">2017-VALUE(RIGHT(O3,4))</f>
        <v>44</v>
      </c>
      <c r="R3" s="2" t="str">
        <f t="shared" ref="R3:R31" si="1">IF(Q3&lt;21,"&lt; 21",IF(Q3&lt;=30,"21 - 30",IF(Q3&lt;=40,"31 - 40",IF(Q3&lt;=50,"41 - 50","&gt; 50" ))))</f>
        <v>41 - 50</v>
      </c>
      <c r="S3" s="13" t="s">
        <v>28</v>
      </c>
      <c r="T3" s="13" t="s">
        <v>29</v>
      </c>
      <c r="U3" s="16" t="s">
        <v>125</v>
      </c>
      <c r="V3" s="27" t="s">
        <v>136</v>
      </c>
      <c r="W3" s="17" t="s">
        <v>159</v>
      </c>
      <c r="X3" s="14"/>
      <c r="Y3" s="16" t="s">
        <v>189</v>
      </c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5" t="s">
        <v>37</v>
      </c>
      <c r="N4" s="17" t="s">
        <v>97</v>
      </c>
      <c r="O4" s="16" t="s">
        <v>67</v>
      </c>
      <c r="P4" s="13" t="s">
        <v>27</v>
      </c>
      <c r="Q4" s="6">
        <f t="shared" si="0"/>
        <v>35</v>
      </c>
      <c r="R4" s="2" t="str">
        <f t="shared" si="1"/>
        <v>31 - 40</v>
      </c>
      <c r="S4" s="13" t="s">
        <v>30</v>
      </c>
      <c r="T4" s="13" t="s">
        <v>29</v>
      </c>
      <c r="U4" s="16" t="s">
        <v>126</v>
      </c>
      <c r="V4" s="16" t="s">
        <v>137</v>
      </c>
      <c r="W4" s="17" t="s">
        <v>160</v>
      </c>
      <c r="X4" s="14"/>
      <c r="Y4" s="16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5" t="s">
        <v>38</v>
      </c>
      <c r="N5" s="17" t="s">
        <v>98</v>
      </c>
      <c r="O5" s="16" t="s">
        <v>68</v>
      </c>
      <c r="P5" s="13" t="s">
        <v>27</v>
      </c>
      <c r="Q5" s="6">
        <f t="shared" si="0"/>
        <v>38</v>
      </c>
      <c r="R5" s="2" t="str">
        <f t="shared" si="1"/>
        <v>31 - 40</v>
      </c>
      <c r="S5" s="13" t="s">
        <v>30</v>
      </c>
      <c r="T5" s="13" t="s">
        <v>29</v>
      </c>
      <c r="U5" s="16" t="s">
        <v>126</v>
      </c>
      <c r="V5" s="16" t="s">
        <v>138</v>
      </c>
      <c r="W5" s="17" t="s">
        <v>161</v>
      </c>
      <c r="X5" s="14"/>
      <c r="Y5" s="16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5" t="s">
        <v>39</v>
      </c>
      <c r="N6" s="17" t="s">
        <v>99</v>
      </c>
      <c r="O6" s="16" t="s">
        <v>69</v>
      </c>
      <c r="P6" s="13" t="s">
        <v>27</v>
      </c>
      <c r="Q6" s="6">
        <f t="shared" si="0"/>
        <v>25</v>
      </c>
      <c r="R6" s="2" t="str">
        <f t="shared" si="1"/>
        <v>21 - 30</v>
      </c>
      <c r="S6" s="13" t="s">
        <v>31</v>
      </c>
      <c r="T6" s="13" t="s">
        <v>29</v>
      </c>
      <c r="U6" s="16" t="s">
        <v>126</v>
      </c>
      <c r="V6" s="16" t="s">
        <v>138</v>
      </c>
      <c r="W6" s="17" t="s">
        <v>162</v>
      </c>
      <c r="X6" s="14"/>
      <c r="Y6" s="16" t="s">
        <v>190</v>
      </c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5" t="s">
        <v>40</v>
      </c>
      <c r="N7" s="17" t="s">
        <v>100</v>
      </c>
      <c r="O7" s="16" t="s">
        <v>70</v>
      </c>
      <c r="P7" s="13" t="s">
        <v>27</v>
      </c>
      <c r="Q7" s="6">
        <f t="shared" si="0"/>
        <v>34</v>
      </c>
      <c r="R7" s="2" t="str">
        <f t="shared" si="1"/>
        <v>31 - 40</v>
      </c>
      <c r="S7" s="13" t="s">
        <v>28</v>
      </c>
      <c r="T7" s="13" t="s">
        <v>29</v>
      </c>
      <c r="U7" s="16" t="s">
        <v>127</v>
      </c>
      <c r="V7" s="16" t="s">
        <v>139</v>
      </c>
      <c r="W7" s="17" t="s">
        <v>163</v>
      </c>
      <c r="X7" s="14"/>
      <c r="Y7" s="16" t="s">
        <v>190</v>
      </c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5" t="s">
        <v>41</v>
      </c>
      <c r="N8" s="17" t="s">
        <v>101</v>
      </c>
      <c r="O8" s="16" t="s">
        <v>71</v>
      </c>
      <c r="P8" s="13" t="s">
        <v>26</v>
      </c>
      <c r="Q8" s="6">
        <f t="shared" si="0"/>
        <v>31</v>
      </c>
      <c r="R8" s="2" t="str">
        <f t="shared" si="1"/>
        <v>31 - 40</v>
      </c>
      <c r="S8" s="13" t="s">
        <v>30</v>
      </c>
      <c r="T8" s="13" t="s">
        <v>29</v>
      </c>
      <c r="U8" s="16" t="s">
        <v>127</v>
      </c>
      <c r="V8" s="16" t="s">
        <v>139</v>
      </c>
      <c r="W8" s="17" t="s">
        <v>164</v>
      </c>
      <c r="X8" s="14"/>
      <c r="Y8" s="16" t="s">
        <v>190</v>
      </c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5" t="s">
        <v>42</v>
      </c>
      <c r="N9" s="17" t="s">
        <v>102</v>
      </c>
      <c r="O9" s="16" t="s">
        <v>72</v>
      </c>
      <c r="P9" s="13" t="s">
        <v>27</v>
      </c>
      <c r="Q9" s="6">
        <f t="shared" si="0"/>
        <v>25</v>
      </c>
      <c r="R9" s="2" t="str">
        <f t="shared" si="1"/>
        <v>21 - 30</v>
      </c>
      <c r="S9" s="13" t="s">
        <v>31</v>
      </c>
      <c r="T9" s="13" t="s">
        <v>29</v>
      </c>
      <c r="U9" s="16" t="s">
        <v>127</v>
      </c>
      <c r="V9" s="16" t="s">
        <v>140</v>
      </c>
      <c r="W9" s="17" t="s">
        <v>165</v>
      </c>
      <c r="X9" s="14"/>
      <c r="Y9" s="16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5" t="s">
        <v>43</v>
      </c>
      <c r="N10" s="17" t="s">
        <v>103</v>
      </c>
      <c r="O10" s="16" t="s">
        <v>73</v>
      </c>
      <c r="P10" s="13" t="s">
        <v>27</v>
      </c>
      <c r="Q10" s="6">
        <f t="shared" si="0"/>
        <v>20</v>
      </c>
      <c r="R10" s="2" t="str">
        <f t="shared" si="1"/>
        <v>&lt; 21</v>
      </c>
      <c r="S10" s="13" t="s">
        <v>31</v>
      </c>
      <c r="T10" s="13" t="s">
        <v>29</v>
      </c>
      <c r="U10" s="16" t="s">
        <v>128</v>
      </c>
      <c r="V10" s="16" t="s">
        <v>141</v>
      </c>
      <c r="W10" s="17" t="s">
        <v>166</v>
      </c>
      <c r="X10" s="14"/>
      <c r="Y10" s="16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5" t="s">
        <v>44</v>
      </c>
      <c r="N11" s="17" t="s">
        <v>104</v>
      </c>
      <c r="O11" s="16" t="s">
        <v>74</v>
      </c>
      <c r="P11" s="13" t="s">
        <v>27</v>
      </c>
      <c r="Q11" s="6">
        <f t="shared" si="0"/>
        <v>42</v>
      </c>
      <c r="R11" s="2" t="str">
        <f t="shared" si="1"/>
        <v>41 - 50</v>
      </c>
      <c r="S11" s="13" t="s">
        <v>32</v>
      </c>
      <c r="T11" s="13" t="s">
        <v>29</v>
      </c>
      <c r="U11" s="16" t="s">
        <v>129</v>
      </c>
      <c r="V11" s="16" t="s">
        <v>142</v>
      </c>
      <c r="W11" s="17" t="s">
        <v>167</v>
      </c>
      <c r="X11" s="14"/>
      <c r="Y11" s="16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5" t="s">
        <v>45</v>
      </c>
      <c r="N12" s="17" t="s">
        <v>105</v>
      </c>
      <c r="O12" s="16" t="s">
        <v>75</v>
      </c>
      <c r="P12" s="13" t="s">
        <v>27</v>
      </c>
      <c r="Q12" s="6">
        <f t="shared" si="0"/>
        <v>33</v>
      </c>
      <c r="R12" s="2" t="str">
        <f t="shared" si="1"/>
        <v>31 - 40</v>
      </c>
      <c r="S12" s="13" t="s">
        <v>188</v>
      </c>
      <c r="T12" s="13" t="s">
        <v>29</v>
      </c>
      <c r="U12" s="16" t="s">
        <v>130</v>
      </c>
      <c r="V12" s="16" t="s">
        <v>143</v>
      </c>
      <c r="W12" s="17" t="s">
        <v>168</v>
      </c>
      <c r="X12" s="14"/>
      <c r="Y12" s="16" t="s">
        <v>191</v>
      </c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5" t="s">
        <v>46</v>
      </c>
      <c r="N13" s="17" t="s">
        <v>106</v>
      </c>
      <c r="O13" s="16" t="s">
        <v>76</v>
      </c>
      <c r="P13" s="13" t="s">
        <v>26</v>
      </c>
      <c r="Q13" s="6">
        <f t="shared" si="0"/>
        <v>32</v>
      </c>
      <c r="R13" s="2" t="str">
        <f t="shared" si="1"/>
        <v>31 - 40</v>
      </c>
      <c r="S13" s="13" t="s">
        <v>32</v>
      </c>
      <c r="T13" s="13" t="s">
        <v>29</v>
      </c>
      <c r="U13" s="16" t="s">
        <v>128</v>
      </c>
      <c r="V13" s="16" t="s">
        <v>144</v>
      </c>
      <c r="W13" s="17" t="s">
        <v>169</v>
      </c>
      <c r="X13" s="14"/>
      <c r="Y13" s="16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5" t="s">
        <v>47</v>
      </c>
      <c r="N14" s="17" t="s">
        <v>107</v>
      </c>
      <c r="O14" s="16" t="s">
        <v>77</v>
      </c>
      <c r="P14" s="13" t="s">
        <v>27</v>
      </c>
      <c r="Q14" s="6">
        <f t="shared" si="0"/>
        <v>24</v>
      </c>
      <c r="R14" s="2" t="str">
        <f t="shared" si="1"/>
        <v>21 - 30</v>
      </c>
      <c r="S14" s="13" t="s">
        <v>31</v>
      </c>
      <c r="T14" s="13" t="s">
        <v>29</v>
      </c>
      <c r="U14" s="16" t="s">
        <v>128</v>
      </c>
      <c r="V14" s="16" t="s">
        <v>145</v>
      </c>
      <c r="W14" s="17" t="s">
        <v>170</v>
      </c>
      <c r="X14" s="14"/>
      <c r="Y14" s="16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5" t="s">
        <v>48</v>
      </c>
      <c r="N15" s="17" t="s">
        <v>108</v>
      </c>
      <c r="O15" s="16" t="s">
        <v>78</v>
      </c>
      <c r="P15" s="13" t="s">
        <v>26</v>
      </c>
      <c r="Q15" s="6">
        <f t="shared" si="0"/>
        <v>27</v>
      </c>
      <c r="R15" s="2" t="str">
        <f t="shared" si="1"/>
        <v>21 - 30</v>
      </c>
      <c r="S15" s="13" t="s">
        <v>31</v>
      </c>
      <c r="T15" s="13" t="s">
        <v>29</v>
      </c>
      <c r="U15" s="16" t="s">
        <v>128</v>
      </c>
      <c r="V15" s="16" t="s">
        <v>146</v>
      </c>
      <c r="W15" s="17" t="s">
        <v>171</v>
      </c>
      <c r="X15" s="14"/>
      <c r="Y15" s="16"/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5" t="s">
        <v>49</v>
      </c>
      <c r="N16" s="17" t="s">
        <v>109</v>
      </c>
      <c r="O16" s="16" t="s">
        <v>79</v>
      </c>
      <c r="P16" s="13" t="s">
        <v>26</v>
      </c>
      <c r="Q16" s="6">
        <f t="shared" si="0"/>
        <v>30</v>
      </c>
      <c r="R16" s="2" t="str">
        <f t="shared" si="1"/>
        <v>21 - 30</v>
      </c>
      <c r="S16" s="13" t="s">
        <v>31</v>
      </c>
      <c r="T16" s="13" t="s">
        <v>29</v>
      </c>
      <c r="U16" s="16" t="s">
        <v>128</v>
      </c>
      <c r="V16" s="16" t="s">
        <v>147</v>
      </c>
      <c r="W16" s="17" t="s">
        <v>172</v>
      </c>
      <c r="X16" s="14"/>
      <c r="Y16" s="16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5" t="s">
        <v>50</v>
      </c>
      <c r="N17" s="17" t="s">
        <v>110</v>
      </c>
      <c r="O17" s="16" t="s">
        <v>80</v>
      </c>
      <c r="P17" s="13" t="s">
        <v>26</v>
      </c>
      <c r="Q17" s="6">
        <f t="shared" si="0"/>
        <v>35</v>
      </c>
      <c r="R17" s="2" t="str">
        <f t="shared" si="1"/>
        <v>31 - 40</v>
      </c>
      <c r="S17" s="13" t="s">
        <v>31</v>
      </c>
      <c r="T17" s="13" t="s">
        <v>29</v>
      </c>
      <c r="U17" s="27" t="s">
        <v>127</v>
      </c>
      <c r="V17" s="16" t="s">
        <v>137</v>
      </c>
      <c r="W17" s="17" t="s">
        <v>173</v>
      </c>
      <c r="X17" s="14"/>
      <c r="Y17" s="16" t="s">
        <v>34</v>
      </c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5" t="s">
        <v>51</v>
      </c>
      <c r="N18" s="17" t="s">
        <v>111</v>
      </c>
      <c r="O18" s="16" t="s">
        <v>81</v>
      </c>
      <c r="P18" s="13" t="s">
        <v>26</v>
      </c>
      <c r="Q18" s="6">
        <f t="shared" si="0"/>
        <v>32</v>
      </c>
      <c r="R18" s="2" t="str">
        <f t="shared" si="1"/>
        <v>31 - 40</v>
      </c>
      <c r="S18" s="13" t="s">
        <v>32</v>
      </c>
      <c r="T18" s="13" t="s">
        <v>29</v>
      </c>
      <c r="U18" s="16" t="s">
        <v>131</v>
      </c>
      <c r="V18" s="28" t="s">
        <v>148</v>
      </c>
      <c r="W18" s="17" t="s">
        <v>174</v>
      </c>
      <c r="X18" s="14"/>
      <c r="Y18" s="16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5" t="s">
        <v>52</v>
      </c>
      <c r="N19" s="17" t="s">
        <v>112</v>
      </c>
      <c r="O19" s="16" t="s">
        <v>82</v>
      </c>
      <c r="P19" s="13" t="s">
        <v>27</v>
      </c>
      <c r="Q19" s="6">
        <f t="shared" si="0"/>
        <v>55</v>
      </c>
      <c r="R19" s="2" t="str">
        <f t="shared" si="1"/>
        <v>&gt; 50</v>
      </c>
      <c r="S19" s="13" t="s">
        <v>30</v>
      </c>
      <c r="T19" s="13" t="s">
        <v>29</v>
      </c>
      <c r="U19" s="16" t="s">
        <v>131</v>
      </c>
      <c r="V19" s="28" t="s">
        <v>149</v>
      </c>
      <c r="W19" s="17" t="s">
        <v>175</v>
      </c>
      <c r="X19" s="14"/>
      <c r="Y19" s="16" t="s">
        <v>189</v>
      </c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5" t="s">
        <v>53</v>
      </c>
      <c r="N20" s="17" t="s">
        <v>113</v>
      </c>
      <c r="O20" s="16" t="s">
        <v>83</v>
      </c>
      <c r="P20" s="13" t="s">
        <v>26</v>
      </c>
      <c r="Q20" s="6">
        <f t="shared" si="0"/>
        <v>25</v>
      </c>
      <c r="R20" s="2" t="str">
        <f t="shared" si="1"/>
        <v>21 - 30</v>
      </c>
      <c r="S20" s="13" t="s">
        <v>31</v>
      </c>
      <c r="T20" s="13" t="s">
        <v>29</v>
      </c>
      <c r="U20" s="16" t="s">
        <v>132</v>
      </c>
      <c r="V20" s="28" t="s">
        <v>150</v>
      </c>
      <c r="W20" s="17" t="s">
        <v>176</v>
      </c>
      <c r="X20" s="14"/>
      <c r="Y20" s="16" t="s">
        <v>33</v>
      </c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5" t="s">
        <v>54</v>
      </c>
      <c r="N21" s="17" t="s">
        <v>114</v>
      </c>
      <c r="O21" s="16" t="s">
        <v>84</v>
      </c>
      <c r="P21" s="13" t="s">
        <v>26</v>
      </c>
      <c r="Q21" s="6">
        <f t="shared" si="0"/>
        <v>24</v>
      </c>
      <c r="R21" s="2" t="str">
        <f t="shared" si="1"/>
        <v>21 - 30</v>
      </c>
      <c r="S21" s="13" t="s">
        <v>31</v>
      </c>
      <c r="T21" s="13" t="s">
        <v>29</v>
      </c>
      <c r="U21" s="16" t="s">
        <v>132</v>
      </c>
      <c r="V21" s="28" t="s">
        <v>151</v>
      </c>
      <c r="W21" s="17" t="s">
        <v>177</v>
      </c>
      <c r="X21" s="14"/>
      <c r="Y21" s="16" t="s">
        <v>192</v>
      </c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5" t="s">
        <v>55</v>
      </c>
      <c r="N22" s="17" t="s">
        <v>115</v>
      </c>
      <c r="O22" s="16" t="s">
        <v>85</v>
      </c>
      <c r="P22" s="13" t="s">
        <v>26</v>
      </c>
      <c r="Q22" s="6">
        <f t="shared" si="0"/>
        <v>35</v>
      </c>
      <c r="R22" s="2" t="str">
        <f t="shared" si="1"/>
        <v>31 - 40</v>
      </c>
      <c r="S22" s="13" t="s">
        <v>31</v>
      </c>
      <c r="T22" s="13" t="s">
        <v>29</v>
      </c>
      <c r="U22" s="27" t="s">
        <v>127</v>
      </c>
      <c r="V22" s="28" t="s">
        <v>152</v>
      </c>
      <c r="W22" s="17" t="s">
        <v>178</v>
      </c>
      <c r="X22" s="14"/>
      <c r="Y22" s="16" t="s">
        <v>34</v>
      </c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5" t="s">
        <v>56</v>
      </c>
      <c r="N23" s="17" t="s">
        <v>116</v>
      </c>
      <c r="O23" s="16" t="s">
        <v>86</v>
      </c>
      <c r="P23" s="13" t="s">
        <v>26</v>
      </c>
      <c r="Q23" s="6">
        <f t="shared" si="0"/>
        <v>25</v>
      </c>
      <c r="R23" s="2" t="str">
        <f t="shared" si="1"/>
        <v>21 - 30</v>
      </c>
      <c r="S23" s="13" t="s">
        <v>31</v>
      </c>
      <c r="T23" s="13" t="s">
        <v>29</v>
      </c>
      <c r="U23" s="27" t="s">
        <v>127</v>
      </c>
      <c r="V23" s="28" t="s">
        <v>153</v>
      </c>
      <c r="W23" s="17" t="s">
        <v>179</v>
      </c>
      <c r="X23" s="14"/>
      <c r="Y23" s="16" t="s">
        <v>34</v>
      </c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5" t="s">
        <v>57</v>
      </c>
      <c r="N24" s="17" t="s">
        <v>117</v>
      </c>
      <c r="O24" s="16" t="s">
        <v>87</v>
      </c>
      <c r="P24" s="13" t="s">
        <v>26</v>
      </c>
      <c r="Q24" s="6">
        <f t="shared" si="0"/>
        <v>24</v>
      </c>
      <c r="R24" s="2" t="str">
        <f t="shared" si="1"/>
        <v>21 - 30</v>
      </c>
      <c r="S24" s="13" t="s">
        <v>30</v>
      </c>
      <c r="T24" s="13" t="s">
        <v>29</v>
      </c>
      <c r="U24" s="27" t="s">
        <v>127</v>
      </c>
      <c r="V24" s="28" t="s">
        <v>153</v>
      </c>
      <c r="W24" s="17" t="s">
        <v>180</v>
      </c>
      <c r="X24" s="14"/>
      <c r="Y24" s="16" t="s">
        <v>34</v>
      </c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5" t="s">
        <v>58</v>
      </c>
      <c r="N25" s="17" t="s">
        <v>118</v>
      </c>
      <c r="O25" s="16" t="s">
        <v>88</v>
      </c>
      <c r="P25" s="13" t="s">
        <v>26</v>
      </c>
      <c r="Q25" s="6">
        <f t="shared" si="0"/>
        <v>29</v>
      </c>
      <c r="R25" s="2" t="str">
        <f t="shared" si="1"/>
        <v>21 - 30</v>
      </c>
      <c r="S25" s="13" t="s">
        <v>32</v>
      </c>
      <c r="T25" s="13" t="s">
        <v>29</v>
      </c>
      <c r="U25" s="16" t="s">
        <v>133</v>
      </c>
      <c r="V25" s="16" t="s">
        <v>154</v>
      </c>
      <c r="W25" s="17" t="s">
        <v>181</v>
      </c>
      <c r="X25" s="14"/>
      <c r="Y25" s="16" t="s">
        <v>193</v>
      </c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5" t="s">
        <v>59</v>
      </c>
      <c r="N26" s="17" t="s">
        <v>119</v>
      </c>
      <c r="O26" s="16" t="s">
        <v>89</v>
      </c>
      <c r="P26" s="13" t="s">
        <v>27</v>
      </c>
      <c r="Q26" s="6">
        <f t="shared" si="0"/>
        <v>29</v>
      </c>
      <c r="R26" s="2" t="str">
        <f t="shared" si="1"/>
        <v>21 - 30</v>
      </c>
      <c r="S26" s="13" t="s">
        <v>32</v>
      </c>
      <c r="T26" s="13" t="s">
        <v>29</v>
      </c>
      <c r="U26" s="16" t="s">
        <v>134</v>
      </c>
      <c r="V26" s="16" t="s">
        <v>155</v>
      </c>
      <c r="W26" s="17" t="s">
        <v>182</v>
      </c>
      <c r="X26" s="14"/>
      <c r="Y26" s="16" t="s">
        <v>194</v>
      </c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5" t="s">
        <v>60</v>
      </c>
      <c r="N27" s="17" t="s">
        <v>120</v>
      </c>
      <c r="O27" s="16" t="s">
        <v>90</v>
      </c>
      <c r="P27" s="13" t="s">
        <v>27</v>
      </c>
      <c r="Q27" s="6">
        <f t="shared" si="0"/>
        <v>23</v>
      </c>
      <c r="R27" s="2" t="str">
        <f t="shared" si="1"/>
        <v>21 - 30</v>
      </c>
      <c r="S27" s="13" t="s">
        <v>32</v>
      </c>
      <c r="T27" s="13" t="s">
        <v>29</v>
      </c>
      <c r="U27" s="16" t="s">
        <v>134</v>
      </c>
      <c r="V27" s="16" t="s">
        <v>155</v>
      </c>
      <c r="W27" s="17" t="s">
        <v>183</v>
      </c>
      <c r="X27" s="14"/>
      <c r="Y27" s="16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5" t="s">
        <v>61</v>
      </c>
      <c r="N28" s="17" t="s">
        <v>121</v>
      </c>
      <c r="O28" s="16" t="s">
        <v>91</v>
      </c>
      <c r="P28" s="13" t="s">
        <v>27</v>
      </c>
      <c r="Q28" s="6">
        <f t="shared" si="0"/>
        <v>35</v>
      </c>
      <c r="R28" s="2" t="str">
        <f t="shared" si="1"/>
        <v>31 - 40</v>
      </c>
      <c r="S28" s="13" t="s">
        <v>30</v>
      </c>
      <c r="T28" s="13" t="s">
        <v>29</v>
      </c>
      <c r="U28" s="16" t="s">
        <v>135</v>
      </c>
      <c r="V28" s="28" t="s">
        <v>156</v>
      </c>
      <c r="W28" s="17" t="s">
        <v>184</v>
      </c>
      <c r="X28" s="14"/>
      <c r="Y28" s="16" t="s">
        <v>195</v>
      </c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5" t="s">
        <v>62</v>
      </c>
      <c r="N29" s="17" t="s">
        <v>122</v>
      </c>
      <c r="O29" s="16" t="s">
        <v>92</v>
      </c>
      <c r="P29" s="13" t="s">
        <v>27</v>
      </c>
      <c r="Q29" s="6">
        <f t="shared" si="0"/>
        <v>31</v>
      </c>
      <c r="R29" s="2" t="str">
        <f t="shared" si="1"/>
        <v>31 - 40</v>
      </c>
      <c r="S29" s="13" t="s">
        <v>30</v>
      </c>
      <c r="T29" s="13" t="s">
        <v>29</v>
      </c>
      <c r="U29" s="16" t="s">
        <v>135</v>
      </c>
      <c r="V29" s="28" t="s">
        <v>156</v>
      </c>
      <c r="W29" s="17" t="s">
        <v>185</v>
      </c>
      <c r="X29" s="14"/>
      <c r="Y29" s="16"/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5" t="s">
        <v>63</v>
      </c>
      <c r="N30" s="17" t="s">
        <v>123</v>
      </c>
      <c r="O30" s="16" t="s">
        <v>93</v>
      </c>
      <c r="P30" s="13" t="s">
        <v>27</v>
      </c>
      <c r="Q30" s="6">
        <f t="shared" si="0"/>
        <v>40</v>
      </c>
      <c r="R30" s="2" t="str">
        <f t="shared" si="1"/>
        <v>31 - 40</v>
      </c>
      <c r="S30" s="13" t="s">
        <v>30</v>
      </c>
      <c r="T30" s="13" t="s">
        <v>29</v>
      </c>
      <c r="U30" s="16" t="s">
        <v>131</v>
      </c>
      <c r="V30" s="28" t="s">
        <v>157</v>
      </c>
      <c r="W30" s="17" t="s">
        <v>186</v>
      </c>
      <c r="X30" s="18"/>
      <c r="Y30" s="16"/>
    </row>
    <row r="31" spans="1:25" ht="16.899999999999999" customHeight="1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1"/>
      <c r="M31" s="15" t="s">
        <v>64</v>
      </c>
      <c r="N31" s="17" t="s">
        <v>124</v>
      </c>
      <c r="O31" s="16" t="s">
        <v>94</v>
      </c>
      <c r="P31" s="13" t="s">
        <v>27</v>
      </c>
      <c r="Q31" s="24">
        <f t="shared" si="0"/>
        <v>31</v>
      </c>
      <c r="R31" s="2" t="str">
        <f t="shared" si="1"/>
        <v>31 - 40</v>
      </c>
      <c r="S31" s="13" t="s">
        <v>31</v>
      </c>
      <c r="T31" s="13" t="s">
        <v>29</v>
      </c>
      <c r="U31" s="16" t="s">
        <v>131</v>
      </c>
      <c r="V31" s="28" t="s">
        <v>157</v>
      </c>
      <c r="W31" s="17" t="s">
        <v>187</v>
      </c>
      <c r="X31" s="25"/>
      <c r="Y31" s="16"/>
    </row>
    <row r="32" spans="1:25" ht="15" x14ac:dyDescent="0.25">
      <c r="C32" s="3">
        <v>0</v>
      </c>
      <c r="F32" s="5"/>
      <c r="G32" s="3" t="s">
        <v>25</v>
      </c>
      <c r="H32" s="5"/>
      <c r="I32" s="3" t="s">
        <v>25</v>
      </c>
      <c r="J32" s="5"/>
      <c r="K32" s="20"/>
      <c r="L32" s="26"/>
      <c r="M32" s="19"/>
      <c r="N32" s="17"/>
      <c r="O32" s="22"/>
      <c r="P32" s="23"/>
      <c r="Q32" s="24" t="e">
        <f t="shared" ref="Q32:Q33" si="2">2017-VALUE(RIGHT(O32,4))</f>
        <v>#VALUE!</v>
      </c>
      <c r="R32" s="2" t="e">
        <f t="shared" ref="R32:R33" si="3">IF(Q32&lt;21,"&lt; 21",IF(Q32&lt;=30,"21 - 30",IF(Q32&lt;=40,"31 - 40",IF(Q32&lt;=50,"41 - 50","&gt; 50" ))))</f>
        <v>#VALUE!</v>
      </c>
      <c r="S32" s="13" t="s">
        <v>31</v>
      </c>
      <c r="T32" s="13"/>
      <c r="U32" s="27"/>
      <c r="V32" s="16"/>
      <c r="W32" s="17"/>
      <c r="X32" s="26"/>
      <c r="Y32" s="16" t="s">
        <v>196</v>
      </c>
    </row>
    <row r="33" spans="1:25" ht="15" x14ac:dyDescent="0.25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15"/>
      <c r="N33" s="17"/>
      <c r="O33" s="16"/>
      <c r="P33" s="13"/>
      <c r="Q33" s="24" t="e">
        <f t="shared" si="2"/>
        <v>#VALUE!</v>
      </c>
      <c r="R33" s="2" t="e">
        <f t="shared" si="3"/>
        <v>#VALUE!</v>
      </c>
      <c r="S33" s="13"/>
      <c r="T33" s="13"/>
      <c r="U33" s="16"/>
      <c r="V33" s="16"/>
      <c r="W33" s="17"/>
      <c r="X33" s="18"/>
      <c r="Y33" s="16"/>
    </row>
    <row r="34" spans="1:25" ht="15" x14ac:dyDescent="0.25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21"/>
      <c r="M34" s="15"/>
      <c r="N34" s="17"/>
      <c r="O34" s="16"/>
      <c r="P34" s="13"/>
      <c r="Q34" s="24" t="e">
        <f t="shared" ref="Q34:Q41" si="4">2017-VALUE(RIGHT(O34,4))</f>
        <v>#VALUE!</v>
      </c>
      <c r="R34" s="2" t="e">
        <f t="shared" ref="R34:R41" si="5">IF(Q34&lt;21,"&lt; 21",IF(Q34&lt;=30,"21 - 30",IF(Q34&lt;=40,"31 - 40",IF(Q34&lt;=50,"41 - 50","&gt; 50" ))))</f>
        <v>#VALUE!</v>
      </c>
      <c r="S34" s="13" t="s">
        <v>31</v>
      </c>
      <c r="T34" s="13"/>
      <c r="U34" s="16"/>
      <c r="V34" s="16"/>
      <c r="W34" s="17"/>
      <c r="X34" s="25"/>
      <c r="Y34" s="16" t="s">
        <v>197</v>
      </c>
    </row>
    <row r="35" spans="1:25" ht="15" x14ac:dyDescent="0.25">
      <c r="C35" s="3">
        <v>0</v>
      </c>
      <c r="F35" s="5"/>
      <c r="G35" s="3" t="s">
        <v>25</v>
      </c>
      <c r="H35" s="5"/>
      <c r="I35" s="3" t="s">
        <v>25</v>
      </c>
      <c r="J35" s="5"/>
      <c r="K35" s="20"/>
      <c r="L35" s="26"/>
      <c r="M35" s="15"/>
      <c r="N35" s="17"/>
      <c r="O35" s="16"/>
      <c r="P35" s="13"/>
      <c r="Q35" s="24" t="e">
        <f t="shared" si="4"/>
        <v>#VALUE!</v>
      </c>
      <c r="R35" s="2" t="e">
        <f t="shared" si="5"/>
        <v>#VALUE!</v>
      </c>
      <c r="S35" s="13" t="s">
        <v>30</v>
      </c>
      <c r="T35" s="13"/>
      <c r="U35" s="16"/>
      <c r="V35" s="16"/>
      <c r="W35" s="17"/>
      <c r="X35" s="26"/>
      <c r="Y35" s="16"/>
    </row>
    <row r="36" spans="1:25" ht="15" x14ac:dyDescent="0.25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15"/>
      <c r="N36" s="17"/>
      <c r="O36" s="16"/>
      <c r="P36" s="13"/>
      <c r="Q36" s="24" t="e">
        <f t="shared" si="4"/>
        <v>#VALUE!</v>
      </c>
      <c r="R36" s="2" t="e">
        <f t="shared" si="5"/>
        <v>#VALUE!</v>
      </c>
      <c r="S36" s="13"/>
      <c r="T36" s="13"/>
      <c r="U36" s="16"/>
      <c r="V36" s="16"/>
      <c r="W36" s="17"/>
      <c r="X36" s="18"/>
      <c r="Y36" s="16"/>
    </row>
    <row r="37" spans="1:25" ht="15" x14ac:dyDescent="0.25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21"/>
      <c r="M37" s="15"/>
      <c r="N37" s="17"/>
      <c r="O37" s="16"/>
      <c r="P37" s="13"/>
      <c r="Q37" s="24" t="e">
        <f t="shared" si="4"/>
        <v>#VALUE!</v>
      </c>
      <c r="R37" s="2" t="e">
        <f t="shared" si="5"/>
        <v>#VALUE!</v>
      </c>
      <c r="S37" s="13" t="s">
        <v>31</v>
      </c>
      <c r="T37" s="13"/>
      <c r="U37" s="16"/>
      <c r="V37" s="16"/>
      <c r="W37" s="17"/>
      <c r="X37" s="25"/>
      <c r="Y37" s="16" t="s">
        <v>197</v>
      </c>
    </row>
    <row r="38" spans="1:25" ht="15" x14ac:dyDescent="0.25">
      <c r="C38" s="3">
        <v>0</v>
      </c>
      <c r="F38" s="5"/>
      <c r="G38" s="3" t="s">
        <v>25</v>
      </c>
      <c r="H38" s="5"/>
      <c r="I38" s="3" t="s">
        <v>25</v>
      </c>
      <c r="J38" s="5"/>
      <c r="K38" s="20"/>
      <c r="L38" s="26"/>
      <c r="M38" s="15"/>
      <c r="N38" s="17"/>
      <c r="O38" s="16"/>
      <c r="P38" s="13"/>
      <c r="Q38" s="24" t="e">
        <f t="shared" si="4"/>
        <v>#VALUE!</v>
      </c>
      <c r="R38" s="2" t="e">
        <f t="shared" si="5"/>
        <v>#VALUE!</v>
      </c>
      <c r="S38" s="13" t="s">
        <v>31</v>
      </c>
      <c r="T38" s="13"/>
      <c r="U38" s="16"/>
      <c r="V38" s="16"/>
      <c r="W38" s="17"/>
      <c r="X38" s="26"/>
      <c r="Y38" s="16"/>
    </row>
    <row r="39" spans="1:25" ht="15" x14ac:dyDescent="0.25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15"/>
      <c r="N39" s="17"/>
      <c r="O39" s="16"/>
      <c r="P39" s="13"/>
      <c r="Q39" s="24" t="e">
        <f t="shared" si="4"/>
        <v>#VALUE!</v>
      </c>
      <c r="R39" s="2" t="e">
        <f t="shared" si="5"/>
        <v>#VALUE!</v>
      </c>
      <c r="S39" s="13" t="s">
        <v>30</v>
      </c>
      <c r="T39" s="13"/>
      <c r="U39" s="16"/>
      <c r="V39" s="16"/>
      <c r="W39" s="17"/>
      <c r="X39" s="18"/>
      <c r="Y39" s="16"/>
    </row>
    <row r="40" spans="1:25" ht="15" x14ac:dyDescent="0.25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21"/>
      <c r="M40" s="15"/>
      <c r="N40" s="17"/>
      <c r="O40" s="16"/>
      <c r="P40" s="13"/>
      <c r="Q40" s="24" t="e">
        <f t="shared" si="4"/>
        <v>#VALUE!</v>
      </c>
      <c r="R40" s="2" t="e">
        <f t="shared" si="5"/>
        <v>#VALUE!</v>
      </c>
      <c r="S40" s="13" t="s">
        <v>28</v>
      </c>
      <c r="T40" s="13"/>
      <c r="U40" s="16"/>
      <c r="V40" s="16"/>
      <c r="W40" s="17"/>
      <c r="X40" s="25"/>
      <c r="Y40" s="16"/>
    </row>
    <row r="41" spans="1:25" ht="15" x14ac:dyDescent="0.25">
      <c r="C41" s="3">
        <v>0</v>
      </c>
      <c r="F41" s="5"/>
      <c r="G41" s="3" t="s">
        <v>25</v>
      </c>
      <c r="H41" s="5"/>
      <c r="I41" s="3" t="s">
        <v>25</v>
      </c>
      <c r="J41" s="5"/>
      <c r="K41" s="20"/>
      <c r="L41" s="26"/>
      <c r="M41" s="15"/>
      <c r="N41" s="17"/>
      <c r="O41" s="16"/>
      <c r="P41" s="13"/>
      <c r="Q41" s="24" t="e">
        <f t="shared" si="4"/>
        <v>#VALUE!</v>
      </c>
      <c r="R41" s="2" t="e">
        <f t="shared" si="5"/>
        <v>#VALUE!</v>
      </c>
      <c r="S41" s="13" t="s">
        <v>28</v>
      </c>
      <c r="T41" s="13"/>
      <c r="U41" s="16"/>
      <c r="V41" s="16"/>
      <c r="W41" s="17"/>
      <c r="X41" s="26"/>
      <c r="Y41" s="16" t="s">
        <v>198</v>
      </c>
    </row>
  </sheetData>
  <pageMargins left="0.7" right="0.7" top="0.3" bottom="0.3" header="0.3" footer="0.3"/>
  <pageSetup paperSize="9" orientation="portrait" useFirstPageNumber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2017-08-09T13:47:16Z</dcterms:modified>
  <dc:language>en-US</dc:language>
</cp:coreProperties>
</file>