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AWEAN DATABASE PESERTA 2017\SESI 1\Data Peserta Perbatasan\Sangihe - BELUM\"/>
    </mc:Choice>
  </mc:AlternateContent>
  <bookViews>
    <workbookView xWindow="0" yWindow="0" windowWidth="15345" windowHeight="5415" tabRatio="463"/>
  </bookViews>
  <sheets>
    <sheet name="peserta" sheetId="1" r:id="rId1"/>
  </sheet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<sst xmlns="http://schemas.openxmlformats.org/spreadsheetml/2006/main" count="330" uniqueCount="168">
  <si>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</si>
  <si>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</si>
  <si>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</si>
  <si>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</si>
  <si>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</si>
  <si>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</si>
  <si>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</si>
  <si>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</si>
  <si>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</si>
  <si>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</si>
  <si>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</si>
  <si>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</si>
  <si>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</si>
  <si>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</si>
  <si>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</si>
  <si>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</si>
  <si>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</si>
  <si>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</si>
  <si>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</si>
  <si>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</si>
  <si>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</si>
  <si>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</si>
  <si>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</si>
  <si>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</si>
  <si>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</si>
  <si>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</si>
  <si>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</si>
  <si>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SD</t>
  </si>
  <si>
    <t>SLTA</t>
  </si>
  <si>
    <t>SLTP</t>
  </si>
  <si>
    <t>L</t>
  </si>
  <si>
    <t>Abdul Majid Tehendung</t>
  </si>
  <si>
    <t>Awaludin Jamin Sirih</t>
  </si>
  <si>
    <t>Fitriani Mocodompis</t>
  </si>
  <si>
    <t>Deice Imelda Takapulungane</t>
  </si>
  <si>
    <t>Djumat Jonas</t>
  </si>
  <si>
    <t>Mulyadi Sasendi</t>
  </si>
  <si>
    <t>Mahmud Riahingsolang</t>
  </si>
  <si>
    <t>Samud Timpong</t>
  </si>
  <si>
    <t>Muh Isnaen Mahabung</t>
  </si>
  <si>
    <t>Mansur Macpal</t>
  </si>
  <si>
    <t>Belimina Lahode</t>
  </si>
  <si>
    <t>Della Oktafiane Sanda</t>
  </si>
  <si>
    <t>Abdul Rahman Padarat</t>
  </si>
  <si>
    <t>Yuline Sapar</t>
  </si>
  <si>
    <t>Fadli Manosoh</t>
  </si>
  <si>
    <t>Ronel Mokodompis</t>
  </si>
  <si>
    <t>Neflisa Subu</t>
  </si>
  <si>
    <t>Rosalia Mokodompis</t>
  </si>
  <si>
    <t>Bibinya S. Dalita</t>
  </si>
  <si>
    <t>Patrisia Nadonsa</t>
  </si>
  <si>
    <t>Merry Riutri Tasin</t>
  </si>
  <si>
    <t>Eklin Bombola</t>
  </si>
  <si>
    <t>Fitri Laepura</t>
  </si>
  <si>
    <t>Pratiwi N. Taneko</t>
  </si>
  <si>
    <t>Rosmini Marampung</t>
  </si>
  <si>
    <t>Nurihlina Makasihu</t>
  </si>
  <si>
    <t>Sofian Darusalam</t>
  </si>
  <si>
    <t>Yoel Lahode</t>
  </si>
  <si>
    <t>Samadani Daroi</t>
  </si>
  <si>
    <t>Samhadi Sambaiyang</t>
  </si>
  <si>
    <t>Raku, 07/05/1978</t>
  </si>
  <si>
    <t>Kaluwatu, 08/10/1991</t>
  </si>
  <si>
    <t>Manado, 18/05/1975</t>
  </si>
  <si>
    <t>Utarano, 23/12/1985</t>
  </si>
  <si>
    <t>Enemawira, 18/07/1962</t>
  </si>
  <si>
    <t>Petta, 21/03/1980</t>
  </si>
  <si>
    <t>Tola, 08/06/1984</t>
  </si>
  <si>
    <t>Biaro, 25/09/1979</t>
  </si>
  <si>
    <t>Kendahe, 26/12/1994</t>
  </si>
  <si>
    <t>Kendahe, 11/08/1985</t>
  </si>
  <si>
    <t>Manado, 10/08/1979</t>
  </si>
  <si>
    <t>Manado, 08/10/1978</t>
  </si>
  <si>
    <t>Bahu, 19/09/1976</t>
  </si>
  <si>
    <t>Naha, 20/06/1976</t>
  </si>
  <si>
    <t>Petta, 06/02/1978</t>
  </si>
  <si>
    <t>Philipin,  21/01/1993</t>
  </si>
  <si>
    <t>Balut, 30/07/1964</t>
  </si>
  <si>
    <t>Kawalusu, 05/05/1963</t>
  </si>
  <si>
    <t>Balut, 05/03/1966</t>
  </si>
  <si>
    <t>Tahuna, 26/06/1976</t>
  </si>
  <si>
    <t>Tabukan Lama, 17/08/1986</t>
  </si>
  <si>
    <t>Tariang Lama, 02/11/1967</t>
  </si>
  <si>
    <t>Bengketang, 16/12/1983</t>
  </si>
  <si>
    <t>Petta, 24/05/1995</t>
  </si>
  <si>
    <t>Kendahe, 13/101/1986</t>
  </si>
  <si>
    <t>Kendahe, 09/01/1999</t>
  </si>
  <si>
    <t>Kendahe, 02/09/1985</t>
  </si>
  <si>
    <t>Mahengetang, 28/07/1954</t>
  </si>
  <si>
    <t>Kalekube, 04/04/1966</t>
  </si>
  <si>
    <t>Petta, 30/04/1965</t>
  </si>
  <si>
    <t>Islam</t>
  </si>
  <si>
    <t>Kristen</t>
  </si>
  <si>
    <t>P</t>
  </si>
  <si>
    <t>7103080705680003</t>
  </si>
  <si>
    <t>7103080810910004</t>
  </si>
  <si>
    <t>7103085805750001</t>
  </si>
  <si>
    <t>7103086312850001</t>
  </si>
  <si>
    <t>7103081807620001</t>
  </si>
  <si>
    <t>7103082103800001</t>
  </si>
  <si>
    <t>7103080807840002</t>
  </si>
  <si>
    <t>7103162509790001</t>
  </si>
  <si>
    <t>7103162612940001</t>
  </si>
  <si>
    <t>7103161108850003</t>
  </si>
  <si>
    <t>7103165008790002</t>
  </si>
  <si>
    <t>7103084810780001</t>
  </si>
  <si>
    <t>7103081909760002</t>
  </si>
  <si>
    <t>7103086006760001</t>
  </si>
  <si>
    <t>7171090602780005</t>
  </si>
  <si>
    <t>7102352103930002</t>
  </si>
  <si>
    <t>7103257007640001</t>
  </si>
  <si>
    <t>7103254505630001</t>
  </si>
  <si>
    <t>7103254503660001</t>
  </si>
  <si>
    <t>7103256606760001</t>
  </si>
  <si>
    <t>7103085708860005</t>
  </si>
  <si>
    <t>7103164211690001</t>
  </si>
  <si>
    <t>7103085612830001</t>
  </si>
  <si>
    <t>710308640950001</t>
  </si>
  <si>
    <t>7172075310860003</t>
  </si>
  <si>
    <t>7103160209850001</t>
  </si>
  <si>
    <t>7103162807540001</t>
  </si>
  <si>
    <t>7103080404660001</t>
  </si>
  <si>
    <t>710308004650001</t>
  </si>
  <si>
    <t>Kp. Raku Kel. Raku Kec. Tabukan Utara, Sangihe</t>
  </si>
  <si>
    <t>Kp. Petta Kel. Petta Kec. Tabukan Utara, Sangihe</t>
  </si>
  <si>
    <t>085340766742</t>
  </si>
  <si>
    <t>Kp. Utaorano Kel. Utaorano Kec. Tabukan Utara, Sangihe</t>
  </si>
  <si>
    <t>085394969263</t>
  </si>
  <si>
    <t>085398793004</t>
  </si>
  <si>
    <t>Kp. Bowongkulu Kel. Bowongkulu Kec. Tabukan Utara, Sangihe</t>
  </si>
  <si>
    <t>081343643356</t>
  </si>
  <si>
    <t>082303173972</t>
  </si>
  <si>
    <t>KP. Tola Kel. Tola Kec. Tabukan Utara, Sangihe</t>
  </si>
  <si>
    <t>081356982553</t>
  </si>
  <si>
    <t>Kp. Talawid Kel. Talawid kec. Kendahe, Sangihe</t>
  </si>
  <si>
    <t>085240184486</t>
  </si>
  <si>
    <t>Kp. Kendahe II Kel. Kendahe II Kec. Kendahe, Sangihe</t>
  </si>
  <si>
    <t>082293439974</t>
  </si>
  <si>
    <t>082395334733</t>
  </si>
  <si>
    <t>082393168113</t>
  </si>
  <si>
    <t>KP. Naha 1 Kel. Naha 1 Kec. Tabukan Utara, Sangihe</t>
  </si>
  <si>
    <t>082292659360</t>
  </si>
  <si>
    <t>Kp. Bahu Kel. Bahu Kec. Tabukan Utaha, Sangihe</t>
  </si>
  <si>
    <t>085341666984</t>
  </si>
  <si>
    <t>085398676135</t>
  </si>
  <si>
    <t>085298344849</t>
  </si>
  <si>
    <t>Kp. Matutuang Kel. Matutuang Kec. Kepulauan Marore, Sangihe</t>
  </si>
  <si>
    <t>082292730731</t>
  </si>
  <si>
    <t>081315926284</t>
  </si>
  <si>
    <t>082293198204</t>
  </si>
  <si>
    <t>Kp. Kalurae Kel. Kalurae Kec. Tabukan Utara, Sangihe</t>
  </si>
  <si>
    <t>085399797600</t>
  </si>
  <si>
    <t>Kp. Tariang Lama Kel. Tariang Lama Kec. Tabukan Utara, Sangihe</t>
  </si>
  <si>
    <t>082187996665</t>
  </si>
  <si>
    <t>08229236414</t>
  </si>
  <si>
    <t>082271540484</t>
  </si>
  <si>
    <t>082290559509</t>
  </si>
  <si>
    <t>082293419251</t>
  </si>
  <si>
    <t>Kp. Kalakube Kel. Kalabuke Kec. Tabukan Utara, Sangihe</t>
  </si>
  <si>
    <t>082393169200</t>
  </si>
  <si>
    <t>Kp. Petta Barat Kel. Petta Barat Kec. Taukan Utara, Sangihe</t>
  </si>
  <si>
    <t>083349655455</t>
  </si>
  <si>
    <t>DIII</t>
  </si>
  <si>
    <t>Jual Ikan</t>
  </si>
  <si>
    <t>UKM</t>
  </si>
  <si>
    <t>Jual Kue</t>
  </si>
  <si>
    <t>Nelayan</t>
  </si>
  <si>
    <t>Bididaya 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</si>
</sst>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_(* #,##0_);_(* \(#,##0\);_(* &quot;-&quot;_);_(@_)"/>
    <numFmt numFmtId="165" formatCode="m/d/yy\ hh:mm\ AM/PM"/>
  </numFmts>
  <fonts count="23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35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164" fontId="20" fillId="0" borderId="0" applyFont="0" applyFill="0" applyBorder="0" applyAlignment="0" applyProtection="0"/>
    <xf numFmtId="0" fontId="1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1" fontId="2" fillId="0" borderId="0" applyFont="0" applyFill="0" applyBorder="0" applyAlignment="0" applyProtection="0"/>
    <xf numFmtId="41" fontId="20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0" fillId="0" borderId="2" xfId="0" applyBorder="1"/>
    <xf numFmtId="0" fontId="9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</cellXfs>
  <cellStyles count="35">
    <cellStyle name="Comma [0] 2" xfId="17"/>
    <cellStyle name="Comma [0] 2 2" xfId="23"/>
    <cellStyle name="Comma [0] 2 2 2" xfId="34"/>
    <cellStyle name="Comma [0] 2 3" xfId="3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2 5" xfId="26"/>
    <cellStyle name="Normal 3" xfId="2"/>
    <cellStyle name="Normal 3 2" xfId="12"/>
    <cellStyle name="Normal 3 3" xfId="11"/>
    <cellStyle name="Normal 3 4" xfId="25"/>
    <cellStyle name="Normal 4" xfId="5"/>
    <cellStyle name="Normal 4 2" xfId="14"/>
    <cellStyle name="Normal 4 2 2" xfId="32"/>
    <cellStyle name="Normal 4 3" xfId="19"/>
    <cellStyle name="Normal 4 4" xfId="27"/>
    <cellStyle name="Normal 5" xfId="6"/>
    <cellStyle name="Normal 5 2" xfId="28"/>
    <cellStyle name="Normal 6" xfId="7"/>
    <cellStyle name="Normal 6 2" xfId="29"/>
    <cellStyle name="Normal 7" xfId="8"/>
    <cellStyle name="Normal 7 2" xfId="30"/>
    <cellStyle name="Normal 8" xfId="10"/>
    <cellStyle name="Normal 8 2" xfId="31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zoomScale="75" zoomScaleNormal="75" workbookViewId="0">
      <selection activeCell="X35" sqref="A35:X37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8"/>
    <col min="14" max="14" width="20.28515625" style="1" customWidth="1"/>
    <col min="15" max="15" width="24.28515625" style="8"/>
    <col min="16" max="16" width="12" style="1"/>
    <col min="17" max="17" width="9.7109375" style="1" customWidth="1"/>
    <col min="18" max="18" width="11.5703125" style="1"/>
    <col min="19" max="19" width="14.42578125" style="10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9" t="s">
        <v>12</v>
      </c>
      <c r="N1" s="3" t="s">
        <v>13</v>
      </c>
      <c r="O1" s="9" t="s">
        <v>14</v>
      </c>
      <c r="P1" s="3" t="s">
        <v>15</v>
      </c>
      <c r="Q1" s="3" t="s">
        <v>16</v>
      </c>
      <c r="R1" s="3" t="s">
        <v>17</v>
      </c>
      <c r="S1" s="1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6"/>
      <c r="M2" s="16" t="s">
        <v>31</v>
      </c>
      <c r="N2" s="17" t="s">
        <v>94</v>
      </c>
      <c r="O2" s="18" t="s">
        <v>61</v>
      </c>
      <c r="P2" s="19" t="s">
        <v>30</v>
      </c>
      <c r="Q2" s="22">
        <f>2017-VALUE(RIGHT(O2,4))</f>
        <v>39</v>
      </c>
      <c r="R2" t="str">
        <f>IF(Q2&lt;21,"&lt; 21",IF(Q2&lt;=30,"21 - 30",IF(Q2&lt;=40,"31 - 40",IF(Q2&lt;=50,"41 - 50","&gt; 50" ))))</f>
        <v>31 - 40</v>
      </c>
      <c r="S2" s="19" t="s">
        <v>28</v>
      </c>
      <c r="T2" s="19" t="s">
        <v>91</v>
      </c>
      <c r="U2" s="18"/>
      <c r="V2" s="24" t="s">
        <v>123</v>
      </c>
      <c r="W2" s="20"/>
      <c r="X2" s="12"/>
      <c r="Y2" s="18" t="s">
        <v>163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6"/>
      <c r="M3" s="16" t="s">
        <v>32</v>
      </c>
      <c r="N3" s="17" t="s">
        <v>95</v>
      </c>
      <c r="O3" s="18" t="s">
        <v>62</v>
      </c>
      <c r="P3" s="19" t="s">
        <v>30</v>
      </c>
      <c r="Q3" s="22">
        <f t="shared" ref="Q3:Q31" si="0">2017-VALUE(RIGHT(O3,4))</f>
        <v>26</v>
      </c>
      <c r="R3" s="2" t="str">
        <f t="shared" ref="R3:R31" si="1">IF(Q3&lt;21,"&lt; 21",IF(Q3&lt;=30,"21 - 30",IF(Q3&lt;=40,"31 - 40",IF(Q3&lt;=50,"41 - 50","&gt; 50" ))))</f>
        <v>21 - 30</v>
      </c>
      <c r="S3" s="19" t="s">
        <v>162</v>
      </c>
      <c r="T3" s="19" t="s">
        <v>91</v>
      </c>
      <c r="U3" s="18"/>
      <c r="V3" s="24" t="s">
        <v>124</v>
      </c>
      <c r="W3" s="20" t="s">
        <v>125</v>
      </c>
      <c r="X3" s="13"/>
      <c r="Y3" s="18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6"/>
      <c r="M4" s="16" t="s">
        <v>33</v>
      </c>
      <c r="N4" s="17" t="s">
        <v>96</v>
      </c>
      <c r="O4" s="18" t="s">
        <v>63</v>
      </c>
      <c r="P4" s="19" t="s">
        <v>93</v>
      </c>
      <c r="Q4" s="22">
        <f t="shared" si="0"/>
        <v>42</v>
      </c>
      <c r="R4" s="2" t="str">
        <f t="shared" si="1"/>
        <v>41 - 50</v>
      </c>
      <c r="S4" s="19" t="s">
        <v>29</v>
      </c>
      <c r="T4" s="19" t="s">
        <v>91</v>
      </c>
      <c r="U4" s="18"/>
      <c r="V4" s="24" t="s">
        <v>126</v>
      </c>
      <c r="W4" s="20" t="s">
        <v>127</v>
      </c>
      <c r="X4" s="13"/>
      <c r="Y4" s="18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6"/>
      <c r="M5" s="16" t="s">
        <v>34</v>
      </c>
      <c r="N5" s="17" t="s">
        <v>97</v>
      </c>
      <c r="O5" s="18" t="s">
        <v>64</v>
      </c>
      <c r="P5" s="19" t="s">
        <v>93</v>
      </c>
      <c r="Q5" s="22">
        <f t="shared" si="0"/>
        <v>32</v>
      </c>
      <c r="R5" s="2" t="str">
        <f t="shared" si="1"/>
        <v>31 - 40</v>
      </c>
      <c r="S5" s="19" t="s">
        <v>162</v>
      </c>
      <c r="T5" s="19" t="s">
        <v>92</v>
      </c>
      <c r="U5" s="18"/>
      <c r="V5" s="24" t="s">
        <v>126</v>
      </c>
      <c r="W5" s="20" t="s">
        <v>128</v>
      </c>
      <c r="X5" s="14"/>
      <c r="Y5" s="18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6"/>
      <c r="M6" s="16" t="s">
        <v>35</v>
      </c>
      <c r="N6" s="17" t="s">
        <v>98</v>
      </c>
      <c r="O6" s="18" t="s">
        <v>65</v>
      </c>
      <c r="P6" s="19" t="s">
        <v>30</v>
      </c>
      <c r="Q6" s="22">
        <f t="shared" si="0"/>
        <v>55</v>
      </c>
      <c r="R6" s="2" t="str">
        <f t="shared" si="1"/>
        <v>&gt; 50</v>
      </c>
      <c r="S6" s="19" t="s">
        <v>28</v>
      </c>
      <c r="T6" s="19" t="s">
        <v>91</v>
      </c>
      <c r="U6" s="18"/>
      <c r="V6" s="24" t="s">
        <v>129</v>
      </c>
      <c r="W6" s="20" t="s">
        <v>130</v>
      </c>
      <c r="X6" s="14"/>
      <c r="Y6" s="18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6"/>
      <c r="M7" s="16" t="s">
        <v>36</v>
      </c>
      <c r="N7" s="17" t="s">
        <v>99</v>
      </c>
      <c r="O7" s="18" t="s">
        <v>66</v>
      </c>
      <c r="P7" s="19" t="s">
        <v>30</v>
      </c>
      <c r="Q7" s="22">
        <f t="shared" si="0"/>
        <v>37</v>
      </c>
      <c r="R7" s="2" t="str">
        <f t="shared" si="1"/>
        <v>31 - 40</v>
      </c>
      <c r="S7" s="19" t="s">
        <v>29</v>
      </c>
      <c r="T7" s="19" t="s">
        <v>91</v>
      </c>
      <c r="U7" s="21"/>
      <c r="V7" s="24" t="s">
        <v>124</v>
      </c>
      <c r="W7" s="20" t="s">
        <v>131</v>
      </c>
      <c r="X7" s="14"/>
      <c r="Y7" s="18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6"/>
      <c r="M8" s="16" t="s">
        <v>37</v>
      </c>
      <c r="N8" s="17" t="s">
        <v>100</v>
      </c>
      <c r="O8" s="18" t="s">
        <v>67</v>
      </c>
      <c r="P8" s="19" t="s">
        <v>30</v>
      </c>
      <c r="Q8" s="22">
        <f t="shared" si="0"/>
        <v>33</v>
      </c>
      <c r="R8" s="2" t="str">
        <f t="shared" si="1"/>
        <v>31 - 40</v>
      </c>
      <c r="S8" s="19" t="s">
        <v>29</v>
      </c>
      <c r="T8" s="19" t="s">
        <v>91</v>
      </c>
      <c r="U8" s="18"/>
      <c r="V8" s="24" t="s">
        <v>132</v>
      </c>
      <c r="W8" s="20" t="s">
        <v>133</v>
      </c>
      <c r="X8" s="14"/>
      <c r="Y8" s="18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6"/>
      <c r="M9" s="16" t="s">
        <v>38</v>
      </c>
      <c r="N9" s="17" t="s">
        <v>101</v>
      </c>
      <c r="O9" s="18" t="s">
        <v>68</v>
      </c>
      <c r="P9" s="19" t="s">
        <v>30</v>
      </c>
      <c r="Q9" s="22">
        <f t="shared" si="0"/>
        <v>38</v>
      </c>
      <c r="R9" s="2" t="str">
        <f t="shared" si="1"/>
        <v>31 - 40</v>
      </c>
      <c r="S9" s="19" t="s">
        <v>28</v>
      </c>
      <c r="T9" s="19" t="s">
        <v>91</v>
      </c>
      <c r="U9" s="18"/>
      <c r="V9" s="24" t="s">
        <v>134</v>
      </c>
      <c r="W9" s="20" t="s">
        <v>135</v>
      </c>
      <c r="X9" s="14"/>
      <c r="Y9" s="18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6"/>
      <c r="M10" s="16" t="s">
        <v>39</v>
      </c>
      <c r="N10" s="17" t="s">
        <v>102</v>
      </c>
      <c r="O10" s="18" t="s">
        <v>69</v>
      </c>
      <c r="P10" s="19" t="s">
        <v>30</v>
      </c>
      <c r="Q10" s="22">
        <f t="shared" si="0"/>
        <v>23</v>
      </c>
      <c r="R10" s="2" t="str">
        <f t="shared" si="1"/>
        <v>21 - 30</v>
      </c>
      <c r="S10" s="19" t="s">
        <v>28</v>
      </c>
      <c r="T10" s="19" t="s">
        <v>91</v>
      </c>
      <c r="U10" s="18"/>
      <c r="V10" s="24" t="s">
        <v>136</v>
      </c>
      <c r="W10" s="20" t="s">
        <v>137</v>
      </c>
      <c r="X10" s="14"/>
      <c r="Y10" s="18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6"/>
      <c r="M11" s="16" t="s">
        <v>40</v>
      </c>
      <c r="N11" s="17" t="s">
        <v>103</v>
      </c>
      <c r="O11" s="18" t="s">
        <v>70</v>
      </c>
      <c r="P11" s="19" t="s">
        <v>30</v>
      </c>
      <c r="Q11" s="22">
        <f t="shared" si="0"/>
        <v>32</v>
      </c>
      <c r="R11" s="2" t="str">
        <f t="shared" si="1"/>
        <v>31 - 40</v>
      </c>
      <c r="S11" s="19" t="s">
        <v>28</v>
      </c>
      <c r="T11" s="19" t="s">
        <v>91</v>
      </c>
      <c r="U11" s="18"/>
      <c r="V11" s="24" t="s">
        <v>136</v>
      </c>
      <c r="W11" s="20" t="s">
        <v>138</v>
      </c>
      <c r="X11" s="14"/>
      <c r="Y11" s="18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6"/>
      <c r="M12" s="16" t="s">
        <v>41</v>
      </c>
      <c r="N12" s="17" t="s">
        <v>104</v>
      </c>
      <c r="O12" s="18" t="s">
        <v>71</v>
      </c>
      <c r="P12" s="19" t="s">
        <v>93</v>
      </c>
      <c r="Q12" s="22">
        <f t="shared" si="0"/>
        <v>38</v>
      </c>
      <c r="R12" s="2" t="str">
        <f t="shared" si="1"/>
        <v>31 - 40</v>
      </c>
      <c r="S12" s="19" t="s">
        <v>28</v>
      </c>
      <c r="T12" s="19" t="s">
        <v>92</v>
      </c>
      <c r="U12" s="18"/>
      <c r="V12" s="24" t="s">
        <v>136</v>
      </c>
      <c r="W12" s="20" t="s">
        <v>139</v>
      </c>
      <c r="X12" s="13"/>
      <c r="Y12" s="18" t="s">
        <v>164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6"/>
      <c r="M13" s="16" t="s">
        <v>42</v>
      </c>
      <c r="N13" s="17" t="s">
        <v>105</v>
      </c>
      <c r="O13" s="18" t="s">
        <v>72</v>
      </c>
      <c r="P13" s="19" t="s">
        <v>93</v>
      </c>
      <c r="Q13" s="22">
        <f t="shared" si="0"/>
        <v>39</v>
      </c>
      <c r="R13" s="2" t="str">
        <f t="shared" si="1"/>
        <v>31 - 40</v>
      </c>
      <c r="S13" s="19" t="s">
        <v>28</v>
      </c>
      <c r="T13" s="19" t="s">
        <v>92</v>
      </c>
      <c r="U13" s="18"/>
      <c r="V13" s="24" t="s">
        <v>140</v>
      </c>
      <c r="W13" s="20" t="s">
        <v>141</v>
      </c>
      <c r="X13" s="14"/>
      <c r="Y13" s="18" t="s">
        <v>165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6"/>
      <c r="M14" s="16" t="s">
        <v>43</v>
      </c>
      <c r="N14" s="17" t="s">
        <v>106</v>
      </c>
      <c r="O14" s="18" t="s">
        <v>73</v>
      </c>
      <c r="P14" s="19" t="s">
        <v>30</v>
      </c>
      <c r="Q14" s="22">
        <f t="shared" si="0"/>
        <v>41</v>
      </c>
      <c r="R14" s="2" t="str">
        <f t="shared" si="1"/>
        <v>41 - 50</v>
      </c>
      <c r="S14" s="19" t="s">
        <v>29</v>
      </c>
      <c r="T14" s="19" t="s">
        <v>91</v>
      </c>
      <c r="U14" s="18"/>
      <c r="V14" s="24" t="s">
        <v>142</v>
      </c>
      <c r="W14" s="20" t="s">
        <v>143</v>
      </c>
      <c r="X14" s="14"/>
      <c r="Y14" s="18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6"/>
      <c r="M15" s="16" t="s">
        <v>44</v>
      </c>
      <c r="N15" s="17" t="s">
        <v>107</v>
      </c>
      <c r="O15" s="18" t="s">
        <v>74</v>
      </c>
      <c r="P15" s="19" t="s">
        <v>93</v>
      </c>
      <c r="Q15" s="22">
        <f t="shared" si="0"/>
        <v>41</v>
      </c>
      <c r="R15" s="2" t="str">
        <f t="shared" si="1"/>
        <v>41 - 50</v>
      </c>
      <c r="S15" s="19" t="s">
        <v>28</v>
      </c>
      <c r="T15" s="19" t="s">
        <v>92</v>
      </c>
      <c r="U15" s="18"/>
      <c r="V15" s="24" t="s">
        <v>140</v>
      </c>
      <c r="W15" s="20" t="s">
        <v>144</v>
      </c>
      <c r="X15" s="14"/>
      <c r="Y15" s="18" t="s">
        <v>165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6"/>
      <c r="M16" s="16" t="s">
        <v>45</v>
      </c>
      <c r="N16" s="17" t="s">
        <v>108</v>
      </c>
      <c r="O16" s="18" t="s">
        <v>75</v>
      </c>
      <c r="P16" s="19" t="s">
        <v>30</v>
      </c>
      <c r="Q16" s="22">
        <f t="shared" si="0"/>
        <v>39</v>
      </c>
      <c r="R16" s="2" t="str">
        <f t="shared" si="1"/>
        <v>31 - 40</v>
      </c>
      <c r="S16" s="19" t="s">
        <v>28</v>
      </c>
      <c r="T16" s="19" t="s">
        <v>91</v>
      </c>
      <c r="U16" s="18"/>
      <c r="V16" s="24" t="s">
        <v>129</v>
      </c>
      <c r="W16" s="20" t="s">
        <v>145</v>
      </c>
      <c r="X16" s="13"/>
      <c r="Y16" s="18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6"/>
      <c r="M17" s="16" t="s">
        <v>46</v>
      </c>
      <c r="N17" s="17" t="s">
        <v>109</v>
      </c>
      <c r="O17" s="18" t="s">
        <v>76</v>
      </c>
      <c r="P17" s="19" t="s">
        <v>30</v>
      </c>
      <c r="Q17" s="22">
        <f t="shared" si="0"/>
        <v>24</v>
      </c>
      <c r="R17" s="2" t="str">
        <f t="shared" si="1"/>
        <v>21 - 30</v>
      </c>
      <c r="S17" s="19" t="s">
        <v>29</v>
      </c>
      <c r="T17" s="23" t="s">
        <v>92</v>
      </c>
      <c r="U17" s="18"/>
      <c r="V17" s="24" t="s">
        <v>146</v>
      </c>
      <c r="W17" s="20" t="s">
        <v>147</v>
      </c>
      <c r="X17" s="13"/>
      <c r="Y17" s="18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6"/>
      <c r="M18" s="16" t="s">
        <v>47</v>
      </c>
      <c r="N18" s="17" t="s">
        <v>110</v>
      </c>
      <c r="O18" s="18" t="s">
        <v>77</v>
      </c>
      <c r="P18" s="19" t="s">
        <v>93</v>
      </c>
      <c r="Q18" s="22">
        <f t="shared" si="0"/>
        <v>53</v>
      </c>
      <c r="R18" s="2" t="str">
        <f t="shared" si="1"/>
        <v>&gt; 50</v>
      </c>
      <c r="S18" s="19" t="s">
        <v>27</v>
      </c>
      <c r="T18" s="19" t="s">
        <v>92</v>
      </c>
      <c r="U18" s="18"/>
      <c r="V18" s="24" t="s">
        <v>146</v>
      </c>
      <c r="W18" s="20"/>
      <c r="X18" s="13"/>
      <c r="Y18" s="18" t="s">
        <v>166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6"/>
      <c r="M19" s="16" t="s">
        <v>48</v>
      </c>
      <c r="N19" s="17" t="s">
        <v>111</v>
      </c>
      <c r="O19" s="18" t="s">
        <v>78</v>
      </c>
      <c r="P19" s="19" t="s">
        <v>93</v>
      </c>
      <c r="Q19" s="22">
        <f t="shared" si="0"/>
        <v>54</v>
      </c>
      <c r="R19" s="2" t="str">
        <f t="shared" si="1"/>
        <v>&gt; 50</v>
      </c>
      <c r="S19" s="19" t="s">
        <v>27</v>
      </c>
      <c r="T19" s="19" t="s">
        <v>92</v>
      </c>
      <c r="U19" s="18"/>
      <c r="V19" s="24" t="s">
        <v>146</v>
      </c>
      <c r="W19" s="20" t="s">
        <v>148</v>
      </c>
      <c r="X19" s="14"/>
      <c r="Y19" s="18" t="s">
        <v>163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6"/>
      <c r="M20" s="16" t="s">
        <v>49</v>
      </c>
      <c r="N20" s="17" t="s">
        <v>112</v>
      </c>
      <c r="O20" s="18" t="s">
        <v>79</v>
      </c>
      <c r="P20" s="19" t="s">
        <v>93</v>
      </c>
      <c r="Q20" s="22">
        <f t="shared" si="0"/>
        <v>51</v>
      </c>
      <c r="R20" s="2" t="str">
        <f t="shared" si="1"/>
        <v>&gt; 50</v>
      </c>
      <c r="S20" s="19" t="s">
        <v>27</v>
      </c>
      <c r="T20" s="19" t="s">
        <v>92</v>
      </c>
      <c r="U20" s="18"/>
      <c r="V20" s="24" t="s">
        <v>146</v>
      </c>
      <c r="W20" s="20"/>
      <c r="X20" s="14"/>
      <c r="Y20" s="18" t="s">
        <v>163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6"/>
      <c r="M21" s="16" t="s">
        <v>50</v>
      </c>
      <c r="N21" s="17" t="s">
        <v>113</v>
      </c>
      <c r="O21" s="18" t="s">
        <v>80</v>
      </c>
      <c r="P21" s="19" t="s">
        <v>93</v>
      </c>
      <c r="Q21" s="22">
        <f t="shared" si="0"/>
        <v>41</v>
      </c>
      <c r="R21" s="2" t="str">
        <f t="shared" si="1"/>
        <v>41 - 50</v>
      </c>
      <c r="S21" s="19" t="s">
        <v>27</v>
      </c>
      <c r="T21" s="19" t="s">
        <v>92</v>
      </c>
      <c r="U21" s="18"/>
      <c r="V21" s="24" t="s">
        <v>146</v>
      </c>
      <c r="W21" s="20" t="s">
        <v>149</v>
      </c>
      <c r="X21" s="14"/>
      <c r="Y21" s="18" t="s">
        <v>163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6"/>
      <c r="M22" s="16" t="s">
        <v>51</v>
      </c>
      <c r="N22" s="17" t="s">
        <v>114</v>
      </c>
      <c r="O22" s="18" t="s">
        <v>81</v>
      </c>
      <c r="P22" s="19" t="s">
        <v>93</v>
      </c>
      <c r="Q22" s="22">
        <f t="shared" si="0"/>
        <v>31</v>
      </c>
      <c r="R22" s="2" t="str">
        <f t="shared" si="1"/>
        <v>31 - 40</v>
      </c>
      <c r="S22" s="19" t="s">
        <v>162</v>
      </c>
      <c r="T22" s="19" t="s">
        <v>92</v>
      </c>
      <c r="U22" s="18"/>
      <c r="V22" s="24" t="s">
        <v>150</v>
      </c>
      <c r="W22" s="20" t="s">
        <v>151</v>
      </c>
      <c r="X22" s="13"/>
      <c r="Y22" s="18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6"/>
      <c r="M23" s="16" t="s">
        <v>52</v>
      </c>
      <c r="N23" s="17" t="s">
        <v>115</v>
      </c>
      <c r="O23" s="18" t="s">
        <v>82</v>
      </c>
      <c r="P23" s="19" t="s">
        <v>93</v>
      </c>
      <c r="Q23" s="22">
        <f t="shared" si="0"/>
        <v>50</v>
      </c>
      <c r="R23" s="2" t="str">
        <f t="shared" si="1"/>
        <v>41 - 50</v>
      </c>
      <c r="S23" s="19" t="s">
        <v>27</v>
      </c>
      <c r="T23" s="19" t="s">
        <v>92</v>
      </c>
      <c r="U23" s="18"/>
      <c r="V23" s="24" t="s">
        <v>152</v>
      </c>
      <c r="W23" s="20" t="s">
        <v>153</v>
      </c>
      <c r="X23" s="14"/>
      <c r="Y23" s="18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6"/>
      <c r="M24" s="16" t="s">
        <v>53</v>
      </c>
      <c r="N24" s="17" t="s">
        <v>116</v>
      </c>
      <c r="O24" s="18" t="s">
        <v>83</v>
      </c>
      <c r="P24" s="19" t="s">
        <v>93</v>
      </c>
      <c r="Q24" s="22">
        <f t="shared" si="0"/>
        <v>34</v>
      </c>
      <c r="R24" s="2" t="str">
        <f t="shared" si="1"/>
        <v>31 - 40</v>
      </c>
      <c r="S24" s="19" t="s">
        <v>28</v>
      </c>
      <c r="T24" s="19" t="s">
        <v>91</v>
      </c>
      <c r="U24" s="18"/>
      <c r="V24" s="24" t="s">
        <v>124</v>
      </c>
      <c r="W24" s="20"/>
      <c r="X24" s="14"/>
      <c r="Y24" s="18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6"/>
      <c r="M25" s="16" t="s">
        <v>54</v>
      </c>
      <c r="N25" s="17" t="s">
        <v>117</v>
      </c>
      <c r="O25" s="18" t="s">
        <v>84</v>
      </c>
      <c r="P25" s="19" t="s">
        <v>93</v>
      </c>
      <c r="Q25" s="22">
        <f t="shared" si="0"/>
        <v>22</v>
      </c>
      <c r="R25" s="2" t="str">
        <f t="shared" si="1"/>
        <v>21 - 30</v>
      </c>
      <c r="S25" s="19" t="s">
        <v>28</v>
      </c>
      <c r="T25" s="19" t="s">
        <v>91</v>
      </c>
      <c r="U25" s="18"/>
      <c r="V25" s="24" t="s">
        <v>124</v>
      </c>
      <c r="W25" s="20" t="s">
        <v>154</v>
      </c>
      <c r="X25" s="14"/>
      <c r="Y25" s="18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6"/>
      <c r="M26" s="16" t="s">
        <v>55</v>
      </c>
      <c r="N26" s="17" t="s">
        <v>118</v>
      </c>
      <c r="O26" s="18" t="s">
        <v>85</v>
      </c>
      <c r="P26" s="19" t="s">
        <v>93</v>
      </c>
      <c r="Q26" s="22">
        <f t="shared" si="0"/>
        <v>31</v>
      </c>
      <c r="R26" s="2" t="str">
        <f t="shared" si="1"/>
        <v>31 - 40</v>
      </c>
      <c r="S26" s="19" t="s">
        <v>28</v>
      </c>
      <c r="T26" s="19" t="s">
        <v>91</v>
      </c>
      <c r="U26" s="18"/>
      <c r="V26" s="18" t="s">
        <v>136</v>
      </c>
      <c r="W26" s="20" t="s">
        <v>155</v>
      </c>
      <c r="X26" s="14"/>
      <c r="Y26" s="18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6"/>
      <c r="M27" s="16" t="s">
        <v>56</v>
      </c>
      <c r="N27" s="17"/>
      <c r="O27" s="18" t="s">
        <v>86</v>
      </c>
      <c r="P27" s="19" t="s">
        <v>93</v>
      </c>
      <c r="Q27" s="22">
        <f t="shared" si="0"/>
        <v>18</v>
      </c>
      <c r="R27" s="2" t="str">
        <f t="shared" si="1"/>
        <v>&lt; 21</v>
      </c>
      <c r="S27" s="19" t="s">
        <v>28</v>
      </c>
      <c r="T27" s="19" t="s">
        <v>91</v>
      </c>
      <c r="U27" s="18"/>
      <c r="V27" s="18" t="s">
        <v>136</v>
      </c>
      <c r="W27" s="20" t="s">
        <v>156</v>
      </c>
      <c r="X27" s="14"/>
      <c r="Y27" s="18" t="s">
        <v>163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7"/>
      <c r="M28" s="16" t="s">
        <v>57</v>
      </c>
      <c r="N28" s="17" t="s">
        <v>119</v>
      </c>
      <c r="O28" s="18" t="s">
        <v>87</v>
      </c>
      <c r="P28" s="19" t="s">
        <v>30</v>
      </c>
      <c r="Q28" s="22">
        <f t="shared" si="0"/>
        <v>32</v>
      </c>
      <c r="R28" s="2" t="str">
        <f t="shared" si="1"/>
        <v>31 - 40</v>
      </c>
      <c r="S28" s="19" t="s">
        <v>29</v>
      </c>
      <c r="T28" s="19" t="s">
        <v>91</v>
      </c>
      <c r="U28" s="18"/>
      <c r="V28" s="24" t="s">
        <v>136</v>
      </c>
      <c r="W28" s="20" t="s">
        <v>157</v>
      </c>
      <c r="X28" s="14"/>
      <c r="Y28" s="18" t="s">
        <v>163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7"/>
      <c r="M29" s="16" t="s">
        <v>58</v>
      </c>
      <c r="N29" s="17" t="s">
        <v>120</v>
      </c>
      <c r="O29" s="18" t="s">
        <v>88</v>
      </c>
      <c r="P29" s="19" t="s">
        <v>30</v>
      </c>
      <c r="Q29" s="22">
        <f t="shared" si="0"/>
        <v>63</v>
      </c>
      <c r="R29" s="2" t="str">
        <f t="shared" si="1"/>
        <v>&gt; 50</v>
      </c>
      <c r="S29" s="19" t="s">
        <v>27</v>
      </c>
      <c r="T29" s="19" t="s">
        <v>92</v>
      </c>
      <c r="U29" s="18"/>
      <c r="V29" s="24" t="s">
        <v>136</v>
      </c>
      <c r="W29" s="20"/>
      <c r="X29" s="14"/>
      <c r="Y29" s="18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7"/>
      <c r="M30" s="16" t="s">
        <v>59</v>
      </c>
      <c r="N30" s="17" t="s">
        <v>121</v>
      </c>
      <c r="O30" s="18" t="s">
        <v>89</v>
      </c>
      <c r="P30" s="19" t="s">
        <v>30</v>
      </c>
      <c r="Q30" s="22">
        <f t="shared" si="0"/>
        <v>51</v>
      </c>
      <c r="R30" s="2" t="str">
        <f t="shared" si="1"/>
        <v>&gt; 50</v>
      </c>
      <c r="S30" s="19" t="s">
        <v>27</v>
      </c>
      <c r="T30" s="19" t="s">
        <v>91</v>
      </c>
      <c r="U30" s="18"/>
      <c r="V30" s="24" t="s">
        <v>158</v>
      </c>
      <c r="W30" s="20" t="s">
        <v>159</v>
      </c>
      <c r="X30" s="14"/>
      <c r="Y30" s="18"/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7"/>
      <c r="M31" s="16" t="s">
        <v>60</v>
      </c>
      <c r="N31" s="17" t="s">
        <v>122</v>
      </c>
      <c r="O31" s="18" t="s">
        <v>90</v>
      </c>
      <c r="P31" s="19" t="s">
        <v>30</v>
      </c>
      <c r="Q31" s="22">
        <f t="shared" si="0"/>
        <v>52</v>
      </c>
      <c r="R31" s="2" t="str">
        <f t="shared" si="1"/>
        <v>&gt; 50</v>
      </c>
      <c r="S31" s="19" t="s">
        <v>26</v>
      </c>
      <c r="T31" s="19" t="s">
        <v>91</v>
      </c>
      <c r="U31" s="19"/>
      <c r="V31" s="24" t="s">
        <v>160</v>
      </c>
      <c r="W31" s="20" t="s">
        <v>161</v>
      </c>
      <c r="X31" s="15"/>
      <c r="Y31" s="18" t="s">
        <v>167</v>
      </c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ADIT-PC</cp:lastModifiedBy>
  <cp:revision>10</cp:revision>
  <dcterms:created xsi:type="dcterms:W3CDTF">2016-07-15T01:36:30Z</dcterms:created>
  <dcterms:modified xsi:type="dcterms:W3CDTF">2017-08-13T20:49:49Z</dcterms:modified>
  <dc:language>en-US</dc:language>
</cp:coreProperties>
</file>