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KERJAAN\KWA\DATABASE 2017\Rekap Swakelola - Asdep Standardisasi 2017\"/>
    </mc:Choice>
  </mc:AlternateContent>
  <bookViews>
    <workbookView xWindow="0" yWindow="0" windowWidth="10215" windowHeight="7500" tabRatio="463"/>
  </bookViews>
  <sheets>
    <sheet name="peserta" sheetId="1" r:id="rId1"/>
  </sheets>
  <calcPr calcId="171027"/>
</workbook>
</file>

<file path=xl/calcChain.xml><?xml version="1.0" encoding="utf-8"?>
<calcChain xmlns="http://schemas.openxmlformats.org/spreadsheetml/2006/main">
  <c r="Q23" i="1" l="1"/>
  <c r="R23" i="1" s="1"/>
  <c r="Q24" i="1"/>
  <c r="Q25" i="1"/>
  <c r="R25" i="1" s="1"/>
  <c r="Q26" i="1"/>
  <c r="R26" i="1" s="1"/>
  <c r="Q27" i="1"/>
  <c r="Q28" i="1"/>
  <c r="Q29" i="1"/>
  <c r="R29" i="1" s="1"/>
  <c r="Q30" i="1"/>
  <c r="Q31" i="1"/>
  <c r="R31" i="1" s="1"/>
  <c r="Q5" i="1"/>
  <c r="Q6" i="1"/>
  <c r="R6" i="1" s="1"/>
  <c r="Q7" i="1"/>
  <c r="R7" i="1" s="1"/>
  <c r="Q8" i="1"/>
  <c r="Q9" i="1"/>
  <c r="Q10" i="1"/>
  <c r="R10" i="1" s="1"/>
  <c r="Q11" i="1"/>
  <c r="Q12" i="1"/>
  <c r="R12" i="1" s="1"/>
  <c r="Q13" i="1"/>
  <c r="Q14" i="1"/>
  <c r="R14" i="1" s="1"/>
  <c r="Q15" i="1"/>
  <c r="Q16" i="1"/>
  <c r="Q17" i="1"/>
  <c r="Q18" i="1"/>
  <c r="Q19" i="1"/>
  <c r="Q20" i="1"/>
  <c r="R20" i="1" s="1"/>
  <c r="Q21" i="1"/>
  <c r="Q22" i="1"/>
  <c r="R22" i="1" s="1"/>
  <c r="Q3" i="1"/>
  <c r="Q4" i="1"/>
  <c r="Q2" i="1"/>
  <c r="R18" i="1"/>
  <c r="R19" i="1"/>
  <c r="R21" i="1"/>
  <c r="R24" i="1"/>
  <c r="R3" i="1"/>
  <c r="R4" i="1"/>
  <c r="R5" i="1"/>
  <c r="R8" i="1"/>
  <c r="R9" i="1"/>
  <c r="R11" i="1"/>
  <c r="R13" i="1"/>
  <c r="R15" i="1"/>
  <c r="R16" i="1"/>
  <c r="R17" i="1"/>
  <c r="R27" i="1"/>
  <c r="R28" i="1"/>
  <c r="R30" i="1"/>
  <c r="R2" i="1"/>
</calcChain>
</file>

<file path=xl/sharedStrings.xml><?xml version="1.0" encoding="utf-8"?>
<sst xmlns="http://schemas.openxmlformats.org/spreadsheetml/2006/main" count="352" uniqueCount="206">
  <si>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</si>
  <si>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</si>
  <si>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</si>
  <si>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</si>
  <si>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</si>
  <si>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</si>
  <si>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</si>
  <si>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</si>
  <si>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</si>
  <si>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</si>
  <si>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</si>
  <si>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</si>
  <si>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</si>
  <si>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</si>
  <si>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</si>
  <si>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</si>
  <si>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</si>
  <si>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</si>
  <si>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</si>
  <si>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</si>
  <si>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</si>
  <si>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</si>
  <si>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</si>
  <si>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</si>
  <si>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</si>
  <si>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</si>
  <si>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</t>
  </si>
  <si>
    <t>L</t>
  </si>
  <si>
    <t>S1</t>
  </si>
  <si>
    <t>Hindu</t>
  </si>
  <si>
    <t>Protestan</t>
  </si>
  <si>
    <t>Katolik</t>
  </si>
  <si>
    <t>SLTA</t>
  </si>
  <si>
    <t>D1</t>
  </si>
  <si>
    <t>D3</t>
  </si>
  <si>
    <t>Kania Dyah Nararia</t>
  </si>
  <si>
    <t>Aisah Nurohmatika</t>
  </si>
  <si>
    <t>Amalia Maryam</t>
  </si>
  <si>
    <t>Devi Mucharomah</t>
  </si>
  <si>
    <t>Nurmalawati</t>
  </si>
  <si>
    <t>Triska Nur Aulia</t>
  </si>
  <si>
    <t>Dini Urwah Istiqomah</t>
  </si>
  <si>
    <t>Reni Furnama</t>
  </si>
  <si>
    <t>Aisah Dail</t>
  </si>
  <si>
    <t>Feby Dwi Hardiyanty</t>
  </si>
  <si>
    <t>Ratna Sari</t>
  </si>
  <si>
    <t>Deni Solehudin</t>
  </si>
  <si>
    <t>Iwan gunawan</t>
  </si>
  <si>
    <t>M. Salman Abdillah</t>
  </si>
  <si>
    <t>Reynaldo Ilham Yuliansyah</t>
  </si>
  <si>
    <t>Rezza Akbar Syabani</t>
  </si>
  <si>
    <t>Ade Haryati</t>
  </si>
  <si>
    <t>Ane Primawati</t>
  </si>
  <si>
    <t>Widia Astuti</t>
  </si>
  <si>
    <t>Mamat Suhermat</t>
  </si>
  <si>
    <t>Farris Alfaridzi</t>
  </si>
  <si>
    <t>Januarizqi Anissa</t>
  </si>
  <si>
    <t>Ardy Auliansyah Pratama</t>
  </si>
  <si>
    <t>Melati Anggun Pertiwi</t>
  </si>
  <si>
    <t>Firman Hakim</t>
  </si>
  <si>
    <t>Deny Sukmawansyah</t>
  </si>
  <si>
    <t>Ipan Sopian</t>
  </si>
  <si>
    <t>Komala</t>
  </si>
  <si>
    <t>Cucu Mulyati</t>
  </si>
  <si>
    <t>Nisail Mugni Hidayati</t>
  </si>
  <si>
    <t>Yogyakarta, 07-09-1994</t>
  </si>
  <si>
    <t>Bandung, 20-09-1996</t>
  </si>
  <si>
    <t>Sumedang,09-10-1994</t>
  </si>
  <si>
    <t>Bandung, 17-10-1984</t>
  </si>
  <si>
    <t>Sumedang, 23-02-1994</t>
  </si>
  <si>
    <t>Bandung, 26-07-1989</t>
  </si>
  <si>
    <t>Serang, 13-07-1990</t>
  </si>
  <si>
    <t>Tasikmalaya, 11-09-1985</t>
  </si>
  <si>
    <t>Bandung, 12-08-1971</t>
  </si>
  <si>
    <t>Bandung, 24-02-1992</t>
  </si>
  <si>
    <t>Bandung, 08-07-1974</t>
  </si>
  <si>
    <t>Bandung, 27-11-1980</t>
  </si>
  <si>
    <t>Subang, 12-12-1981</t>
  </si>
  <si>
    <t>Bandung, 20-09-1990</t>
  </si>
  <si>
    <t>Bandung, 29-12-1997</t>
  </si>
  <si>
    <t>Majalengka, 16-03-1991</t>
  </si>
  <si>
    <t>Sukabumi, 12-06-1976</t>
  </si>
  <si>
    <t>Serang, 04-04-1994</t>
  </si>
  <si>
    <t>Bandung, 11-04-1997</t>
  </si>
  <si>
    <t>Sumedang, 08-02-1965</t>
  </si>
  <si>
    <t>Biogor, 13-01-1998</t>
  </si>
  <si>
    <t>Bandung, 21-01-1996</t>
  </si>
  <si>
    <t>Bandung, 17-03-19985</t>
  </si>
  <si>
    <t>Bandung, 30-06-1995</t>
  </si>
  <si>
    <t>Padang, 18-06-1993</t>
  </si>
  <si>
    <t>Bandung, 11-17-1970</t>
  </si>
  <si>
    <t>Sukabumi, 25-02-1995</t>
  </si>
  <si>
    <t>Bandung, 11-03-1969</t>
  </si>
  <si>
    <t>Bandung, 27- 03-1971</t>
  </si>
  <si>
    <t>Karawang, 27-11-1996</t>
  </si>
  <si>
    <t>3204374709940005</t>
  </si>
  <si>
    <t>320446009960004</t>
  </si>
  <si>
    <t>3211114310940002</t>
  </si>
  <si>
    <t>3273305710840003</t>
  </si>
  <si>
    <t>3211156302940008</t>
  </si>
  <si>
    <t>3273286607890001</t>
  </si>
  <si>
    <t>3604015307901098</t>
  </si>
  <si>
    <t>3206345405850002</t>
  </si>
  <si>
    <t>3273075208720005</t>
  </si>
  <si>
    <t>3277016402920003</t>
  </si>
  <si>
    <t>3273074807740009</t>
  </si>
  <si>
    <t>3204342711800001</t>
  </si>
  <si>
    <t>3213211212810001</t>
  </si>
  <si>
    <t>3204082009900004</t>
  </si>
  <si>
    <t>3204052912970002</t>
  </si>
  <si>
    <t>3210011603910001</t>
  </si>
  <si>
    <t>3202015206760005</t>
  </si>
  <si>
    <t>3604014404940054</t>
  </si>
  <si>
    <t>3204295104970004</t>
  </si>
  <si>
    <t>3204060802650008</t>
  </si>
  <si>
    <t>3201021301980007</t>
  </si>
  <si>
    <t>3204376101960011</t>
  </si>
  <si>
    <t>3204371703850001</t>
  </si>
  <si>
    <t>3204297006950003</t>
  </si>
  <si>
    <t>3204101806930006</t>
  </si>
  <si>
    <t>3273121112700002</t>
  </si>
  <si>
    <t>320212502950004</t>
  </si>
  <si>
    <t>3273075103690002</t>
  </si>
  <si>
    <t>327076703710005</t>
  </si>
  <si>
    <t>3215066711960005</t>
  </si>
  <si>
    <t>p</t>
  </si>
  <si>
    <t>SLTP</t>
  </si>
  <si>
    <t>KBMT Fadhila</t>
  </si>
  <si>
    <t>KSU RW.05 Bukit Lingar</t>
  </si>
  <si>
    <t>KBMY BMT Dana Ukhuwah</t>
  </si>
  <si>
    <t>KSP Dwi Tunggal Makmur</t>
  </si>
  <si>
    <t>Koperasi Sejahtera Bangsaku</t>
  </si>
  <si>
    <t>Koperasi Bank Sampah Motekar</t>
  </si>
  <si>
    <t>Koperasi Praja Sejahtera</t>
  </si>
  <si>
    <t>Koperasi Bulog Divre</t>
  </si>
  <si>
    <t>Koppban</t>
  </si>
  <si>
    <t>KSP Bangun Karya Utama</t>
  </si>
  <si>
    <t>KSP Rukun Mekar</t>
  </si>
  <si>
    <t>BMT BKM</t>
  </si>
  <si>
    <t>Koperasi Sumber Bahagia</t>
  </si>
  <si>
    <t xml:space="preserve">Koperasi Hikmah MUI </t>
  </si>
  <si>
    <t>Kopma BS UPI</t>
  </si>
  <si>
    <t>Duta Madani</t>
  </si>
  <si>
    <t>BMT Bina Keluarga Mandiri</t>
  </si>
  <si>
    <t>KBMT Fadhilah</t>
  </si>
  <si>
    <t>Kopma Unpas</t>
  </si>
  <si>
    <t>Koperasi Jasa Mitra Kencana Mandiri</t>
  </si>
  <si>
    <t xml:space="preserve">Koperasi Wanita Sakinah </t>
  </si>
  <si>
    <t>Koperasi Barokah</t>
  </si>
  <si>
    <t>Komp. GadingTutukan I, Blok J 2 No. 20 Rt.04/013, Soreang, bandung</t>
  </si>
  <si>
    <t>Ciluncat rt.05/01, Kec. Cangkuang, Kab. Bandung</t>
  </si>
  <si>
    <t>Dsn. Ciluluk rt.01/Rw.12, Desa Margajaya, Kec. Tanjungsari, Kab. Sumedang</t>
  </si>
  <si>
    <t>Komp. Girimande Blok.A3,8 Rt. 02/05</t>
  </si>
  <si>
    <t>Desa Jatimukti rt. 01/Rw.03, Kec. Jatinangor, Kab. Sumedang</t>
  </si>
  <si>
    <t>Jl. Melati Mekar no.10, Rt.05/Rw.02, komp. Panghegar Permai</t>
  </si>
  <si>
    <t>Link Pabuaran rt/Rw. 004/004, Kel. Unyur, Serang Banten</t>
  </si>
  <si>
    <t>Kp. Tanjung Jaya rt.006/005, desa Dawagung, Kec. Rajapolah, Kab. Tasikmalaya</t>
  </si>
  <si>
    <t>Kp. Kendal Gede no. 20, Rt.07/Rw.02, Kec. Suka Jadi, Kel. Suka Galih, Bandung</t>
  </si>
  <si>
    <t>Cijerah II Blok 9, no.33, Rt. 004/014, Kel. Melong Kec. Cimahi Selatan, Cimahi</t>
  </si>
  <si>
    <t>Jl. Karang Tindung Indah no.65, Bandung</t>
  </si>
  <si>
    <t>Kp. Bantarsari Rt.05,Rw.10 Desa Sumbersari, Kec. Ciparay, Kab. Bandung</t>
  </si>
  <si>
    <t>Dsn. Parapatan 08/04, Tegalurung, Legok Kulon, Subang</t>
  </si>
  <si>
    <t>Jl. Ciganitri Tengah Rt. 05/02, Cipagalo-Bojongsoang, Kab. Bandung</t>
  </si>
  <si>
    <t>Komp. Cibiru Raya Regency Rt.006/015, Cibiru Wetan, cileuyi, Bandung</t>
  </si>
  <si>
    <t>Komp. Girimande No.20, Kota Bandung</t>
  </si>
  <si>
    <t>Komp. Bumi Panyilekan blok Citra AB. 7, No.4</t>
  </si>
  <si>
    <t>Komp. Pemda Sumur Batu Rt.03, Rw.20, No.37, Serang, Banten</t>
  </si>
  <si>
    <t>Kp. Babakan Sukamulya Rt.03,Rw.12. desa Sarimahi, Kec. Ciparay, Kab. Bandung</t>
  </si>
  <si>
    <t>Cijotang Rt/Rw. 05/08, Kel. Cibeunyig, Kec. Cimenyan, Kab. Bandung</t>
  </si>
  <si>
    <t>Jl. Geger Arum no.117</t>
  </si>
  <si>
    <t>Jl. Gading barat III, Blok. B3, no.3, Kec. Ketapang, Kab. Bandung</t>
  </si>
  <si>
    <t>Komp. Gading Tutuka I Blok. B3, No.4, Soreang</t>
  </si>
  <si>
    <t>Kp. Bantarsari Rt.01/10 Desa Sumbersari, Kec. Ciparay, Kab. Bandung</t>
  </si>
  <si>
    <t>Kp. Sindang Palay rt/Rw. 005/003, desa Rahayu, Kec. Margaasih, Kab. Bandung</t>
  </si>
  <si>
    <t>Jl. Kebon  Gedang No. 96/12e, Rt. 05/10, Gatot Subroto.</t>
  </si>
  <si>
    <t>Kp. Ngengegeng rt. 03/05, Desa Babakan Ppanjang, Kec. Nagerak, Kab. Uuabumi</t>
  </si>
  <si>
    <t>Jl. Kendal Gede, Rt.07/Rw. 02, kel. Sukagalih, Kec. Sukajadi, kota Bandung</t>
  </si>
  <si>
    <t>Kp. Kendal Gede no. 31, Rt.06/Rw.02, Kec. Suka Jadi, Kel. Suka Galih, Bandung</t>
  </si>
  <si>
    <t>Jl. Tubagus Ismail Kmp Babakan Sembung no. 110 A, Rt.02/Rw.12</t>
  </si>
  <si>
    <t>085860477141, dyahkania9@Gmail.com</t>
  </si>
  <si>
    <t>085860477141, aisahnurohmatika20@gmail.com</t>
  </si>
  <si>
    <t>amaliaminniemaryam@gmail.com, 085860477141</t>
  </si>
  <si>
    <t>022.2515921, devi.mucharomah@gmail.com</t>
  </si>
  <si>
    <t>2515921, nurmalafebriana@gmail.com</t>
  </si>
  <si>
    <t>triska.nuraulia@gmail.com</t>
  </si>
  <si>
    <t>022.7233116, dini.urwahistiqomah13@gmail.com</t>
  </si>
  <si>
    <t>renipurnama11@gmail.com</t>
  </si>
  <si>
    <t>febydwihardyanti@gmail.com</t>
  </si>
  <si>
    <t>022.7331994</t>
  </si>
  <si>
    <t>0877886381108</t>
  </si>
  <si>
    <t>0260-551158- 550676, iwangunawan81@gmail.com</t>
  </si>
  <si>
    <t>aman_abdilah@yahoo.com</t>
  </si>
  <si>
    <t>022.87822614, reynaldoilham01@gmail.com</t>
  </si>
  <si>
    <t>022.423235669</t>
  </si>
  <si>
    <t>022.7234105, midofathir@gamil.com</t>
  </si>
  <si>
    <t>aneprimawati@yahoo.co.id</t>
  </si>
  <si>
    <t>widiastuti@student.upi.edu</t>
  </si>
  <si>
    <t xml:space="preserve">082819022010, </t>
  </si>
  <si>
    <t>022.87822614, faris8alfariszi@gmail.com</t>
  </si>
  <si>
    <t>085860477141</t>
  </si>
  <si>
    <t>085860477141, ardypratama1st@gmail.com</t>
  </si>
  <si>
    <t>melatipertiwi@gmail.com</t>
  </si>
  <si>
    <t>hakimfrim@gmail.com</t>
  </si>
  <si>
    <t>0227513352, denysukmawansyah@yahoo.co.id</t>
  </si>
  <si>
    <t>Koperasi mahasios wa</t>
  </si>
  <si>
    <t>022008122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</si>
</sst>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m/d/yy\ hh:mm\ AM/PM"/>
  </numFmts>
  <fonts count="25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sz val="12"/>
      <name val="Tahoma"/>
      <family val="2"/>
    </font>
    <font>
      <sz val="12"/>
      <color theme="1"/>
      <name val="Tahoma"/>
      <family val="2"/>
    </font>
    <font>
      <sz val="11"/>
      <name val="Tahoma"/>
      <family val="2"/>
    </font>
    <font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</cellStyleXfs>
  <cellXfs count="89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5" fontId="21" fillId="0" borderId="3" xfId="0" applyNumberFormat="1" applyFont="1" applyBorder="1" applyAlignment="1">
      <alignment horizontal="center" vertical="center" wrapText="1"/>
    </xf>
    <xf numFmtId="15" fontId="21" fillId="0" borderId="2" xfId="0" applyNumberFormat="1" applyFont="1" applyBorder="1" applyAlignment="1">
      <alignment horizontal="center" vertical="center" wrapText="1"/>
    </xf>
    <xf numFmtId="0" fontId="21" fillId="0" borderId="2" xfId="0" applyFont="1" applyBorder="1" applyAlignment="1">
      <alignment horizontal="left" vertical="center" wrapText="1"/>
    </xf>
    <xf numFmtId="0" fontId="21" fillId="3" borderId="3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left" vertical="center" wrapText="1"/>
    </xf>
    <xf numFmtId="0" fontId="21" fillId="3" borderId="6" xfId="0" applyFont="1" applyFill="1" applyBorder="1" applyAlignment="1">
      <alignment horizontal="left" vertical="center" wrapText="1"/>
    </xf>
    <xf numFmtId="0" fontId="23" fillId="3" borderId="2" xfId="0" applyFont="1" applyFill="1" applyBorder="1" applyAlignment="1">
      <alignment horizontal="left" vertical="center" wrapText="1"/>
    </xf>
    <xf numFmtId="0" fontId="24" fillId="3" borderId="2" xfId="0" applyFont="1" applyFill="1" applyBorder="1" applyAlignment="1">
      <alignment vertical="center" wrapText="1"/>
    </xf>
    <xf numFmtId="0" fontId="24" fillId="3" borderId="4" xfId="0" applyFont="1" applyFill="1" applyBorder="1" applyAlignment="1">
      <alignment vertical="center" wrapText="1"/>
    </xf>
    <xf numFmtId="15" fontId="21" fillId="3" borderId="2" xfId="0" applyNumberFormat="1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  <xf numFmtId="15" fontId="24" fillId="3" borderId="2" xfId="0" applyNumberFormat="1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0" fontId="24" fillId="3" borderId="2" xfId="0" applyFont="1" applyFill="1" applyBorder="1" applyAlignment="1">
      <alignment horizontal="center" vertical="center" wrapText="1"/>
    </xf>
    <xf numFmtId="15" fontId="24" fillId="3" borderId="4" xfId="0" applyNumberFormat="1" applyFont="1" applyFill="1" applyBorder="1" applyAlignment="1">
      <alignment horizontal="center" vertical="center" wrapText="1"/>
    </xf>
    <xf numFmtId="0" fontId="21" fillId="0" borderId="3" xfId="0" quotePrefix="1" applyNumberFormat="1" applyFont="1" applyBorder="1" applyAlignment="1">
      <alignment horizontal="center" vertical="center" wrapText="1"/>
    </xf>
    <xf numFmtId="0" fontId="21" fillId="0" borderId="2" xfId="0" quotePrefix="1" applyNumberFormat="1" applyFont="1" applyBorder="1" applyAlignment="1">
      <alignment horizontal="center" vertical="center" wrapText="1"/>
    </xf>
    <xf numFmtId="0" fontId="21" fillId="3" borderId="2" xfId="0" quotePrefix="1" applyNumberFormat="1" applyFont="1" applyFill="1" applyBorder="1" applyAlignment="1">
      <alignment horizontal="center" vertical="center" wrapText="1"/>
    </xf>
    <xf numFmtId="0" fontId="21" fillId="3" borderId="2" xfId="0" quotePrefix="1" applyFont="1" applyFill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/>
    </xf>
    <xf numFmtId="0" fontId="23" fillId="0" borderId="2" xfId="9" applyFont="1" applyBorder="1" applyAlignment="1" applyProtection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4" fillId="3" borderId="3" xfId="0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vertical="center" wrapText="1"/>
    </xf>
    <xf numFmtId="0" fontId="21" fillId="3" borderId="2" xfId="0" applyFont="1" applyFill="1" applyBorder="1" applyAlignment="1">
      <alignment vertical="center" wrapText="1"/>
    </xf>
    <xf numFmtId="0" fontId="24" fillId="3" borderId="3" xfId="0" applyFont="1" applyFill="1" applyBorder="1" applyAlignment="1">
      <alignment vertical="center" wrapText="1"/>
    </xf>
    <xf numFmtId="0" fontId="22" fillId="3" borderId="2" xfId="0" applyFont="1" applyFill="1" applyBorder="1" applyAlignment="1">
      <alignment vertical="center" wrapText="1"/>
    </xf>
    <xf numFmtId="0" fontId="21" fillId="3" borderId="3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0" fontId="24" fillId="3" borderId="3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vertical="center" wrapText="1"/>
    </xf>
    <xf numFmtId="0" fontId="21" fillId="3" borderId="8" xfId="0" applyFont="1" applyFill="1" applyBorder="1" applyAlignment="1">
      <alignment vertical="center" wrapText="1"/>
    </xf>
    <xf numFmtId="0" fontId="22" fillId="3" borderId="4" xfId="0" applyFont="1" applyFill="1" applyBorder="1" applyAlignment="1">
      <alignment vertical="center" wrapText="1"/>
    </xf>
    <xf numFmtId="0" fontId="21" fillId="0" borderId="3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left" vertical="center" wrapText="1"/>
    </xf>
    <xf numFmtId="0" fontId="21" fillId="3" borderId="4" xfId="0" applyFont="1" applyFill="1" applyBorder="1" applyAlignment="1">
      <alignment horizontal="left" vertical="center" wrapText="1"/>
    </xf>
    <xf numFmtId="0" fontId="24" fillId="3" borderId="2" xfId="0" applyFont="1" applyFill="1" applyBorder="1" applyAlignment="1">
      <alignment horizontal="left" vertical="center" wrapText="1"/>
    </xf>
    <xf numFmtId="49" fontId="24" fillId="3" borderId="2" xfId="0" applyNumberFormat="1" applyFont="1" applyFill="1" applyBorder="1" applyAlignment="1">
      <alignment horizontal="center" vertical="center" wrapText="1"/>
    </xf>
    <xf numFmtId="49" fontId="21" fillId="0" borderId="3" xfId="9" applyNumberFormat="1" applyFont="1" applyBorder="1" applyAlignment="1" applyProtection="1">
      <alignment horizontal="center" vertical="center" wrapText="1"/>
    </xf>
    <xf numFmtId="49" fontId="21" fillId="0" borderId="2" xfId="0" quotePrefix="1" applyNumberFormat="1" applyFont="1" applyBorder="1" applyAlignment="1">
      <alignment horizontal="center" vertical="center" wrapText="1"/>
    </xf>
    <xf numFmtId="49" fontId="21" fillId="0" borderId="2" xfId="0" applyNumberFormat="1" applyFont="1" applyBorder="1" applyAlignment="1">
      <alignment horizontal="center" vertical="center" wrapText="1"/>
    </xf>
    <xf numFmtId="49" fontId="21" fillId="3" borderId="2" xfId="9" quotePrefix="1" applyNumberFormat="1" applyFont="1" applyFill="1" applyBorder="1" applyAlignment="1" applyProtection="1">
      <alignment horizontal="center" vertical="center" wrapText="1"/>
    </xf>
    <xf numFmtId="49" fontId="21" fillId="3" borderId="2" xfId="0" applyNumberFormat="1" applyFont="1" applyFill="1" applyBorder="1" applyAlignment="1">
      <alignment horizontal="center" vertical="center" wrapText="1"/>
    </xf>
    <xf numFmtId="49" fontId="21" fillId="3" borderId="4" xfId="9" quotePrefix="1" applyNumberFormat="1" applyFont="1" applyFill="1" applyBorder="1" applyAlignment="1" applyProtection="1">
      <alignment horizontal="center" vertical="center" wrapText="1"/>
    </xf>
    <xf numFmtId="49" fontId="22" fillId="3" borderId="8" xfId="0" quotePrefix="1" applyNumberFormat="1" applyFont="1" applyFill="1" applyBorder="1" applyAlignment="1">
      <alignment horizontal="center" vertical="center" wrapText="1"/>
    </xf>
    <xf numFmtId="49" fontId="22" fillId="3" borderId="3" xfId="9" quotePrefix="1" applyNumberFormat="1" applyFont="1" applyFill="1" applyBorder="1" applyAlignment="1" applyProtection="1">
      <alignment horizontal="center" vertical="center" wrapText="1"/>
    </xf>
    <xf numFmtId="49" fontId="22" fillId="3" borderId="2" xfId="0" quotePrefix="1" applyNumberFormat="1" applyFont="1" applyFill="1" applyBorder="1" applyAlignment="1">
      <alignment horizontal="center" vertical="center" wrapText="1"/>
    </xf>
    <xf numFmtId="49" fontId="22" fillId="3" borderId="2" xfId="9" quotePrefix="1" applyNumberFormat="1" applyFont="1" applyFill="1" applyBorder="1" applyAlignment="1" applyProtection="1">
      <alignment horizontal="center" vertical="center" wrapText="1"/>
    </xf>
    <xf numFmtId="49" fontId="22" fillId="3" borderId="2" xfId="0" applyNumberFormat="1" applyFont="1" applyFill="1" applyBorder="1" applyAlignment="1">
      <alignment horizontal="center" vertical="center" wrapText="1"/>
    </xf>
    <xf numFmtId="49" fontId="22" fillId="3" borderId="4" xfId="0" quotePrefix="1" applyNumberFormat="1" applyFont="1" applyFill="1" applyBorder="1" applyAlignment="1">
      <alignment horizontal="center" vertical="center" wrapText="1"/>
    </xf>
    <xf numFmtId="49" fontId="21" fillId="0" borderId="5" xfId="9" applyNumberFormat="1" applyFont="1" applyBorder="1" applyAlignment="1" applyProtection="1">
      <alignment horizontal="center" vertical="center" wrapText="1"/>
    </xf>
    <xf numFmtId="49" fontId="13" fillId="0" borderId="6" xfId="9" applyNumberFormat="1" applyBorder="1" applyAlignment="1" applyProtection="1">
      <alignment horizontal="center" vertical="center" wrapText="1"/>
    </xf>
    <xf numFmtId="49" fontId="23" fillId="0" borderId="6" xfId="0" applyNumberFormat="1" applyFont="1" applyBorder="1" applyAlignment="1">
      <alignment horizontal="center" vertical="center" wrapText="1"/>
    </xf>
    <xf numFmtId="49" fontId="13" fillId="3" borderId="6" xfId="9" applyNumberFormat="1" applyFill="1" applyBorder="1" applyAlignment="1" applyProtection="1">
      <alignment horizontal="center" vertical="center" wrapText="1"/>
    </xf>
    <xf numFmtId="49" fontId="23" fillId="3" borderId="6" xfId="0" applyNumberFormat="1" applyFont="1" applyFill="1" applyBorder="1" applyAlignment="1">
      <alignment horizontal="center" vertical="center" wrapText="1"/>
    </xf>
    <xf numFmtId="49" fontId="21" fillId="3" borderId="6" xfId="9" applyNumberFormat="1" applyFont="1" applyFill="1" applyBorder="1" applyAlignment="1" applyProtection="1">
      <alignment horizontal="center" vertical="center" wrapText="1"/>
    </xf>
    <xf numFmtId="49" fontId="21" fillId="3" borderId="6" xfId="0" applyNumberFormat="1" applyFont="1" applyFill="1" applyBorder="1" applyAlignment="1">
      <alignment horizontal="center" vertical="center" wrapText="1"/>
    </xf>
    <xf numFmtId="49" fontId="23" fillId="3" borderId="7" xfId="0" quotePrefix="1" applyNumberFormat="1" applyFont="1" applyFill="1" applyBorder="1" applyAlignment="1">
      <alignment horizontal="center" vertical="center" wrapText="1"/>
    </xf>
    <xf numFmtId="49" fontId="24" fillId="3" borderId="9" xfId="0" applyNumberFormat="1" applyFont="1" applyFill="1" applyBorder="1" applyAlignment="1">
      <alignment horizontal="center" vertical="center" wrapText="1"/>
    </xf>
    <xf numFmtId="49" fontId="13" fillId="3" borderId="6" xfId="9" quotePrefix="1" applyNumberFormat="1" applyFill="1" applyBorder="1" applyAlignment="1" applyProtection="1">
      <alignment horizontal="center" vertical="center" wrapText="1"/>
    </xf>
    <xf numFmtId="49" fontId="13" fillId="3" borderId="5" xfId="9" applyNumberFormat="1" applyFill="1" applyBorder="1" applyAlignment="1" applyProtection="1">
      <alignment horizontal="center" vertical="center" wrapText="1"/>
    </xf>
    <xf numFmtId="49" fontId="22" fillId="3" borderId="6" xfId="0" applyNumberFormat="1" applyFont="1" applyFill="1" applyBorder="1" applyAlignment="1">
      <alignment horizontal="center" vertical="center" wrapText="1"/>
    </xf>
    <xf numFmtId="49" fontId="24" fillId="3" borderId="6" xfId="0" applyNumberFormat="1" applyFont="1" applyFill="1" applyBorder="1" applyAlignment="1">
      <alignment horizontal="center" vertical="center" wrapText="1"/>
    </xf>
    <xf numFmtId="49" fontId="24" fillId="3" borderId="7" xfId="0" applyNumberFormat="1" applyFont="1" applyFill="1" applyBorder="1" applyAlignment="1">
      <alignment horizontal="center" vertical="center" wrapText="1"/>
    </xf>
  </cellXfs>
  <cellStyles count="25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eprimawati@yahoo.co.id" TargetMode="External"/><Relationship Id="rId3" Type="http://schemas.openxmlformats.org/officeDocument/2006/relationships/hyperlink" Target="mailto:melatipertiwi@gmail.com" TargetMode="External"/><Relationship Id="rId7" Type="http://schemas.openxmlformats.org/officeDocument/2006/relationships/hyperlink" Target="mailto:triska.nuraulia@gmail.com" TargetMode="External"/><Relationship Id="rId2" Type="http://schemas.openxmlformats.org/officeDocument/2006/relationships/hyperlink" Target="mailto:hakimfrim@gmail.com" TargetMode="External"/><Relationship Id="rId1" Type="http://schemas.openxmlformats.org/officeDocument/2006/relationships/hyperlink" Target="mailto:febydwihardyanti@gmail.com" TargetMode="External"/><Relationship Id="rId6" Type="http://schemas.openxmlformats.org/officeDocument/2006/relationships/hyperlink" Target="mailto:amaliaminniemaryam@gmail.com,%20085860477141" TargetMode="External"/><Relationship Id="rId5" Type="http://schemas.openxmlformats.org/officeDocument/2006/relationships/hyperlink" Target="mailto:aman_abdilah@yahoo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renipurnama11@gmail.com" TargetMode="External"/><Relationship Id="rId9" Type="http://schemas.openxmlformats.org/officeDocument/2006/relationships/hyperlink" Target="mailto:widiastuti@student.upi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1"/>
  <sheetViews>
    <sheetView tabSelected="1" topLeftCell="O1" zoomScale="40" zoomScaleNormal="40" workbookViewId="0">
      <selection activeCell="V33" sqref="V33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9" t="s">
        <v>35</v>
      </c>
      <c r="N2" s="37" t="s">
        <v>95</v>
      </c>
      <c r="O2" s="17" t="s">
        <v>65</v>
      </c>
      <c r="P2" s="41" t="s">
        <v>26</v>
      </c>
      <c r="Q2" s="6">
        <f>2017-VALUE(RIGHT(O2,4))</f>
        <v>23</v>
      </c>
      <c r="R2" t="str">
        <f>IF(Q2&lt;21,"&lt; 21",IF(Q2&lt;=30,"21 - 30",IF(Q2&lt;=40,"31 - 40",IF(Q2&lt;=50,"41 - 50","&gt; 50" ))))</f>
        <v>21 - 30</v>
      </c>
      <c r="S2" s="51" t="s">
        <v>32</v>
      </c>
      <c r="T2" s="20" t="s">
        <v>29</v>
      </c>
      <c r="U2" s="47" t="s">
        <v>127</v>
      </c>
      <c r="V2" s="58" t="s">
        <v>149</v>
      </c>
      <c r="W2" s="63"/>
      <c r="X2" s="75" t="s">
        <v>179</v>
      </c>
      <c r="Y2" s="15"/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9" t="s">
        <v>36</v>
      </c>
      <c r="N3" s="38" t="s">
        <v>96</v>
      </c>
      <c r="O3" s="18" t="s">
        <v>66</v>
      </c>
      <c r="P3" s="42" t="s">
        <v>26</v>
      </c>
      <c r="Q3" s="6">
        <f t="shared" ref="Q3:Q31" si="0">2017-VALUE(RIGHT(O3,4))</f>
        <v>21</v>
      </c>
      <c r="R3" s="2" t="str">
        <f t="shared" ref="R3:R31" si="1">IF(Q3&lt;21,"&lt; 21",IF(Q3&lt;=30,"21 - 30",IF(Q3&lt;=40,"31 - 40",IF(Q3&lt;=50,"41 - 50","&gt; 50" ))))</f>
        <v>21 - 30</v>
      </c>
      <c r="S3" s="51" t="s">
        <v>32</v>
      </c>
      <c r="T3" s="20" t="s">
        <v>29</v>
      </c>
      <c r="U3" s="47" t="s">
        <v>127</v>
      </c>
      <c r="V3" s="19" t="s">
        <v>150</v>
      </c>
      <c r="W3" s="64"/>
      <c r="X3" s="75" t="s">
        <v>180</v>
      </c>
      <c r="Y3" s="14"/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9" t="s">
        <v>37</v>
      </c>
      <c r="N4" s="38" t="s">
        <v>97</v>
      </c>
      <c r="O4" s="18" t="s">
        <v>67</v>
      </c>
      <c r="P4" s="43" t="s">
        <v>26</v>
      </c>
      <c r="Q4" s="6">
        <f t="shared" si="0"/>
        <v>23</v>
      </c>
      <c r="R4" s="2" t="str">
        <f t="shared" si="1"/>
        <v>21 - 30</v>
      </c>
      <c r="S4" s="23" t="s">
        <v>32</v>
      </c>
      <c r="T4" s="20" t="s">
        <v>29</v>
      </c>
      <c r="U4" s="47" t="s">
        <v>127</v>
      </c>
      <c r="V4" s="19" t="s">
        <v>151</v>
      </c>
      <c r="W4" s="65"/>
      <c r="X4" s="76" t="s">
        <v>181</v>
      </c>
      <c r="Y4" s="14"/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9" t="s">
        <v>38</v>
      </c>
      <c r="N5" s="38" t="s">
        <v>98</v>
      </c>
      <c r="O5" s="18" t="s">
        <v>68</v>
      </c>
      <c r="P5" s="43" t="s">
        <v>26</v>
      </c>
      <c r="Q5" s="6">
        <f t="shared" si="0"/>
        <v>33</v>
      </c>
      <c r="R5" s="2" t="str">
        <f t="shared" si="1"/>
        <v>31 - 40</v>
      </c>
      <c r="S5" s="23" t="s">
        <v>33</v>
      </c>
      <c r="T5" s="20" t="s">
        <v>29</v>
      </c>
      <c r="U5" s="48" t="s">
        <v>128</v>
      </c>
      <c r="V5" s="59" t="s">
        <v>152</v>
      </c>
      <c r="W5" s="65"/>
      <c r="X5" s="77" t="s">
        <v>182</v>
      </c>
      <c r="Y5" s="14"/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26" t="s">
        <v>39</v>
      </c>
      <c r="N6" s="39" t="s">
        <v>99</v>
      </c>
      <c r="O6" s="23" t="s">
        <v>69</v>
      </c>
      <c r="P6" s="21" t="s">
        <v>26</v>
      </c>
      <c r="Q6" s="6">
        <f t="shared" si="0"/>
        <v>23</v>
      </c>
      <c r="R6" s="2" t="str">
        <f t="shared" si="1"/>
        <v>21 - 30</v>
      </c>
      <c r="S6" s="23" t="s">
        <v>28</v>
      </c>
      <c r="T6" s="20" t="s">
        <v>29</v>
      </c>
      <c r="U6" s="48" t="s">
        <v>128</v>
      </c>
      <c r="V6" s="48" t="s">
        <v>153</v>
      </c>
      <c r="W6" s="66"/>
      <c r="X6" s="78" t="s">
        <v>183</v>
      </c>
      <c r="Y6" s="14"/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26" t="s">
        <v>40</v>
      </c>
      <c r="N7" s="40" t="s">
        <v>100</v>
      </c>
      <c r="O7" s="23" t="s">
        <v>70</v>
      </c>
      <c r="P7" s="21" t="s">
        <v>26</v>
      </c>
      <c r="Q7" s="6">
        <f t="shared" si="0"/>
        <v>28</v>
      </c>
      <c r="R7" s="2" t="str">
        <f t="shared" si="1"/>
        <v>21 - 30</v>
      </c>
      <c r="S7" s="23" t="s">
        <v>32</v>
      </c>
      <c r="T7" s="20" t="s">
        <v>29</v>
      </c>
      <c r="U7" s="48" t="s">
        <v>129</v>
      </c>
      <c r="V7" s="26" t="s">
        <v>154</v>
      </c>
      <c r="W7" s="66"/>
      <c r="X7" s="78" t="s">
        <v>184</v>
      </c>
      <c r="Y7" s="14"/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26" t="s">
        <v>41</v>
      </c>
      <c r="N8" s="39" t="s">
        <v>101</v>
      </c>
      <c r="O8" s="31" t="s">
        <v>71</v>
      </c>
      <c r="P8" s="21" t="s">
        <v>26</v>
      </c>
      <c r="Q8" s="6">
        <f t="shared" si="0"/>
        <v>27</v>
      </c>
      <c r="R8" s="2" t="str">
        <f t="shared" si="1"/>
        <v>21 - 30</v>
      </c>
      <c r="S8" s="23" t="s">
        <v>28</v>
      </c>
      <c r="T8" s="20" t="s">
        <v>29</v>
      </c>
      <c r="U8" s="48" t="s">
        <v>130</v>
      </c>
      <c r="V8" s="48" t="s">
        <v>155</v>
      </c>
      <c r="W8" s="67"/>
      <c r="X8" s="79" t="s">
        <v>185</v>
      </c>
      <c r="Y8" s="14"/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26" t="s">
        <v>42</v>
      </c>
      <c r="N9" s="39" t="s">
        <v>102</v>
      </c>
      <c r="O9" s="31" t="s">
        <v>72</v>
      </c>
      <c r="P9" s="21" t="s">
        <v>26</v>
      </c>
      <c r="Q9" s="6">
        <f t="shared" si="0"/>
        <v>32</v>
      </c>
      <c r="R9" s="2" t="str">
        <f t="shared" si="1"/>
        <v>31 - 40</v>
      </c>
      <c r="S9" s="23" t="s">
        <v>28</v>
      </c>
      <c r="T9" s="20" t="s">
        <v>29</v>
      </c>
      <c r="U9" s="48" t="s">
        <v>131</v>
      </c>
      <c r="V9" s="26" t="s">
        <v>156</v>
      </c>
      <c r="W9" s="67"/>
      <c r="X9" s="78" t="s">
        <v>186</v>
      </c>
      <c r="Y9" s="14"/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26" t="s">
        <v>43</v>
      </c>
      <c r="N10" s="39" t="s">
        <v>103</v>
      </c>
      <c r="O10" s="31" t="s">
        <v>73</v>
      </c>
      <c r="P10" s="21" t="s">
        <v>26</v>
      </c>
      <c r="Q10" s="6">
        <f t="shared" si="0"/>
        <v>46</v>
      </c>
      <c r="R10" s="2" t="str">
        <f t="shared" si="1"/>
        <v>41 - 50</v>
      </c>
      <c r="S10" s="23" t="s">
        <v>126</v>
      </c>
      <c r="T10" s="20" t="s">
        <v>29</v>
      </c>
      <c r="U10" s="48" t="s">
        <v>132</v>
      </c>
      <c r="V10" s="48" t="s">
        <v>157</v>
      </c>
      <c r="W10" s="66"/>
      <c r="X10" s="80"/>
      <c r="Y10" s="14"/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26" t="s">
        <v>44</v>
      </c>
      <c r="N11" s="39" t="s">
        <v>104</v>
      </c>
      <c r="O11" s="23" t="s">
        <v>74</v>
      </c>
      <c r="P11" s="21" t="s">
        <v>26</v>
      </c>
      <c r="Q11" s="6">
        <f t="shared" si="0"/>
        <v>25</v>
      </c>
      <c r="R11" s="2" t="str">
        <f t="shared" si="1"/>
        <v>21 - 30</v>
      </c>
      <c r="S11" s="23" t="s">
        <v>28</v>
      </c>
      <c r="T11" s="21" t="s">
        <v>30</v>
      </c>
      <c r="U11" s="48" t="s">
        <v>133</v>
      </c>
      <c r="V11" s="26" t="s">
        <v>158</v>
      </c>
      <c r="W11" s="67"/>
      <c r="X11" s="78" t="s">
        <v>187</v>
      </c>
      <c r="Y11" s="14"/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26" t="s">
        <v>45</v>
      </c>
      <c r="N12" s="39" t="s">
        <v>105</v>
      </c>
      <c r="O12" s="31" t="s">
        <v>75</v>
      </c>
      <c r="P12" s="21" t="s">
        <v>26</v>
      </c>
      <c r="Q12" s="6">
        <f t="shared" si="0"/>
        <v>43</v>
      </c>
      <c r="R12" s="2" t="str">
        <f t="shared" si="1"/>
        <v>41 - 50</v>
      </c>
      <c r="S12" s="23" t="s">
        <v>32</v>
      </c>
      <c r="T12" s="20" t="s">
        <v>29</v>
      </c>
      <c r="U12" s="48" t="s">
        <v>134</v>
      </c>
      <c r="V12" s="26" t="s">
        <v>159</v>
      </c>
      <c r="W12" s="66"/>
      <c r="X12" s="79" t="s">
        <v>188</v>
      </c>
      <c r="Y12" s="14"/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26" t="s">
        <v>46</v>
      </c>
      <c r="N13" s="39" t="s">
        <v>106</v>
      </c>
      <c r="O13" s="31" t="s">
        <v>76</v>
      </c>
      <c r="P13" s="21" t="s">
        <v>27</v>
      </c>
      <c r="Q13" s="6">
        <f t="shared" si="0"/>
        <v>37</v>
      </c>
      <c r="R13" s="2" t="str">
        <f t="shared" si="1"/>
        <v>31 - 40</v>
      </c>
      <c r="S13" s="23" t="s">
        <v>32</v>
      </c>
      <c r="T13" s="20" t="s">
        <v>29</v>
      </c>
      <c r="U13" s="48" t="s">
        <v>135</v>
      </c>
      <c r="V13" s="26" t="s">
        <v>160</v>
      </c>
      <c r="W13" s="66"/>
      <c r="X13" s="78" t="s">
        <v>189</v>
      </c>
      <c r="Y13" s="14"/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26" t="s">
        <v>47</v>
      </c>
      <c r="N14" s="39" t="s">
        <v>107</v>
      </c>
      <c r="O14" s="31" t="s">
        <v>77</v>
      </c>
      <c r="P14" s="21" t="s">
        <v>27</v>
      </c>
      <c r="Q14" s="6">
        <f t="shared" si="0"/>
        <v>36</v>
      </c>
      <c r="R14" s="2" t="str">
        <f t="shared" si="1"/>
        <v>31 - 40</v>
      </c>
      <c r="S14" s="23" t="s">
        <v>32</v>
      </c>
      <c r="T14" s="20" t="s">
        <v>29</v>
      </c>
      <c r="U14" s="48" t="s">
        <v>136</v>
      </c>
      <c r="V14" s="26" t="s">
        <v>161</v>
      </c>
      <c r="W14" s="67"/>
      <c r="X14" s="81" t="s">
        <v>190</v>
      </c>
      <c r="Y14" s="14"/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26" t="s">
        <v>48</v>
      </c>
      <c r="N15" s="39" t="s">
        <v>108</v>
      </c>
      <c r="O15" s="23" t="s">
        <v>78</v>
      </c>
      <c r="P15" s="23" t="s">
        <v>27</v>
      </c>
      <c r="Q15" s="6">
        <f t="shared" si="0"/>
        <v>27</v>
      </c>
      <c r="R15" s="2" t="str">
        <f t="shared" si="1"/>
        <v>21 - 30</v>
      </c>
      <c r="S15" s="23" t="s">
        <v>32</v>
      </c>
      <c r="T15" s="20" t="s">
        <v>29</v>
      </c>
      <c r="U15" s="48" t="s">
        <v>137</v>
      </c>
      <c r="V15" s="26" t="s">
        <v>162</v>
      </c>
      <c r="W15" s="66"/>
      <c r="X15" s="78" t="s">
        <v>191</v>
      </c>
      <c r="Y15" s="14"/>
    </row>
    <row r="16" spans="1:25" ht="16.899999999999999" customHeight="1" thickBo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26" t="s">
        <v>49</v>
      </c>
      <c r="N16" s="39" t="s">
        <v>109</v>
      </c>
      <c r="O16" s="24" t="s">
        <v>79</v>
      </c>
      <c r="P16" s="22" t="s">
        <v>27</v>
      </c>
      <c r="Q16" s="6">
        <f t="shared" si="0"/>
        <v>20</v>
      </c>
      <c r="R16" s="2" t="str">
        <f t="shared" si="1"/>
        <v>&lt; 21</v>
      </c>
      <c r="S16" s="35" t="s">
        <v>32</v>
      </c>
      <c r="T16" s="22" t="s">
        <v>31</v>
      </c>
      <c r="U16" s="55" t="s">
        <v>138</v>
      </c>
      <c r="V16" s="60" t="s">
        <v>163</v>
      </c>
      <c r="W16" s="68"/>
      <c r="X16" s="82" t="s">
        <v>192</v>
      </c>
      <c r="Y16" s="14"/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26" t="s">
        <v>50</v>
      </c>
      <c r="N17" s="39" t="s">
        <v>110</v>
      </c>
      <c r="O17" s="32" t="s">
        <v>80</v>
      </c>
      <c r="P17" s="44" t="s">
        <v>27</v>
      </c>
      <c r="Q17" s="6">
        <f t="shared" si="0"/>
        <v>26</v>
      </c>
      <c r="R17" s="2" t="str">
        <f t="shared" si="1"/>
        <v>21 - 30</v>
      </c>
      <c r="S17" s="52" t="s">
        <v>28</v>
      </c>
      <c r="T17" s="20" t="s">
        <v>29</v>
      </c>
      <c r="U17" s="56" t="s">
        <v>139</v>
      </c>
      <c r="V17" s="56" t="s">
        <v>164</v>
      </c>
      <c r="W17" s="69"/>
      <c r="X17" s="83" t="s">
        <v>193</v>
      </c>
      <c r="Y17" s="14"/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26" t="s">
        <v>51</v>
      </c>
      <c r="N18" s="39" t="s">
        <v>111</v>
      </c>
      <c r="O18" s="23" t="s">
        <v>81</v>
      </c>
      <c r="P18" s="23" t="s">
        <v>26</v>
      </c>
      <c r="Q18" s="6">
        <f t="shared" si="0"/>
        <v>41</v>
      </c>
      <c r="R18" s="2" t="str">
        <f t="shared" si="1"/>
        <v>41 - 50</v>
      </c>
      <c r="S18" s="23" t="s">
        <v>28</v>
      </c>
      <c r="T18" s="20" t="s">
        <v>29</v>
      </c>
      <c r="U18" s="48" t="s">
        <v>140</v>
      </c>
      <c r="V18" s="26" t="s">
        <v>165</v>
      </c>
      <c r="W18" s="66"/>
      <c r="X18" s="84" t="s">
        <v>194</v>
      </c>
      <c r="Y18" s="14"/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26" t="s">
        <v>52</v>
      </c>
      <c r="N19" s="39" t="s">
        <v>112</v>
      </c>
      <c r="O19" s="25" t="s">
        <v>82</v>
      </c>
      <c r="P19" s="45" t="s">
        <v>26</v>
      </c>
      <c r="Q19" s="6">
        <f t="shared" si="0"/>
        <v>23</v>
      </c>
      <c r="R19" s="2" t="str">
        <f t="shared" si="1"/>
        <v>21 - 30</v>
      </c>
      <c r="S19" s="53" t="s">
        <v>32</v>
      </c>
      <c r="T19" s="20" t="s">
        <v>29</v>
      </c>
      <c r="U19" s="49" t="s">
        <v>141</v>
      </c>
      <c r="V19" s="49" t="s">
        <v>166</v>
      </c>
      <c r="W19" s="70"/>
      <c r="X19" s="85" t="s">
        <v>195</v>
      </c>
      <c r="Y19" s="14"/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26" t="s">
        <v>53</v>
      </c>
      <c r="N20" s="39" t="s">
        <v>113</v>
      </c>
      <c r="O20" s="33" t="s">
        <v>83</v>
      </c>
      <c r="P20" s="46" t="s">
        <v>26</v>
      </c>
      <c r="Q20" s="6">
        <f t="shared" si="0"/>
        <v>20</v>
      </c>
      <c r="R20" s="2" t="str">
        <f t="shared" si="1"/>
        <v>&lt; 21</v>
      </c>
      <c r="S20" s="35" t="s">
        <v>32</v>
      </c>
      <c r="T20" s="20" t="s">
        <v>29</v>
      </c>
      <c r="U20" s="29" t="s">
        <v>141</v>
      </c>
      <c r="V20" s="50" t="s">
        <v>167</v>
      </c>
      <c r="W20" s="71"/>
      <c r="X20" s="78" t="s">
        <v>196</v>
      </c>
      <c r="Y20" s="14"/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27" t="s">
        <v>54</v>
      </c>
      <c r="N21" s="39" t="s">
        <v>114</v>
      </c>
      <c r="O21" s="34" t="s">
        <v>84</v>
      </c>
      <c r="P21" s="46" t="s">
        <v>27</v>
      </c>
      <c r="Q21" s="6">
        <f t="shared" si="0"/>
        <v>52</v>
      </c>
      <c r="R21" s="2" t="str">
        <f t="shared" si="1"/>
        <v>&gt; 50</v>
      </c>
      <c r="S21" s="35" t="s">
        <v>32</v>
      </c>
      <c r="T21" s="20" t="s">
        <v>29</v>
      </c>
      <c r="U21" s="29" t="s">
        <v>142</v>
      </c>
      <c r="V21" s="61" t="s">
        <v>168</v>
      </c>
      <c r="W21" s="72"/>
      <c r="X21" s="78" t="s">
        <v>197</v>
      </c>
      <c r="Y21" s="14"/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27" t="s">
        <v>55</v>
      </c>
      <c r="N22" s="39" t="s">
        <v>115</v>
      </c>
      <c r="O22" s="34" t="s">
        <v>85</v>
      </c>
      <c r="P22" s="46" t="s">
        <v>27</v>
      </c>
      <c r="Q22" s="6">
        <f t="shared" si="0"/>
        <v>19</v>
      </c>
      <c r="R22" s="2" t="str">
        <f t="shared" si="1"/>
        <v>&lt; 21</v>
      </c>
      <c r="S22" s="35" t="s">
        <v>32</v>
      </c>
      <c r="T22" s="20" t="s">
        <v>29</v>
      </c>
      <c r="U22" s="29" t="s">
        <v>143</v>
      </c>
      <c r="V22" s="61" t="s">
        <v>169</v>
      </c>
      <c r="W22" s="73"/>
      <c r="X22" s="86" t="s">
        <v>198</v>
      </c>
      <c r="Y22" s="14"/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28" t="s">
        <v>56</v>
      </c>
      <c r="N23" s="39" t="s">
        <v>116</v>
      </c>
      <c r="O23" s="34" t="s">
        <v>86</v>
      </c>
      <c r="P23" s="46" t="s">
        <v>27</v>
      </c>
      <c r="Q23" s="6">
        <f t="shared" si="0"/>
        <v>21</v>
      </c>
      <c r="R23" s="2" t="str">
        <f t="shared" si="1"/>
        <v>21 - 30</v>
      </c>
      <c r="S23" s="35" t="s">
        <v>32</v>
      </c>
      <c r="T23" s="20" t="s">
        <v>29</v>
      </c>
      <c r="U23" s="29" t="s">
        <v>144</v>
      </c>
      <c r="V23" s="62" t="s">
        <v>170</v>
      </c>
      <c r="W23" s="71"/>
      <c r="X23" s="78" t="s">
        <v>199</v>
      </c>
      <c r="Y23" s="14"/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28" t="s">
        <v>57</v>
      </c>
      <c r="N24" s="39" t="s">
        <v>117</v>
      </c>
      <c r="O24" s="34" t="s">
        <v>87</v>
      </c>
      <c r="P24" s="46" t="s">
        <v>27</v>
      </c>
      <c r="Q24" s="6">
        <f t="shared" si="0"/>
        <v>-7968</v>
      </c>
      <c r="R24" s="2" t="str">
        <f t="shared" si="1"/>
        <v>&lt; 21</v>
      </c>
      <c r="S24" s="35" t="s">
        <v>32</v>
      </c>
      <c r="T24" s="20" t="s">
        <v>29</v>
      </c>
      <c r="U24" s="29" t="s">
        <v>144</v>
      </c>
      <c r="V24" s="29" t="s">
        <v>171</v>
      </c>
      <c r="W24" s="73"/>
      <c r="X24" s="78" t="s">
        <v>200</v>
      </c>
      <c r="Y24" s="14"/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28" t="s">
        <v>58</v>
      </c>
      <c r="N25" s="39" t="s">
        <v>118</v>
      </c>
      <c r="O25" s="34" t="s">
        <v>88</v>
      </c>
      <c r="P25" s="16" t="s">
        <v>125</v>
      </c>
      <c r="Q25" s="6">
        <f t="shared" si="0"/>
        <v>22</v>
      </c>
      <c r="R25" s="2" t="str">
        <f t="shared" si="1"/>
        <v>21 - 30</v>
      </c>
      <c r="S25" s="34" t="s">
        <v>32</v>
      </c>
      <c r="T25" s="20" t="s">
        <v>29</v>
      </c>
      <c r="U25" s="29" t="s">
        <v>135</v>
      </c>
      <c r="V25" s="61" t="s">
        <v>172</v>
      </c>
      <c r="W25" s="71"/>
      <c r="X25" s="78" t="s">
        <v>201</v>
      </c>
      <c r="Y25" s="14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29" t="s">
        <v>59</v>
      </c>
      <c r="N26" s="39" t="s">
        <v>119</v>
      </c>
      <c r="O26" s="35" t="s">
        <v>89</v>
      </c>
      <c r="P26" s="16" t="s">
        <v>27</v>
      </c>
      <c r="Q26" s="6">
        <f t="shared" si="0"/>
        <v>24</v>
      </c>
      <c r="R26" s="2" t="str">
        <f t="shared" si="1"/>
        <v>21 - 30</v>
      </c>
      <c r="S26" s="35" t="s">
        <v>32</v>
      </c>
      <c r="T26" s="20" t="s">
        <v>29</v>
      </c>
      <c r="U26" s="29" t="s">
        <v>145</v>
      </c>
      <c r="V26" s="61" t="s">
        <v>173</v>
      </c>
      <c r="W26" s="71"/>
      <c r="X26" s="78" t="s">
        <v>202</v>
      </c>
      <c r="Y26" s="14"/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29" t="s">
        <v>60</v>
      </c>
      <c r="N27" s="39" t="s">
        <v>120</v>
      </c>
      <c r="O27" s="35" t="s">
        <v>90</v>
      </c>
      <c r="P27" s="16" t="s">
        <v>27</v>
      </c>
      <c r="Q27" s="6">
        <f t="shared" si="0"/>
        <v>47</v>
      </c>
      <c r="R27" s="2" t="str">
        <f t="shared" si="1"/>
        <v>41 - 50</v>
      </c>
      <c r="S27" s="35" t="s">
        <v>34</v>
      </c>
      <c r="T27" s="20" t="s">
        <v>29</v>
      </c>
      <c r="U27" s="29" t="s">
        <v>146</v>
      </c>
      <c r="V27" s="61" t="s">
        <v>174</v>
      </c>
      <c r="W27" s="73"/>
      <c r="X27" s="87" t="s">
        <v>203</v>
      </c>
      <c r="Y27" s="14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29" t="s">
        <v>61</v>
      </c>
      <c r="N28" s="39" t="s">
        <v>121</v>
      </c>
      <c r="O28" s="35" t="s">
        <v>91</v>
      </c>
      <c r="P28" s="16" t="s">
        <v>27</v>
      </c>
      <c r="Q28" s="6">
        <f t="shared" si="0"/>
        <v>22</v>
      </c>
      <c r="R28" s="2" t="str">
        <f t="shared" si="1"/>
        <v>21 - 30</v>
      </c>
      <c r="S28" s="35" t="s">
        <v>32</v>
      </c>
      <c r="T28" s="20" t="s">
        <v>29</v>
      </c>
      <c r="U28" s="29" t="s">
        <v>141</v>
      </c>
      <c r="V28" s="61" t="s">
        <v>175</v>
      </c>
      <c r="W28" s="71"/>
      <c r="X28" s="87" t="s">
        <v>204</v>
      </c>
      <c r="Y28" s="14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29" t="s">
        <v>62</v>
      </c>
      <c r="N29" s="39" t="s">
        <v>122</v>
      </c>
      <c r="O29" s="35" t="s">
        <v>92</v>
      </c>
      <c r="P29" s="16" t="s">
        <v>26</v>
      </c>
      <c r="Q29" s="6">
        <f t="shared" si="0"/>
        <v>48</v>
      </c>
      <c r="R29" s="2" t="str">
        <f t="shared" si="1"/>
        <v>41 - 50</v>
      </c>
      <c r="S29" s="35" t="s">
        <v>32</v>
      </c>
      <c r="T29" s="20" t="s">
        <v>29</v>
      </c>
      <c r="U29" s="29" t="s">
        <v>147</v>
      </c>
      <c r="V29" s="29" t="s">
        <v>176</v>
      </c>
      <c r="W29" s="71"/>
      <c r="X29" s="87" t="s">
        <v>205</v>
      </c>
      <c r="Y29" s="14"/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29" t="s">
        <v>63</v>
      </c>
      <c r="N30" s="39" t="s">
        <v>123</v>
      </c>
      <c r="O30" s="35" t="s">
        <v>93</v>
      </c>
      <c r="P30" s="16" t="s">
        <v>125</v>
      </c>
      <c r="Q30" s="6">
        <f t="shared" si="0"/>
        <v>46</v>
      </c>
      <c r="R30" s="2" t="str">
        <f t="shared" si="1"/>
        <v>41 - 50</v>
      </c>
      <c r="S30" s="35" t="s">
        <v>33</v>
      </c>
      <c r="T30" s="20" t="s">
        <v>29</v>
      </c>
      <c r="U30" s="29" t="s">
        <v>148</v>
      </c>
      <c r="V30" s="61" t="s">
        <v>177</v>
      </c>
      <c r="W30" s="73"/>
      <c r="X30" s="78"/>
      <c r="Y30" s="13"/>
    </row>
    <row r="31" spans="1:25" ht="16.899999999999999" customHeight="1" thickBo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30" t="s">
        <v>64</v>
      </c>
      <c r="N31" s="39" t="s">
        <v>124</v>
      </c>
      <c r="O31" s="36" t="s">
        <v>94</v>
      </c>
      <c r="P31" s="16" t="s">
        <v>125</v>
      </c>
      <c r="Q31" s="6">
        <f t="shared" si="0"/>
        <v>21</v>
      </c>
      <c r="R31" s="2" t="str">
        <f t="shared" si="1"/>
        <v>21 - 30</v>
      </c>
      <c r="S31" s="54" t="s">
        <v>32</v>
      </c>
      <c r="T31" s="22" t="s">
        <v>29</v>
      </c>
      <c r="U31" s="57" t="s">
        <v>141</v>
      </c>
      <c r="V31" s="57" t="s">
        <v>178</v>
      </c>
      <c r="W31" s="74"/>
      <c r="X31" s="88"/>
      <c r="Y31" s="13"/>
    </row>
  </sheetData>
  <hyperlinks>
    <hyperlink ref="X11" r:id="rId1"/>
    <hyperlink ref="X26" r:id="rId2"/>
    <hyperlink ref="X25" r:id="rId3"/>
    <hyperlink ref="X9" r:id="rId4"/>
    <hyperlink ref="X15" r:id="rId5"/>
    <hyperlink ref="X4" r:id="rId6"/>
    <hyperlink ref="X7" r:id="rId7"/>
    <hyperlink ref="X19" r:id="rId8"/>
    <hyperlink ref="X20" r:id="rId9"/>
  </hyperlinks>
  <pageMargins left="0.7" right="0.7" top="0.3" bottom="0.3" header="0.3" footer="0.3"/>
  <pageSetup paperSize="9" orientation="portrait" useFirstPageNumber="1" horizontalDpi="0" verticalDpi="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Edgi</cp:lastModifiedBy>
  <cp:revision>10</cp:revision>
  <dcterms:created xsi:type="dcterms:W3CDTF">2016-07-15T01:36:30Z</dcterms:created>
  <dcterms:modified xsi:type="dcterms:W3CDTF">2017-08-28T18:46:42Z</dcterms:modified>
  <dc:language>en-US</dc:language>
</cp:coreProperties>
</file>