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RJAAN\KWA\DATABASE 2017\Rekap Swakelola - Asdep Standardisasi 2017\"/>
    </mc:Choice>
  </mc:AlternateContent>
  <bookViews>
    <workbookView xWindow="0" yWindow="0" windowWidth="10215" windowHeight="7500" tabRatio="463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R23" i="1" s="1"/>
  <c r="Q24" i="1"/>
  <c r="Q25" i="1"/>
  <c r="Q26" i="1"/>
  <c r="R26" i="1" s="1"/>
  <c r="Q27" i="1"/>
  <c r="Q28" i="1"/>
  <c r="Q29" i="1"/>
  <c r="Q30" i="1"/>
  <c r="R30" i="1" s="1"/>
  <c r="Q31" i="1"/>
  <c r="R31" i="1" s="1"/>
  <c r="Q5" i="1"/>
  <c r="Q6" i="1"/>
  <c r="Q7" i="1"/>
  <c r="R7" i="1" s="1"/>
  <c r="Q8" i="1"/>
  <c r="Q9" i="1"/>
  <c r="Q10" i="1"/>
  <c r="R10" i="1" s="1"/>
  <c r="Q11" i="1"/>
  <c r="R11" i="1" s="1"/>
  <c r="Q12" i="1"/>
  <c r="R12" i="1" s="1"/>
  <c r="Q13" i="1"/>
  <c r="Q14" i="1"/>
  <c r="Q15" i="1"/>
  <c r="R15" i="1" s="1"/>
  <c r="Q16" i="1"/>
  <c r="Q17" i="1"/>
  <c r="Q18" i="1"/>
  <c r="R18" i="1" s="1"/>
  <c r="Q19" i="1"/>
  <c r="R19" i="1" s="1"/>
  <c r="Q20" i="1"/>
  <c r="R20" i="1" s="1"/>
  <c r="Q21" i="1"/>
  <c r="Q22" i="1"/>
  <c r="Q3" i="1"/>
  <c r="Q4" i="1"/>
  <c r="Q2" i="1"/>
  <c r="R21" i="1"/>
  <c r="R24" i="1"/>
  <c r="R25" i="1"/>
  <c r="R3" i="1"/>
  <c r="R4" i="1"/>
  <c r="R5" i="1"/>
  <c r="R6" i="1"/>
  <c r="R8" i="1"/>
  <c r="R9" i="1"/>
  <c r="R13" i="1"/>
  <c r="R14" i="1"/>
  <c r="R16" i="1"/>
  <c r="R17" i="1"/>
  <c r="R22" i="1"/>
  <c r="R27" i="1"/>
  <c r="R28" i="1"/>
  <c r="R29" i="1"/>
  <c r="R2" i="1"/>
</calcChain>
</file>

<file path=xl/sharedStrings.xml><?xml version="1.0" encoding="utf-8"?>
<sst xmlns="http://schemas.openxmlformats.org/spreadsheetml/2006/main" count="355" uniqueCount="198">
  <si>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</si>
  <si>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</si>
  <si>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</si>
  <si>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</si>
  <si>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</si>
  <si>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</si>
  <si>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</si>
  <si>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</si>
  <si>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</si>
  <si>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</si>
  <si>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</si>
  <si>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</si>
  <si>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</si>
  <si>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</si>
  <si>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</si>
  <si>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</si>
  <si>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</si>
  <si>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</si>
  <si>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</si>
  <si>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</si>
  <si>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</si>
  <si>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</si>
  <si>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</si>
  <si>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</si>
  <si>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</si>
  <si>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</si>
  <si>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</si>
  <si>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</si>
  <si>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S1</t>
  </si>
  <si>
    <t>Protestan</t>
  </si>
  <si>
    <t>SLTA</t>
  </si>
  <si>
    <t>D1</t>
  </si>
  <si>
    <t>D3</t>
  </si>
  <si>
    <t>-</t>
  </si>
  <si>
    <t>Rizki Hidayati br. Sembiring</t>
  </si>
  <si>
    <t xml:space="preserve">Rois Busyah </t>
  </si>
  <si>
    <t>Nazaruddin</t>
  </si>
  <si>
    <t>Nismah BR Tarigan</t>
  </si>
  <si>
    <t>Heni Wina sari</t>
  </si>
  <si>
    <t>Muhammad Ali</t>
  </si>
  <si>
    <t>Mesah Sembiring</t>
  </si>
  <si>
    <t>Siti Fatimah</t>
  </si>
  <si>
    <t>Ragi Buana</t>
  </si>
  <si>
    <t>Bambang Kurniawan</t>
  </si>
  <si>
    <t>Fauzan Azima</t>
  </si>
  <si>
    <t>Haritz Hajiantoko K.</t>
  </si>
  <si>
    <t>Semarsan Ekasakta Bangun</t>
  </si>
  <si>
    <t>Yuni Astuti</t>
  </si>
  <si>
    <t>Donna Monika Simangunsong</t>
  </si>
  <si>
    <t>Tumino</t>
  </si>
  <si>
    <t>Nirman Siswanto</t>
  </si>
  <si>
    <t>Armanila</t>
  </si>
  <si>
    <t>Husairi</t>
  </si>
  <si>
    <t>Serenova Sinaga, S.Pd</t>
  </si>
  <si>
    <t>Devi Yul</t>
  </si>
  <si>
    <t>Junaidi</t>
  </si>
  <si>
    <t>Yusfizar</t>
  </si>
  <si>
    <t>Yeni Kesumo Siregar</t>
  </si>
  <si>
    <t>Selamet R</t>
  </si>
  <si>
    <t>Adam Baskoro Aji</t>
  </si>
  <si>
    <t>Jhon Ramman</t>
  </si>
  <si>
    <t>Yansahri Saragih</t>
  </si>
  <si>
    <t>Sri Rahayui Ningsih, S.Pd</t>
  </si>
  <si>
    <t>Fadlatun Toyibah</t>
  </si>
  <si>
    <t>Islam</t>
  </si>
  <si>
    <t>Kristen</t>
  </si>
  <si>
    <t>kristen</t>
  </si>
  <si>
    <t>Kristen Protestan</t>
  </si>
  <si>
    <t>1211030200009</t>
  </si>
  <si>
    <t>1211160060004</t>
  </si>
  <si>
    <t xml:space="preserve">1211100010048 </t>
  </si>
  <si>
    <t>1275030020001</t>
  </si>
  <si>
    <t>1275200010028</t>
  </si>
  <si>
    <t>1212260010043</t>
  </si>
  <si>
    <t>1217160050012</t>
  </si>
  <si>
    <t>1217170080002</t>
  </si>
  <si>
    <t>1217090160001</t>
  </si>
  <si>
    <t>1212200100063</t>
  </si>
  <si>
    <t>Medan, 13 - 08 - 1992</t>
  </si>
  <si>
    <t>Medan, 19 - 03 - 1984</t>
  </si>
  <si>
    <t>Asahan, 27 - 03 - 1973</t>
  </si>
  <si>
    <t>Kabanjahe, 01 - 11 - 1967</t>
  </si>
  <si>
    <t>Medan, 19 - 02 - 1989</t>
  </si>
  <si>
    <t>Bagan Serdang, 16 - 04 -1975</t>
  </si>
  <si>
    <t>Brastagi, 27 - 07 - 1973</t>
  </si>
  <si>
    <t>Percut, 22 - 04 - 1997</t>
  </si>
  <si>
    <t>Lau Buaton, 02</t>
  </si>
  <si>
    <t>Karang Anyar, 04 - 08 - 1986</t>
  </si>
  <si>
    <t>Medan, 28 - 09 - 1996</t>
  </si>
  <si>
    <t>Sidoarjo, 17 - 10 - 1980</t>
  </si>
  <si>
    <t>Tanjung Barus, 09 - 03 - 1974</t>
  </si>
  <si>
    <t>Bontolanra, 10 Agustus 1972</t>
  </si>
  <si>
    <t>Medan, 10 Agustus 1971</t>
  </si>
  <si>
    <t>Medan, 01 - 07 -mn1952</t>
  </si>
  <si>
    <t>Kepala Sungai, 25 - 04 - 1964</t>
  </si>
  <si>
    <t>Enrekang, 3 April 1975</t>
  </si>
  <si>
    <t>Pantai Cermin, 19 - 02 - 1988</t>
  </si>
  <si>
    <t>Ramunia, 28 - 11 - 1989</t>
  </si>
  <si>
    <t>Pematang Siantar, 03 - 12 - 1980</t>
  </si>
  <si>
    <t xml:space="preserve">Sei Naga Lawan, Perbaungan, </t>
  </si>
  <si>
    <t>Desa Nagur Kec. Tg beringin</t>
  </si>
  <si>
    <t>Tambak Cekar, 15 - 02 - 1986</t>
  </si>
  <si>
    <t>Purbalingga, 31 - 12 - 1957</t>
  </si>
  <si>
    <t>Medan, 13 - 12 - 1995</t>
  </si>
  <si>
    <t>Medan, 21 - 01 - 1975</t>
  </si>
  <si>
    <t>Sungai Buaya, 22 - 02 - 1972</t>
  </si>
  <si>
    <t>T. Seribu, 10 - 08 - 1979</t>
  </si>
  <si>
    <t>Tanjung Kasau, 29 - 04 - 1998</t>
  </si>
  <si>
    <t>Koperasi Wanita Bunga Jadi Buah</t>
  </si>
  <si>
    <t>Jaya Sejahtera Mandiri</t>
  </si>
  <si>
    <t xml:space="preserve">KSU Pedagang Pasar Tradisional </t>
  </si>
  <si>
    <t>Koperasi Gapoktan Arih Ersada</t>
  </si>
  <si>
    <t>Koperasi Kaum Ibu Al-Ikhlas (Kopsyaki Al-Ikhlas)</t>
  </si>
  <si>
    <t>Cahaya Nelayan sejahtera</t>
  </si>
  <si>
    <t>KSU Gapoktan Gundaling</t>
  </si>
  <si>
    <t>koperasi Perikanan Serbaguna</t>
  </si>
  <si>
    <t>KUD ST</t>
  </si>
  <si>
    <t>KUD Karya Sejahtera</t>
  </si>
  <si>
    <t>Koperasi</t>
  </si>
  <si>
    <t>Koperasi Serba Guna</t>
  </si>
  <si>
    <t>KUD Sadakata</t>
  </si>
  <si>
    <t>KSU Bekerah Siosar Sinabung</t>
  </si>
  <si>
    <t>Koperasi Rakyat Sahata Abdi</t>
  </si>
  <si>
    <t>Makmur Bersama</t>
  </si>
  <si>
    <t>Bintang Perkasa</t>
  </si>
  <si>
    <t>Sumber Rezeki</t>
  </si>
  <si>
    <t>Koperasi Mina Mandiri Sergei</t>
  </si>
  <si>
    <t>KSU 7 Naga Mas</t>
  </si>
  <si>
    <t>koperasi Kulampah</t>
  </si>
  <si>
    <t>KSU Muara Baimbai</t>
  </si>
  <si>
    <t>KUD mina Karya</t>
  </si>
  <si>
    <t>Anugrah Sejahtera</t>
  </si>
  <si>
    <t>KUD Baja</t>
  </si>
  <si>
    <t>Koperasi Obor</t>
  </si>
  <si>
    <t>KUD Rata</t>
  </si>
  <si>
    <t>KUD kulampah</t>
  </si>
  <si>
    <t>KPN Paten SMAN 7 Binjai</t>
  </si>
  <si>
    <t>BMT Masda</t>
  </si>
  <si>
    <t>Jl. Juhar Tigabinanga kec. Tigabinanga, Kab. Karo</t>
  </si>
  <si>
    <t>Jln. Pria Laut II Gg. Musholah</t>
  </si>
  <si>
    <t>Jl. Sersama Gg. Rj. Aceh No. 157</t>
  </si>
  <si>
    <t>Desa Sampun Kec. Dolat Rayat Kab. Karo Desa sampun</t>
  </si>
  <si>
    <t>Jl. TG. Permai Raya Gg. Abadi Tg. Gusta Medan</t>
  </si>
  <si>
    <t>Dsn II desa Bagan Serdang kec. Pantai Labu Kab. Deli Serdang</t>
  </si>
  <si>
    <t>Jl. Mariam Ginting GG Masa No. 2 Kab. Karo</t>
  </si>
  <si>
    <t>Jl. M. Yusuf Jintan Dsn XVIII Bagan Percut</t>
  </si>
  <si>
    <t>Dsn III Desa Namo Simpur Kec. Pancur Batu</t>
  </si>
  <si>
    <t>Jl. Pantai Labu No. 60 Desa Karang Anyar Lubuk</t>
  </si>
  <si>
    <t>Jln. HM. Joni Gg. Aman</t>
  </si>
  <si>
    <t>Jln. Platina IV No. 62 Lingkungan XI Kel. Titipapan</t>
  </si>
  <si>
    <t>Desa Tanjung Barus</t>
  </si>
  <si>
    <t>Bekerah Siosar</t>
  </si>
  <si>
    <t>Jl. Garu IIB Gg. Rahayu No. 75D Medan</t>
  </si>
  <si>
    <t>Dusun I Bukit Belah Desa Gohor Lama</t>
  </si>
  <si>
    <t>Dusun Kepala Sungai I Desa Suka Mulia</t>
  </si>
  <si>
    <t>Telaga jernih</t>
  </si>
  <si>
    <t xml:space="preserve">Dusun I desa Pantai cermin Kanan </t>
  </si>
  <si>
    <t>Jln. Pahlawan Gang Rukun Dusun XIII Tanjung Beringin</t>
  </si>
  <si>
    <t xml:space="preserve">Desa Sungai Buaya, Kec. Silinda, Kab. Serdang Bedagai </t>
  </si>
  <si>
    <t>Sei Nagalawan, Perbaungan</t>
  </si>
  <si>
    <t>Ds V Desa Nagur Kec. TG Beringin Sergai</t>
  </si>
  <si>
    <t>Dusun II Desa kerapuh</t>
  </si>
  <si>
    <t>Piklok II H. Makmur</t>
  </si>
  <si>
    <t>Dusun X Deli Serdang</t>
  </si>
  <si>
    <t>PIR ADB Besitang Gg. Gembira No. 59</t>
  </si>
  <si>
    <t>Dsn II Desa Sungai Buaya, Kec. Silinda Kab. Serdang bedagai</t>
  </si>
  <si>
    <t>Griya Payabora Blok L No.4 Binjai</t>
  </si>
  <si>
    <t>Jl. Jatiluhur Gg. Resmi</t>
  </si>
  <si>
    <t>082369537870</t>
  </si>
  <si>
    <t>082369091808</t>
  </si>
  <si>
    <t>081264491194</t>
  </si>
  <si>
    <t>085261546173</t>
  </si>
  <si>
    <t>082197272661</t>
  </si>
  <si>
    <t>081376123179</t>
  </si>
  <si>
    <t>081263242061</t>
  </si>
  <si>
    <t>085275204368</t>
  </si>
  <si>
    <t>081270570987</t>
  </si>
  <si>
    <t>085276948060</t>
  </si>
  <si>
    <t>085922110240</t>
  </si>
  <si>
    <t>081370434744</t>
  </si>
  <si>
    <t>08126273512</t>
  </si>
  <si>
    <t>081362168743</t>
  </si>
  <si>
    <t>082273397999</t>
  </si>
  <si>
    <t>081361222601</t>
  </si>
  <si>
    <t>082304598483</t>
  </si>
  <si>
    <t>082367340544</t>
  </si>
  <si>
    <t>082365874514</t>
  </si>
  <si>
    <t>085270032817</t>
  </si>
  <si>
    <t>081362224788</t>
  </si>
  <si>
    <t>085373689980</t>
  </si>
  <si>
    <t>081263093481</t>
  </si>
  <si>
    <t>08126466033</t>
  </si>
  <si>
    <t>082318271356</t>
  </si>
  <si>
    <t>081370676041</t>
  </si>
  <si>
    <t>085360403333</t>
  </si>
  <si>
    <t>082225058954</t>
  </si>
  <si>
    <t>081362405138</t>
  </si>
  <si>
    <t>082272991262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</si>
</sst>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m/d/yy\ hh:mm\ AM/PM"/>
  </numFmts>
  <fonts count="25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D0E2F8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5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2" fillId="0" borderId="6" xfId="0" applyFont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2" xfId="0" quotePrefix="1" applyFont="1" applyBorder="1" applyAlignment="1">
      <alignment horizontal="center" vertical="center" wrapText="1"/>
    </xf>
    <xf numFmtId="0" fontId="24" fillId="4" borderId="0" xfId="0" quotePrefix="1" applyFont="1" applyFill="1" applyBorder="1" applyAlignment="1">
      <alignment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23" fillId="0" borderId="11" xfId="0" quotePrefix="1" applyFont="1" applyFill="1" applyBorder="1" applyAlignment="1">
      <alignment horizontal="center" vertical="center" wrapText="1"/>
    </xf>
    <xf numFmtId="0" fontId="23" fillId="0" borderId="0" xfId="0" quotePrefix="1" applyFont="1" applyBorder="1" applyAlignment="1">
      <alignment horizontal="center" vertical="center"/>
    </xf>
    <xf numFmtId="0" fontId="23" fillId="0" borderId="7" xfId="0" quotePrefix="1" applyFont="1" applyBorder="1" applyAlignment="1">
      <alignment horizontal="center"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left" vertical="center" wrapText="1"/>
    </xf>
    <xf numFmtId="49" fontId="22" fillId="0" borderId="2" xfId="9" applyNumberFormat="1" applyFont="1" applyBorder="1" applyAlignment="1" applyProtection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3" fillId="0" borderId="6" xfId="9" applyNumberFormat="1" applyFont="1" applyBorder="1" applyAlignment="1" applyProtection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3" fillId="0" borderId="2" xfId="9" applyNumberFormat="1" applyFont="1" applyBorder="1" applyAlignment="1" applyProtection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1"/>
  <sheetViews>
    <sheetView tabSelected="1" topLeftCell="N1" zoomScale="50" zoomScaleNormal="50" workbookViewId="0">
      <selection activeCell="T38" sqref="T38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36" t="s">
        <v>34</v>
      </c>
      <c r="N2" s="39" t="s">
        <v>68</v>
      </c>
      <c r="O2" s="45" t="s">
        <v>78</v>
      </c>
      <c r="P2" s="20" t="s">
        <v>26</v>
      </c>
      <c r="Q2" s="6">
        <f>2017-VALUE(RIGHT(O2,4))</f>
        <v>25</v>
      </c>
      <c r="R2" t="str">
        <f>IF(Q2&lt;21,"&lt; 21",IF(Q2&lt;=30,"21 - 30",IF(Q2&lt;=40,"31 - 40",IF(Q2&lt;=50,"41 - 50","&gt; 50" ))))</f>
        <v>21 - 30</v>
      </c>
      <c r="S2" s="23" t="s">
        <v>30</v>
      </c>
      <c r="T2" s="34" t="s">
        <v>64</v>
      </c>
      <c r="U2" s="48" t="s">
        <v>108</v>
      </c>
      <c r="V2" s="21" t="s">
        <v>138</v>
      </c>
      <c r="W2" s="52" t="s">
        <v>168</v>
      </c>
      <c r="X2" s="13"/>
      <c r="Y2" s="19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36" t="s">
        <v>35</v>
      </c>
      <c r="N3" s="39" t="s">
        <v>33</v>
      </c>
      <c r="O3" s="45" t="s">
        <v>79</v>
      </c>
      <c r="P3" s="20" t="s">
        <v>27</v>
      </c>
      <c r="Q3" s="6">
        <f t="shared" ref="Q3:Q31" si="0">2017-VALUE(RIGHT(O3,4))</f>
        <v>33</v>
      </c>
      <c r="R3" s="2" t="str">
        <f t="shared" ref="R3:R31" si="1">IF(Q3&lt;21,"&lt; 21",IF(Q3&lt;=30,"21 - 30",IF(Q3&lt;=40,"31 - 40",IF(Q3&lt;=50,"41 - 50","&gt; 50" ))))</f>
        <v>31 - 40</v>
      </c>
      <c r="S3" s="24" t="s">
        <v>30</v>
      </c>
      <c r="T3" s="34" t="s">
        <v>64</v>
      </c>
      <c r="U3" s="48" t="s">
        <v>109</v>
      </c>
      <c r="V3" s="21" t="s">
        <v>139</v>
      </c>
      <c r="W3" s="53" t="s">
        <v>169</v>
      </c>
      <c r="X3" s="14"/>
      <c r="Y3" s="18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36" t="s">
        <v>36</v>
      </c>
      <c r="N4" s="39" t="s">
        <v>33</v>
      </c>
      <c r="O4" s="45" t="s">
        <v>80</v>
      </c>
      <c r="P4" s="20" t="s">
        <v>27</v>
      </c>
      <c r="Q4" s="6">
        <f t="shared" si="0"/>
        <v>44</v>
      </c>
      <c r="R4" s="2" t="str">
        <f t="shared" si="1"/>
        <v>41 - 50</v>
      </c>
      <c r="S4" s="24" t="s">
        <v>30</v>
      </c>
      <c r="T4" s="34" t="s">
        <v>64</v>
      </c>
      <c r="U4" s="48" t="s">
        <v>110</v>
      </c>
      <c r="V4" s="21" t="s">
        <v>140</v>
      </c>
      <c r="W4" s="53" t="s">
        <v>170</v>
      </c>
      <c r="X4" s="14"/>
      <c r="Y4" s="18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36" t="s">
        <v>37</v>
      </c>
      <c r="N5" s="39" t="s">
        <v>69</v>
      </c>
      <c r="O5" s="45" t="s">
        <v>81</v>
      </c>
      <c r="P5" s="20" t="s">
        <v>26</v>
      </c>
      <c r="Q5" s="6">
        <f t="shared" si="0"/>
        <v>50</v>
      </c>
      <c r="R5" s="2" t="str">
        <f t="shared" si="1"/>
        <v>41 - 50</v>
      </c>
      <c r="S5" s="24" t="s">
        <v>30</v>
      </c>
      <c r="T5" s="34" t="s">
        <v>65</v>
      </c>
      <c r="U5" s="48" t="s">
        <v>111</v>
      </c>
      <c r="V5" s="21" t="s">
        <v>141</v>
      </c>
      <c r="W5" s="53" t="s">
        <v>171</v>
      </c>
      <c r="X5" s="15"/>
      <c r="Y5" s="18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36" t="s">
        <v>38</v>
      </c>
      <c r="N6" s="39" t="s">
        <v>33</v>
      </c>
      <c r="O6" s="45" t="s">
        <v>82</v>
      </c>
      <c r="P6" s="20" t="s">
        <v>26</v>
      </c>
      <c r="Q6" s="6">
        <f t="shared" si="0"/>
        <v>28</v>
      </c>
      <c r="R6" s="2" t="str">
        <f t="shared" si="1"/>
        <v>21 - 30</v>
      </c>
      <c r="S6" s="24" t="s">
        <v>28</v>
      </c>
      <c r="T6" s="34" t="s">
        <v>64</v>
      </c>
      <c r="U6" s="48" t="s">
        <v>112</v>
      </c>
      <c r="V6" s="32" t="s">
        <v>142</v>
      </c>
      <c r="W6" s="52" t="s">
        <v>172</v>
      </c>
      <c r="X6" s="15"/>
      <c r="Y6" s="18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36" t="s">
        <v>39</v>
      </c>
      <c r="N7" s="39" t="s">
        <v>33</v>
      </c>
      <c r="O7" s="45" t="s">
        <v>83</v>
      </c>
      <c r="P7" s="20" t="s">
        <v>27</v>
      </c>
      <c r="Q7" s="6">
        <f t="shared" si="0"/>
        <v>42</v>
      </c>
      <c r="R7" s="2" t="str">
        <f t="shared" si="1"/>
        <v>41 - 50</v>
      </c>
      <c r="S7" s="24" t="s">
        <v>31</v>
      </c>
      <c r="T7" s="34" t="s">
        <v>64</v>
      </c>
      <c r="U7" s="48" t="s">
        <v>113</v>
      </c>
      <c r="V7" s="21" t="s">
        <v>143</v>
      </c>
      <c r="W7" s="52" t="s">
        <v>173</v>
      </c>
      <c r="X7" s="15"/>
      <c r="Y7" s="18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36" t="s">
        <v>40</v>
      </c>
      <c r="N8" s="40" t="s">
        <v>70</v>
      </c>
      <c r="O8" s="45" t="s">
        <v>84</v>
      </c>
      <c r="P8" s="20" t="s">
        <v>27</v>
      </c>
      <c r="Q8" s="6">
        <f t="shared" si="0"/>
        <v>44</v>
      </c>
      <c r="R8" s="2" t="str">
        <f t="shared" si="1"/>
        <v>41 - 50</v>
      </c>
      <c r="S8" s="24" t="s">
        <v>30</v>
      </c>
      <c r="T8" s="34" t="s">
        <v>66</v>
      </c>
      <c r="U8" s="48" t="s">
        <v>114</v>
      </c>
      <c r="V8" s="32" t="s">
        <v>144</v>
      </c>
      <c r="W8" s="53" t="s">
        <v>174</v>
      </c>
      <c r="X8" s="15"/>
      <c r="Y8" s="18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36" t="s">
        <v>41</v>
      </c>
      <c r="N9" s="39" t="s">
        <v>33</v>
      </c>
      <c r="O9" s="45" t="s">
        <v>85</v>
      </c>
      <c r="P9" s="20" t="s">
        <v>26</v>
      </c>
      <c r="Q9" s="6">
        <f t="shared" si="0"/>
        <v>20</v>
      </c>
      <c r="R9" s="2" t="str">
        <f t="shared" si="1"/>
        <v>&lt; 21</v>
      </c>
      <c r="S9" s="24" t="s">
        <v>30</v>
      </c>
      <c r="T9" s="34" t="s">
        <v>64</v>
      </c>
      <c r="U9" s="48" t="s">
        <v>115</v>
      </c>
      <c r="V9" s="21" t="s">
        <v>145</v>
      </c>
      <c r="W9" s="53" t="s">
        <v>175</v>
      </c>
      <c r="X9" s="15"/>
      <c r="Y9" s="18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36" t="s">
        <v>42</v>
      </c>
      <c r="N10" s="39" t="s">
        <v>33</v>
      </c>
      <c r="O10" s="45" t="s">
        <v>86</v>
      </c>
      <c r="P10" s="20" t="s">
        <v>27</v>
      </c>
      <c r="Q10" s="6" t="e">
        <f t="shared" si="0"/>
        <v>#VALUE!</v>
      </c>
      <c r="R10" s="2" t="e">
        <f t="shared" si="1"/>
        <v>#VALUE!</v>
      </c>
      <c r="S10" s="24" t="s">
        <v>28</v>
      </c>
      <c r="T10" s="34" t="s">
        <v>64</v>
      </c>
      <c r="U10" s="48" t="s">
        <v>116</v>
      </c>
      <c r="V10" s="32" t="s">
        <v>146</v>
      </c>
      <c r="W10" s="52" t="s">
        <v>176</v>
      </c>
      <c r="X10" s="15"/>
      <c r="Y10" s="18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36" t="s">
        <v>43</v>
      </c>
      <c r="N11" s="39" t="s">
        <v>33</v>
      </c>
      <c r="O11" s="45" t="s">
        <v>87</v>
      </c>
      <c r="P11" s="20" t="s">
        <v>27</v>
      </c>
      <c r="Q11" s="6">
        <f t="shared" si="0"/>
        <v>31</v>
      </c>
      <c r="R11" s="2" t="str">
        <f t="shared" si="1"/>
        <v>31 - 40</v>
      </c>
      <c r="S11" s="24" t="s">
        <v>28</v>
      </c>
      <c r="T11" s="34" t="s">
        <v>64</v>
      </c>
      <c r="U11" s="48" t="s">
        <v>117</v>
      </c>
      <c r="V11" s="21" t="s">
        <v>147</v>
      </c>
      <c r="W11" s="53" t="s">
        <v>177</v>
      </c>
      <c r="X11" s="15"/>
      <c r="Y11" s="18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36" t="s">
        <v>44</v>
      </c>
      <c r="N12" s="39" t="s">
        <v>33</v>
      </c>
      <c r="O12" s="45" t="s">
        <v>88</v>
      </c>
      <c r="P12" s="20" t="s">
        <v>27</v>
      </c>
      <c r="Q12" s="6">
        <f t="shared" si="0"/>
        <v>21</v>
      </c>
      <c r="R12" s="2" t="str">
        <f t="shared" si="1"/>
        <v>21 - 30</v>
      </c>
      <c r="S12" s="24" t="s">
        <v>30</v>
      </c>
      <c r="T12" s="34" t="s">
        <v>64</v>
      </c>
      <c r="U12" s="48" t="s">
        <v>118</v>
      </c>
      <c r="V12" s="21" t="s">
        <v>148</v>
      </c>
      <c r="W12" s="52" t="s">
        <v>178</v>
      </c>
      <c r="X12" s="14"/>
      <c r="Y12" s="18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36" t="s">
        <v>45</v>
      </c>
      <c r="N13" s="39" t="s">
        <v>33</v>
      </c>
      <c r="O13" s="45" t="s">
        <v>89</v>
      </c>
      <c r="P13" s="20" t="s">
        <v>27</v>
      </c>
      <c r="Q13" s="6">
        <f t="shared" si="0"/>
        <v>37</v>
      </c>
      <c r="R13" s="2" t="str">
        <f t="shared" si="1"/>
        <v>31 - 40</v>
      </c>
      <c r="S13" s="24" t="s">
        <v>28</v>
      </c>
      <c r="T13" s="34" t="s">
        <v>64</v>
      </c>
      <c r="U13" s="48" t="s">
        <v>119</v>
      </c>
      <c r="V13" s="21" t="s">
        <v>149</v>
      </c>
      <c r="W13" s="52" t="s">
        <v>179</v>
      </c>
      <c r="X13" s="15"/>
      <c r="Y13" s="18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36" t="s">
        <v>46</v>
      </c>
      <c r="N14" s="39" t="s">
        <v>33</v>
      </c>
      <c r="O14" s="45" t="s">
        <v>90</v>
      </c>
      <c r="P14" s="20" t="s">
        <v>27</v>
      </c>
      <c r="Q14" s="6">
        <f t="shared" si="0"/>
        <v>43</v>
      </c>
      <c r="R14" s="2" t="str">
        <f t="shared" si="1"/>
        <v>41 - 50</v>
      </c>
      <c r="S14" s="24" t="s">
        <v>30</v>
      </c>
      <c r="T14" s="34" t="s">
        <v>29</v>
      </c>
      <c r="U14" s="48" t="s">
        <v>120</v>
      </c>
      <c r="V14" s="21" t="s">
        <v>150</v>
      </c>
      <c r="W14" s="53" t="s">
        <v>180</v>
      </c>
      <c r="X14" s="15"/>
      <c r="Y14" s="18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36" t="s">
        <v>47</v>
      </c>
      <c r="N15" s="39" t="s">
        <v>33</v>
      </c>
      <c r="O15" s="45" t="s">
        <v>91</v>
      </c>
      <c r="P15" s="20" t="s">
        <v>26</v>
      </c>
      <c r="Q15" s="6">
        <f t="shared" si="0"/>
        <v>45</v>
      </c>
      <c r="R15" s="2" t="str">
        <f t="shared" si="1"/>
        <v>41 - 50</v>
      </c>
      <c r="S15" s="25" t="s">
        <v>32</v>
      </c>
      <c r="T15" s="34" t="s">
        <v>64</v>
      </c>
      <c r="U15" s="48" t="s">
        <v>121</v>
      </c>
      <c r="V15" s="21" t="s">
        <v>151</v>
      </c>
      <c r="W15" s="52" t="s">
        <v>181</v>
      </c>
      <c r="X15" s="15"/>
      <c r="Y15" s="18"/>
    </row>
    <row r="16" spans="1:25" ht="16.899999999999999" customHeight="1" thickBo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36" t="s">
        <v>48</v>
      </c>
      <c r="N16" s="39" t="s">
        <v>71</v>
      </c>
      <c r="O16" s="45" t="s">
        <v>92</v>
      </c>
      <c r="P16" s="20" t="s">
        <v>26</v>
      </c>
      <c r="Q16" s="6">
        <f t="shared" si="0"/>
        <v>46</v>
      </c>
      <c r="R16" s="2" t="str">
        <f t="shared" si="1"/>
        <v>41 - 50</v>
      </c>
      <c r="S16" s="26" t="s">
        <v>30</v>
      </c>
      <c r="T16" s="34" t="s">
        <v>65</v>
      </c>
      <c r="U16" s="48" t="s">
        <v>122</v>
      </c>
      <c r="V16" s="21" t="s">
        <v>152</v>
      </c>
      <c r="W16" s="52" t="s">
        <v>182</v>
      </c>
      <c r="X16" s="14"/>
      <c r="Y16" s="18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37" t="s">
        <v>49</v>
      </c>
      <c r="N17" s="41" t="s">
        <v>72</v>
      </c>
      <c r="O17" s="46" t="s">
        <v>93</v>
      </c>
      <c r="P17" s="20" t="s">
        <v>27</v>
      </c>
      <c r="Q17" s="6">
        <f t="shared" si="0"/>
        <v>65</v>
      </c>
      <c r="R17" s="2" t="str">
        <f t="shared" si="1"/>
        <v>&gt; 50</v>
      </c>
      <c r="S17" s="27" t="s">
        <v>30</v>
      </c>
      <c r="T17" s="33" t="s">
        <v>64</v>
      </c>
      <c r="U17" s="49" t="s">
        <v>123</v>
      </c>
      <c r="V17" s="31" t="s">
        <v>153</v>
      </c>
      <c r="W17" s="54" t="s">
        <v>183</v>
      </c>
      <c r="X17" s="14"/>
      <c r="Y17" s="18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36" t="s">
        <v>50</v>
      </c>
      <c r="N18" s="42" t="s">
        <v>33</v>
      </c>
      <c r="O18" s="45" t="s">
        <v>94</v>
      </c>
      <c r="P18" s="20" t="s">
        <v>27</v>
      </c>
      <c r="Q18" s="6">
        <f t="shared" si="0"/>
        <v>53</v>
      </c>
      <c r="R18" s="2" t="str">
        <f t="shared" si="1"/>
        <v>&gt; 50</v>
      </c>
      <c r="S18" s="25" t="s">
        <v>28</v>
      </c>
      <c r="T18" s="34" t="s">
        <v>64</v>
      </c>
      <c r="U18" s="48" t="s">
        <v>124</v>
      </c>
      <c r="V18" s="21" t="s">
        <v>154</v>
      </c>
      <c r="W18" s="52" t="s">
        <v>184</v>
      </c>
      <c r="X18" s="14"/>
      <c r="Y18" s="18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36" t="s">
        <v>51</v>
      </c>
      <c r="N19" s="41" t="s">
        <v>73</v>
      </c>
      <c r="O19" s="45" t="s">
        <v>95</v>
      </c>
      <c r="P19" s="20" t="s">
        <v>27</v>
      </c>
      <c r="Q19" s="6">
        <f t="shared" si="0"/>
        <v>42</v>
      </c>
      <c r="R19" s="2" t="str">
        <f t="shared" si="1"/>
        <v>41 - 50</v>
      </c>
      <c r="S19" s="28" t="s">
        <v>30</v>
      </c>
      <c r="T19" s="33" t="s">
        <v>64</v>
      </c>
      <c r="U19" s="48" t="s">
        <v>125</v>
      </c>
      <c r="V19" s="33" t="s">
        <v>155</v>
      </c>
      <c r="W19" s="55" t="s">
        <v>185</v>
      </c>
      <c r="X19" s="15"/>
      <c r="Y19" s="18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36" t="s">
        <v>52</v>
      </c>
      <c r="N20" s="39" t="s">
        <v>33</v>
      </c>
      <c r="O20" s="45" t="s">
        <v>96</v>
      </c>
      <c r="P20" s="20" t="s">
        <v>27</v>
      </c>
      <c r="Q20" s="6">
        <f t="shared" si="0"/>
        <v>29</v>
      </c>
      <c r="R20" s="2" t="str">
        <f t="shared" si="1"/>
        <v>21 - 30</v>
      </c>
      <c r="S20" s="29" t="s">
        <v>30</v>
      </c>
      <c r="T20" s="34" t="s">
        <v>64</v>
      </c>
      <c r="U20" s="48" t="s">
        <v>126</v>
      </c>
      <c r="V20" s="34" t="s">
        <v>156</v>
      </c>
      <c r="W20" s="56" t="s">
        <v>186</v>
      </c>
      <c r="X20" s="15"/>
      <c r="Y20" s="18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36" t="s">
        <v>53</v>
      </c>
      <c r="N21" s="39" t="s">
        <v>74</v>
      </c>
      <c r="O21" s="45" t="s">
        <v>97</v>
      </c>
      <c r="P21" s="20" t="s">
        <v>27</v>
      </c>
      <c r="Q21" s="6">
        <f t="shared" si="0"/>
        <v>28</v>
      </c>
      <c r="R21" s="2" t="str">
        <f t="shared" si="1"/>
        <v>21 - 30</v>
      </c>
      <c r="S21" s="29" t="s">
        <v>30</v>
      </c>
      <c r="T21" s="34" t="s">
        <v>67</v>
      </c>
      <c r="U21" s="48" t="s">
        <v>127</v>
      </c>
      <c r="V21" s="22" t="s">
        <v>157</v>
      </c>
      <c r="W21" s="57" t="s">
        <v>187</v>
      </c>
      <c r="X21" s="15"/>
      <c r="Y21" s="18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36" t="s">
        <v>54</v>
      </c>
      <c r="N22" s="39" t="s">
        <v>75</v>
      </c>
      <c r="O22" s="45" t="s">
        <v>98</v>
      </c>
      <c r="P22" s="20" t="s">
        <v>26</v>
      </c>
      <c r="Q22" s="6">
        <f t="shared" si="0"/>
        <v>37</v>
      </c>
      <c r="R22" s="2" t="str">
        <f t="shared" si="1"/>
        <v>31 - 40</v>
      </c>
      <c r="S22" s="29" t="s">
        <v>30</v>
      </c>
      <c r="T22" s="34" t="s">
        <v>64</v>
      </c>
      <c r="U22" s="48" t="s">
        <v>128</v>
      </c>
      <c r="V22" s="22" t="s">
        <v>158</v>
      </c>
      <c r="W22" s="56" t="s">
        <v>188</v>
      </c>
      <c r="X22" s="14"/>
      <c r="Y22" s="18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36" t="s">
        <v>55</v>
      </c>
      <c r="N23" s="39" t="s">
        <v>33</v>
      </c>
      <c r="O23" s="45" t="s">
        <v>99</v>
      </c>
      <c r="P23" s="20" t="s">
        <v>27</v>
      </c>
      <c r="Q23" s="6" t="e">
        <f t="shared" si="0"/>
        <v>#VALUE!</v>
      </c>
      <c r="R23" s="2" t="e">
        <f t="shared" si="1"/>
        <v>#VALUE!</v>
      </c>
      <c r="S23" s="29" t="s">
        <v>30</v>
      </c>
      <c r="T23" s="34" t="s">
        <v>64</v>
      </c>
      <c r="U23" s="48" t="s">
        <v>129</v>
      </c>
      <c r="V23" s="51" t="s">
        <v>159</v>
      </c>
      <c r="W23" s="56" t="s">
        <v>189</v>
      </c>
      <c r="X23" s="15"/>
      <c r="Y23" s="18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36" t="s">
        <v>56</v>
      </c>
      <c r="N24" s="39" t="s">
        <v>33</v>
      </c>
      <c r="O24" s="45" t="s">
        <v>100</v>
      </c>
      <c r="P24" s="20" t="s">
        <v>27</v>
      </c>
      <c r="Q24" s="6" t="e">
        <f t="shared" si="0"/>
        <v>#VALUE!</v>
      </c>
      <c r="R24" s="2" t="e">
        <f t="shared" si="1"/>
        <v>#VALUE!</v>
      </c>
      <c r="S24" s="29" t="s">
        <v>30</v>
      </c>
      <c r="T24" s="34" t="s">
        <v>64</v>
      </c>
      <c r="U24" s="48" t="s">
        <v>130</v>
      </c>
      <c r="V24" s="34" t="s">
        <v>160</v>
      </c>
      <c r="W24" s="56" t="s">
        <v>190</v>
      </c>
      <c r="X24" s="15"/>
      <c r="Y24" s="18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36" t="s">
        <v>57</v>
      </c>
      <c r="N25" s="39" t="s">
        <v>76</v>
      </c>
      <c r="O25" s="45" t="s">
        <v>101</v>
      </c>
      <c r="P25" s="20" t="s">
        <v>26</v>
      </c>
      <c r="Q25" s="6">
        <f t="shared" si="0"/>
        <v>31</v>
      </c>
      <c r="R25" s="2" t="str">
        <f t="shared" si="1"/>
        <v>31 - 40</v>
      </c>
      <c r="S25" s="29" t="s">
        <v>30</v>
      </c>
      <c r="T25" s="34" t="s">
        <v>64</v>
      </c>
      <c r="U25" s="48" t="s">
        <v>131</v>
      </c>
      <c r="V25" s="22" t="s">
        <v>161</v>
      </c>
      <c r="W25" s="56" t="s">
        <v>191</v>
      </c>
      <c r="X25" s="15"/>
      <c r="Y25" s="18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36" t="s">
        <v>58</v>
      </c>
      <c r="N26" s="39" t="s">
        <v>33</v>
      </c>
      <c r="O26" s="45" t="s">
        <v>102</v>
      </c>
      <c r="P26" s="20" t="s">
        <v>27</v>
      </c>
      <c r="Q26" s="6">
        <f t="shared" si="0"/>
        <v>60</v>
      </c>
      <c r="R26" s="2" t="str">
        <f t="shared" si="1"/>
        <v>&gt; 50</v>
      </c>
      <c r="S26" s="29" t="s">
        <v>30</v>
      </c>
      <c r="T26" s="34" t="s">
        <v>64</v>
      </c>
      <c r="U26" s="48" t="s">
        <v>132</v>
      </c>
      <c r="V26" s="22" t="s">
        <v>162</v>
      </c>
      <c r="W26" s="56" t="s">
        <v>192</v>
      </c>
      <c r="X26" s="15"/>
      <c r="Y26" s="18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36" t="s">
        <v>59</v>
      </c>
      <c r="N27" s="43" t="s">
        <v>77</v>
      </c>
      <c r="O27" s="45" t="s">
        <v>103</v>
      </c>
      <c r="P27" s="20" t="s">
        <v>27</v>
      </c>
      <c r="Q27" s="6">
        <f t="shared" si="0"/>
        <v>22</v>
      </c>
      <c r="R27" s="2" t="str">
        <f t="shared" si="1"/>
        <v>21 - 30</v>
      </c>
      <c r="S27" s="29" t="s">
        <v>30</v>
      </c>
      <c r="T27" s="34" t="s">
        <v>64</v>
      </c>
      <c r="U27" s="48" t="s">
        <v>133</v>
      </c>
      <c r="V27" s="22" t="s">
        <v>163</v>
      </c>
      <c r="W27" s="56" t="s">
        <v>193</v>
      </c>
      <c r="X27" s="15"/>
      <c r="Y27" s="18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36" t="s">
        <v>60</v>
      </c>
      <c r="N28" s="39" t="s">
        <v>33</v>
      </c>
      <c r="O28" s="45" t="s">
        <v>104</v>
      </c>
      <c r="P28" s="20" t="s">
        <v>27</v>
      </c>
      <c r="Q28" s="6">
        <f t="shared" si="0"/>
        <v>42</v>
      </c>
      <c r="R28" s="2" t="str">
        <f t="shared" si="1"/>
        <v>41 - 50</v>
      </c>
      <c r="S28" s="29" t="s">
        <v>32</v>
      </c>
      <c r="T28" s="34" t="s">
        <v>64</v>
      </c>
      <c r="U28" s="48" t="s">
        <v>134</v>
      </c>
      <c r="V28" s="22" t="s">
        <v>164</v>
      </c>
      <c r="W28" s="56" t="s">
        <v>194</v>
      </c>
      <c r="X28" s="15"/>
      <c r="Y28" s="18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36" t="s">
        <v>61</v>
      </c>
      <c r="N29" s="39" t="s">
        <v>33</v>
      </c>
      <c r="O29" s="45" t="s">
        <v>105</v>
      </c>
      <c r="P29" s="20" t="s">
        <v>27</v>
      </c>
      <c r="Q29" s="6">
        <f t="shared" si="0"/>
        <v>45</v>
      </c>
      <c r="R29" s="2" t="str">
        <f t="shared" si="1"/>
        <v>41 - 50</v>
      </c>
      <c r="S29" s="29" t="s">
        <v>30</v>
      </c>
      <c r="T29" s="34" t="s">
        <v>65</v>
      </c>
      <c r="U29" s="48" t="s">
        <v>135</v>
      </c>
      <c r="V29" s="34" t="s">
        <v>165</v>
      </c>
      <c r="W29" s="56" t="s">
        <v>195</v>
      </c>
      <c r="X29" s="15"/>
      <c r="Y29" s="18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36" t="s">
        <v>62</v>
      </c>
      <c r="N30" s="39" t="s">
        <v>33</v>
      </c>
      <c r="O30" s="45" t="s">
        <v>106</v>
      </c>
      <c r="P30" s="20" t="s">
        <v>26</v>
      </c>
      <c r="Q30" s="6">
        <f t="shared" si="0"/>
        <v>38</v>
      </c>
      <c r="R30" s="2" t="str">
        <f t="shared" si="1"/>
        <v>31 - 40</v>
      </c>
      <c r="S30" s="29" t="s">
        <v>30</v>
      </c>
      <c r="T30" s="34" t="s">
        <v>64</v>
      </c>
      <c r="U30" s="48" t="s">
        <v>136</v>
      </c>
      <c r="V30" s="22" t="s">
        <v>166</v>
      </c>
      <c r="W30" s="56" t="s">
        <v>196</v>
      </c>
      <c r="X30" s="15"/>
      <c r="Y30" s="17"/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38" t="s">
        <v>63</v>
      </c>
      <c r="N31" s="44" t="s">
        <v>33</v>
      </c>
      <c r="O31" s="47" t="s">
        <v>107</v>
      </c>
      <c r="P31" s="20" t="s">
        <v>27</v>
      </c>
      <c r="Q31" s="6">
        <f t="shared" si="0"/>
        <v>19</v>
      </c>
      <c r="R31" s="2" t="str">
        <f t="shared" si="1"/>
        <v>&lt; 21</v>
      </c>
      <c r="S31" s="30" t="s">
        <v>30</v>
      </c>
      <c r="T31" s="35" t="s">
        <v>64</v>
      </c>
      <c r="U31" s="50" t="s">
        <v>137</v>
      </c>
      <c r="V31" s="35" t="s">
        <v>167</v>
      </c>
      <c r="W31" s="58" t="s">
        <v>197</v>
      </c>
      <c r="X31" s="16"/>
      <c r="Y31" s="17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Edgi</cp:lastModifiedBy>
  <cp:revision>10</cp:revision>
  <dcterms:created xsi:type="dcterms:W3CDTF">2016-07-15T01:36:30Z</dcterms:created>
  <dcterms:modified xsi:type="dcterms:W3CDTF">2017-08-28T18:52:00Z</dcterms:modified>
  <dc:language>en-US</dc:language>
</cp:coreProperties>
</file>