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Swakelola - Asdep Standardisasi 2017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R23" i="1" s="1"/>
  <c r="Q24" i="1"/>
  <c r="R24" i="1" s="1"/>
  <c r="Q25" i="1"/>
  <c r="Q26" i="1"/>
  <c r="R26" i="1" s="1"/>
  <c r="Q27" i="1"/>
  <c r="Q28" i="1"/>
  <c r="Q29" i="1"/>
  <c r="Q30" i="1"/>
  <c r="R30" i="1" s="1"/>
  <c r="Q31" i="1"/>
  <c r="R31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Q3" i="1"/>
  <c r="R3" i="1" s="1"/>
  <c r="Q4" i="1"/>
  <c r="R4" i="1" s="1"/>
  <c r="Q2" i="1"/>
  <c r="R25" i="1"/>
  <c r="R6" i="1"/>
  <c r="R16" i="1"/>
  <c r="R22" i="1"/>
  <c r="R27" i="1"/>
  <c r="R28" i="1"/>
  <c r="R29" i="1"/>
  <c r="R2" i="1"/>
</calcChain>
</file>

<file path=xl/sharedStrings.xml><?xml version="1.0" encoding="utf-8"?>
<sst xmlns="http://schemas.openxmlformats.org/spreadsheetml/2006/main" count="328" uniqueCount="211">
  <si>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</si>
  <si>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</si>
  <si>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</si>
  <si>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</si>
  <si>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</si>
  <si>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</si>
  <si>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</si>
  <si>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</si>
  <si>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</si>
  <si>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</si>
  <si>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</si>
  <si>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</si>
  <si>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</si>
  <si>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</si>
  <si>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</si>
  <si>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</si>
  <si>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</si>
  <si>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</si>
  <si>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</si>
  <si>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</si>
  <si>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</si>
  <si>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</si>
  <si>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</si>
  <si>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</si>
  <si>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</si>
  <si>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</si>
  <si>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</si>
  <si>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</si>
  <si>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</si>
  <si>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</si>
  <si>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D3</t>
  </si>
  <si>
    <t>Baity Ulfi</t>
  </si>
  <si>
    <t>Jumilah</t>
  </si>
  <si>
    <t>Muhammad Arlis</t>
  </si>
  <si>
    <t>Panggi Rahmat</t>
  </si>
  <si>
    <t>Asmah Aziz</t>
  </si>
  <si>
    <t>Ugi Suwarti</t>
  </si>
  <si>
    <t>Wachid Mulyadi</t>
  </si>
  <si>
    <t>Maksum Ro'is Adin Saf</t>
  </si>
  <si>
    <t>Khaidir</t>
  </si>
  <si>
    <t>Eko Nuryanto</t>
  </si>
  <si>
    <t>Edi B</t>
  </si>
  <si>
    <t>Risma Rustiyan R</t>
  </si>
  <si>
    <t>Nasrul M</t>
  </si>
  <si>
    <t>Norma Ifandri</t>
  </si>
  <si>
    <t>Bob Daris Dwi Nugroho</t>
  </si>
  <si>
    <t>H. Zarkani Hamid</t>
  </si>
  <si>
    <t>Suhendri, SE</t>
  </si>
  <si>
    <t>Reni Suyati</t>
  </si>
  <si>
    <t>Novia Sari. S.</t>
  </si>
  <si>
    <t>Piroh Munawaroh</t>
  </si>
  <si>
    <t>HasnaYulailis</t>
  </si>
  <si>
    <t>Rusdi</t>
  </si>
  <si>
    <t>Sunardi</t>
  </si>
  <si>
    <t>Hudzaifah</t>
  </si>
  <si>
    <t>Dini Nadia Issasti, SE</t>
  </si>
  <si>
    <t>Budi Dharma Dumairianto</t>
  </si>
  <si>
    <t>Ariyantoni</t>
  </si>
  <si>
    <t>Mariyati, SE</t>
  </si>
  <si>
    <t>Mikha Melina Harahap</t>
  </si>
  <si>
    <t>Robi Anggara</t>
  </si>
  <si>
    <t>Kota Bumi, 31-1-1989</t>
  </si>
  <si>
    <t>Kabun, 21-8-1983</t>
  </si>
  <si>
    <t>Kerumutan, 15-4-1993</t>
  </si>
  <si>
    <t>Lalang Tanjung, 8-2-1971</t>
  </si>
  <si>
    <t>Kebumen, 17-1-1981</t>
  </si>
  <si>
    <t>Sragen, 15-10-1988</t>
  </si>
  <si>
    <t>Kayuara, 30-12-1971</t>
  </si>
  <si>
    <t>Bengkalis, 22-11-1982</t>
  </si>
  <si>
    <t>Dusun Tua, 07-02-1989</t>
  </si>
  <si>
    <t>Kuantan Sengingi, 16-05-1946</t>
  </si>
  <si>
    <t>Marsawa, 08-04-1987</t>
  </si>
  <si>
    <t>Kuantan Sako, 15-2-1989</t>
  </si>
  <si>
    <t>Gombah Tambang, 14-07-1956</t>
  </si>
  <si>
    <t>Sekijang, 10-02-1986</t>
  </si>
  <si>
    <t>Bukit Raya, 03-2-1987</t>
  </si>
  <si>
    <t>Pekanbaru, 23-11-1980</t>
  </si>
  <si>
    <t>Tasikmalaya, 12-07-1964</t>
  </si>
  <si>
    <t>Payakumbuh, 01-01-1968</t>
  </si>
  <si>
    <t>Lampung, 10-2-1972</t>
  </si>
  <si>
    <t>Seberang Pantai, 23-12-1983</t>
  </si>
  <si>
    <t>Pekanbaru, 29-01-1988</t>
  </si>
  <si>
    <t>Dumai, 18 November 1985</t>
  </si>
  <si>
    <t>Rengat, 23 - 6 - 1983</t>
  </si>
  <si>
    <t>Tebing Tinggi, 10-10-1960</t>
  </si>
  <si>
    <t>Medan, 29-07-1984</t>
  </si>
  <si>
    <t>Pekanbaru, 23-9-1987</t>
  </si>
  <si>
    <t xml:space="preserve"> ,12/12/1962</t>
  </si>
  <si>
    <t>,06/06/1977</t>
  </si>
  <si>
    <t>1405017101890003</t>
  </si>
  <si>
    <t>147110460677012</t>
  </si>
  <si>
    <t>1401082108830001</t>
  </si>
  <si>
    <t>1405071504030001</t>
  </si>
  <si>
    <t>1471054802710001</t>
  </si>
  <si>
    <t>1401185701810001</t>
  </si>
  <si>
    <t>1409031511720001</t>
  </si>
  <si>
    <t>1406131510880001</t>
  </si>
  <si>
    <t>1405073012710005</t>
  </si>
  <si>
    <t>149082211820002</t>
  </si>
  <si>
    <t>1405040702840001</t>
  </si>
  <si>
    <t>1409035605960001</t>
  </si>
  <si>
    <t>1401081212620004</t>
  </si>
  <si>
    <t>1409060804870001</t>
  </si>
  <si>
    <t>140910150289000</t>
  </si>
  <si>
    <t>1471081407560001</t>
  </si>
  <si>
    <t>1405111002860001</t>
  </si>
  <si>
    <t>1409084302870003</t>
  </si>
  <si>
    <t>1471106311800041</t>
  </si>
  <si>
    <t>1471125207640021</t>
  </si>
  <si>
    <t/>
  </si>
  <si>
    <t>13031011411630001</t>
  </si>
  <si>
    <t>140902100272001</t>
  </si>
  <si>
    <t>1409012312830002</t>
  </si>
  <si>
    <t>1471106901890001</t>
  </si>
  <si>
    <t>1471101811850042</t>
  </si>
  <si>
    <t>1471072306830061</t>
  </si>
  <si>
    <t>1471115010600082</t>
  </si>
  <si>
    <t>1471102309870022</t>
  </si>
  <si>
    <t>SLTP</t>
  </si>
  <si>
    <t>S2</t>
  </si>
  <si>
    <t>LKM Fajar Indah</t>
  </si>
  <si>
    <t>LKMA Rejosari Indah</t>
  </si>
  <si>
    <t>Kop. Tani Mau Lestan</t>
  </si>
  <si>
    <t>Kop. Pelalawan Sejahtera Bersama</t>
  </si>
  <si>
    <t>Kop. Tenaga Kerja Bongkar Muat Pelabuhan</t>
  </si>
  <si>
    <t>KSP</t>
  </si>
  <si>
    <t>KUD Sawit Jaya</t>
  </si>
  <si>
    <t xml:space="preserve">kaltek </t>
  </si>
  <si>
    <t>KUD Bina Mukti</t>
  </si>
  <si>
    <t>Sumber Air Panas</t>
  </si>
  <si>
    <t>Kop. Uma Desa</t>
  </si>
  <si>
    <t>KUD Rukun Makmur</t>
  </si>
  <si>
    <t>KUD Langgeng</t>
  </si>
  <si>
    <t>Tani Bakung Agri</t>
  </si>
  <si>
    <t>KUD Bina Karya</t>
  </si>
  <si>
    <t>Kop. Okura Maju Bersatu</t>
  </si>
  <si>
    <t>Kopwan Chairunnisa</t>
  </si>
  <si>
    <t>Mekar Melati</t>
  </si>
  <si>
    <t>KUD Prima Sehati</t>
  </si>
  <si>
    <t>KSU Gajah Tunggal</t>
  </si>
  <si>
    <t>Kowati</t>
  </si>
  <si>
    <t>Sektor Riil</t>
  </si>
  <si>
    <t>Kopwan</t>
  </si>
  <si>
    <t>Koperasi Karisma</t>
  </si>
  <si>
    <t>Jl. Ketitiran Perum Taman Bidadari Blok D9 Simpang Baru Tampan Kota Pekanbaru</t>
  </si>
  <si>
    <t>Jl. Segar Gg. Makmur Rejosari Tanayan Raya Pekanbaru</t>
  </si>
  <si>
    <t>Ds. Bukit Harapan Sei Ketan Kampar</t>
  </si>
  <si>
    <t>Jl. Akasia PKL Kerinci</t>
  </si>
  <si>
    <t>Jl. Taman Karya XIV Perum. Citra Kencana Blok E No. 34 Pekanbaru</t>
  </si>
  <si>
    <t>RT. 02/02 Ds. Kayu Aro Kec. Kampar Utara, Kampar</t>
  </si>
  <si>
    <t>Jl. Rastitim S Abrus II Ds. Petai Baru Sengingi, Kuantan sengingi</t>
  </si>
  <si>
    <t>Jl. Suka Karya Perum KPM Panam Pekanbaru</t>
  </si>
  <si>
    <t>RT. 15 RW 005 Kayuara Kerumutan kab. Pelalawan</t>
  </si>
  <si>
    <t>RT.006/RW 003 Sumber Jaya Kec. Sengingi Hilir Kab. Kuantan Singingi</t>
  </si>
  <si>
    <t>PKL Lesung RT 02/06 pengudan lesung Pelalawan</t>
  </si>
  <si>
    <t>Jl. H. UsmanPerum Nusalima Blok F 15 Siak Hulu Kampar</t>
  </si>
  <si>
    <t>Sungai Dua Kec. Kampar Kiri Hilir</t>
  </si>
  <si>
    <t>Desa Marsawa Kec. Sentojo Raya kab. Kuantan Sengingi</t>
  </si>
  <si>
    <t>Mulya Asri RT 009/ RW 003 Desa Bumi Mulya Kec. Logas Tanah Darat</t>
  </si>
  <si>
    <t>Jl. Cipta Karya 69 Sepat. No. 5 RT 002 RW 001 Kec. Tampat Kel Tuah Karya Pekanbaru</t>
  </si>
  <si>
    <t>Dusun Mekar Sari RT 01 RW 01 Lubuk Agung Kec. Bandar Sei Kijang Kab. Pelalawan</t>
  </si>
  <si>
    <t>RT 08 RW 03 Desa Bukit Raya Kec. Singingi Hilir Kab. Kuantan Singingi</t>
  </si>
  <si>
    <t>Jl. Padat Karya RT. 02 RW 01 Kel. Tebing Tinggi Okura Kec. Rumbai Pesisir, Pekanbaru</t>
  </si>
  <si>
    <t>Jl. Kurnia I RT 03 RW 02 No. 3 Limbungan Baru Rumbai Pesisir Pekanbaru</t>
  </si>
  <si>
    <t>Jl. Obor RT 03 RW 01 Lembah Damai Rumbai Pesisir</t>
  </si>
  <si>
    <t>Desa Pantai, Kuantan Mudik, Kab. Kuansing</t>
  </si>
  <si>
    <t>Ds. Sei Rumbio Koto Kari Kec. Kunatan Tengah Kab. Kuansing</t>
  </si>
  <si>
    <t>Seberang pantai Kuantan Mudik Kab. Kuansing</t>
  </si>
  <si>
    <t>Jl. Kartama Pekanbaru Riau</t>
  </si>
  <si>
    <t>Jl. Segar Ujung</t>
  </si>
  <si>
    <t>Jl. Garuda No. 1 Sigunggung Pekanbaru</t>
  </si>
  <si>
    <t>Jl. Kurnia No. 5 A Kel. Limbungan Baru Kec. Rumbai Pesisir</t>
  </si>
  <si>
    <t>Jl. Budi Rahayu No. 16</t>
  </si>
  <si>
    <t>085363138998</t>
  </si>
  <si>
    <t>081378753401</t>
  </si>
  <si>
    <t>085272189837</t>
  </si>
  <si>
    <t>081277718668</t>
  </si>
  <si>
    <t>08127560578</t>
  </si>
  <si>
    <t>082390318198</t>
  </si>
  <si>
    <t>081371724602</t>
  </si>
  <si>
    <t>081365481337</t>
  </si>
  <si>
    <t>082172578880</t>
  </si>
  <si>
    <t>085265644386</t>
  </si>
  <si>
    <t>085272878938</t>
  </si>
  <si>
    <t>082384583805</t>
  </si>
  <si>
    <t>085278689201</t>
  </si>
  <si>
    <t>082284926266</t>
  </si>
  <si>
    <t>082173532052</t>
  </si>
  <si>
    <t>081378999233</t>
  </si>
  <si>
    <t>082285654006</t>
  </si>
  <si>
    <t>082284927110</t>
  </si>
  <si>
    <t>081268966907</t>
  </si>
  <si>
    <t>081224232773</t>
  </si>
  <si>
    <t>081266098962</t>
  </si>
  <si>
    <t>085274019526</t>
  </si>
  <si>
    <t>081371101618</t>
  </si>
  <si>
    <t>085271128343</t>
  </si>
  <si>
    <t>076162684</t>
  </si>
  <si>
    <t>081260407007</t>
  </si>
  <si>
    <t>082386398066</t>
  </si>
  <si>
    <t>aziz-asmah@Yamil.com</t>
  </si>
  <si>
    <t>081275750884</t>
  </si>
  <si>
    <t>nismarustian@gmail.com</t>
  </si>
  <si>
    <t>081285343344</t>
  </si>
  <si>
    <t>hendri86.bindahlan@gmail.com</t>
  </si>
  <si>
    <t>renisuyati@yahoo.co.id</t>
  </si>
  <si>
    <t>E-munawaroh@yahoo.co.id</t>
  </si>
  <si>
    <t>sunardi273@gmail.com</t>
  </si>
  <si>
    <t>zaipawa@ymail.com</t>
  </si>
  <si>
    <t>085265357022</t>
  </si>
  <si>
    <t>meizlina@gmail.com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</si>
</sst>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_);_(@_)"/>
    <numFmt numFmtId="165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2"/>
      <name val="Tahoma"/>
      <family val="2"/>
    </font>
    <font>
      <sz val="12"/>
      <color theme="1"/>
      <name val="Tahoma"/>
      <family val="2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43" fontId="9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1" fillId="3" borderId="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1" fillId="0" borderId="2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49" fontId="21" fillId="0" borderId="2" xfId="9" applyNumberFormat="1" applyFont="1" applyBorder="1" applyAlignment="1" applyProtection="1">
      <alignment horizontal="center" vertical="center" wrapText="1"/>
    </xf>
    <xf numFmtId="49" fontId="21" fillId="0" borderId="2" xfId="0" applyNumberFormat="1" applyFont="1" applyBorder="1" applyAlignment="1">
      <alignment horizontal="center" vertical="center" wrapText="1"/>
    </xf>
    <xf numFmtId="49" fontId="22" fillId="0" borderId="3" xfId="9" applyNumberFormat="1" applyFont="1" applyBorder="1" applyAlignment="1" applyProtection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0" borderId="2" xfId="9" applyNumberFormat="1" applyFont="1" applyBorder="1" applyAlignment="1" applyProtection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/>
    </xf>
    <xf numFmtId="0" fontId="22" fillId="0" borderId="2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5" fontId="21" fillId="0" borderId="3" xfId="0" applyNumberFormat="1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15" fontId="22" fillId="0" borderId="4" xfId="0" applyNumberFormat="1" applyFont="1" applyBorder="1" applyAlignment="1">
      <alignment horizontal="center" vertical="center" wrapText="1"/>
    </xf>
    <xf numFmtId="43" fontId="21" fillId="0" borderId="3" xfId="25" quotePrefix="1" applyFont="1" applyBorder="1" applyAlignment="1">
      <alignment horizontal="center" vertical="center" wrapText="1"/>
    </xf>
    <xf numFmtId="15" fontId="21" fillId="0" borderId="2" xfId="0" quotePrefix="1" applyNumberFormat="1" applyFont="1" applyBorder="1" applyAlignment="1">
      <alignment horizontal="center" vertical="center" wrapText="1"/>
    </xf>
    <xf numFmtId="0" fontId="21" fillId="0" borderId="2" xfId="0" quotePrefix="1" applyFont="1" applyBorder="1" applyAlignment="1">
      <alignment horizontal="center" vertical="center" wrapText="1"/>
    </xf>
    <xf numFmtId="0" fontId="21" fillId="0" borderId="4" xfId="0" quotePrefix="1" applyFont="1" applyBorder="1" applyAlignment="1">
      <alignment horizontal="center" vertical="center" wrapText="1"/>
    </xf>
    <xf numFmtId="0" fontId="22" fillId="0" borderId="8" xfId="0" quotePrefix="1" applyFont="1" applyBorder="1" applyAlignment="1">
      <alignment horizontal="center" vertical="center" wrapText="1"/>
    </xf>
    <xf numFmtId="15" fontId="22" fillId="0" borderId="2" xfId="0" quotePrefix="1" applyNumberFormat="1" applyFont="1" applyBorder="1" applyAlignment="1">
      <alignment horizontal="center" vertical="center" wrapText="1"/>
    </xf>
    <xf numFmtId="15" fontId="22" fillId="0" borderId="4" xfId="0" quotePrefix="1" applyNumberFormat="1" applyFont="1" applyBorder="1" applyAlignment="1">
      <alignment horizontal="center" vertical="center" wrapText="1"/>
    </xf>
    <xf numFmtId="0" fontId="21" fillId="3" borderId="2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0" fontId="22" fillId="0" borderId="2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0" fontId="21" fillId="3" borderId="8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8" xfId="0" applyFont="1" applyBorder="1" applyAlignment="1">
      <alignment vertical="center" wrapText="1"/>
    </xf>
    <xf numFmtId="49" fontId="21" fillId="0" borderId="3" xfId="9" applyNumberFormat="1" applyFont="1" applyBorder="1" applyAlignment="1" applyProtection="1">
      <alignment horizontal="center" vertical="center" wrapText="1"/>
    </xf>
    <xf numFmtId="49" fontId="21" fillId="0" borderId="4" xfId="9" applyNumberFormat="1" applyFont="1" applyBorder="1" applyAlignment="1" applyProtection="1">
      <alignment horizontal="center" vertical="center" wrapText="1"/>
    </xf>
    <xf numFmtId="49" fontId="22" fillId="0" borderId="8" xfId="0" applyNumberFormat="1" applyFont="1" applyBorder="1" applyAlignment="1">
      <alignment horizontal="center" vertical="center" wrapText="1"/>
    </xf>
    <xf numFmtId="49" fontId="21" fillId="0" borderId="5" xfId="9" applyNumberFormat="1" applyFont="1" applyBorder="1" applyAlignment="1" applyProtection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23" fillId="0" borderId="6" xfId="9" applyNumberFormat="1" applyFont="1" applyBorder="1" applyAlignment="1" applyProtection="1">
      <alignment horizontal="center" vertical="center" wrapText="1"/>
    </xf>
    <xf numFmtId="49" fontId="21" fillId="0" borderId="6" xfId="9" applyNumberFormat="1" applyFont="1" applyBorder="1" applyAlignment="1" applyProtection="1">
      <alignment horizontal="center" vertical="center" wrapText="1"/>
    </xf>
    <xf numFmtId="49" fontId="21" fillId="0" borderId="7" xfId="0" applyNumberFormat="1" applyFont="1" applyBorder="1" applyAlignment="1">
      <alignment horizontal="center" vertical="center" wrapText="1"/>
    </xf>
    <xf numFmtId="49" fontId="22" fillId="0" borderId="9" xfId="0" applyNumberFormat="1" applyFont="1" applyBorder="1" applyAlignment="1">
      <alignment horizontal="center" vertical="center" wrapText="1"/>
    </xf>
    <xf numFmtId="49" fontId="23" fillId="0" borderId="5" xfId="9" applyNumberFormat="1" applyFont="1" applyBorder="1" applyAlignment="1" applyProtection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</cellXfs>
  <cellStyles count="26">
    <cellStyle name="Comma" xfId="25" builtinId="3"/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izlina@gmail.com" TargetMode="External"/><Relationship Id="rId3" Type="http://schemas.openxmlformats.org/officeDocument/2006/relationships/hyperlink" Target="mailto:hendri86.bindahlan@gmail.com" TargetMode="External"/><Relationship Id="rId7" Type="http://schemas.openxmlformats.org/officeDocument/2006/relationships/hyperlink" Target="mailto:zaipawa@ymail.com" TargetMode="External"/><Relationship Id="rId2" Type="http://schemas.openxmlformats.org/officeDocument/2006/relationships/hyperlink" Target="mailto:nismarustian@gmail.com" TargetMode="External"/><Relationship Id="rId1" Type="http://schemas.openxmlformats.org/officeDocument/2006/relationships/hyperlink" Target="mailto:aziz-asmah@Yamil.com" TargetMode="External"/><Relationship Id="rId6" Type="http://schemas.openxmlformats.org/officeDocument/2006/relationships/hyperlink" Target="mailto:sunardi273@gmail.com" TargetMode="External"/><Relationship Id="rId5" Type="http://schemas.openxmlformats.org/officeDocument/2006/relationships/hyperlink" Target="mailto:E-munawaroh@yahoo.co.id" TargetMode="External"/><Relationship Id="rId4" Type="http://schemas.openxmlformats.org/officeDocument/2006/relationships/hyperlink" Target="mailto:renisuyati@yahoo.co.i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T1" zoomScale="50" zoomScaleNormal="50" workbookViewId="0">
      <selection activeCell="V34" sqref="V34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31</v>
      </c>
      <c r="N2" s="50" t="s">
        <v>89</v>
      </c>
      <c r="O2" s="43" t="s">
        <v>61</v>
      </c>
      <c r="P2" s="16" t="s">
        <v>26</v>
      </c>
      <c r="Q2" s="6">
        <f>2017-VALUE(RIGHT(O2,4))</f>
        <v>28</v>
      </c>
      <c r="R2" t="str">
        <f>IF(Q2&lt;21,"&lt; 21",IF(Q2&lt;=30,"21 - 30",IF(Q2&lt;=40,"31 - 40",IF(Q2&lt;=50,"41 - 50","&gt; 50" ))))</f>
        <v>21 - 30</v>
      </c>
      <c r="S2" s="19" t="s">
        <v>28</v>
      </c>
      <c r="T2" s="28"/>
      <c r="U2" s="61" t="s">
        <v>120</v>
      </c>
      <c r="V2" s="66" t="s">
        <v>144</v>
      </c>
      <c r="W2" s="69" t="s">
        <v>173</v>
      </c>
      <c r="X2" s="72"/>
      <c r="Y2" s="1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32</v>
      </c>
      <c r="N3" s="51" t="s">
        <v>90</v>
      </c>
      <c r="O3" s="44" t="s">
        <v>88</v>
      </c>
      <c r="P3" s="16" t="s">
        <v>26</v>
      </c>
      <c r="Q3" s="6">
        <f t="shared" ref="Q3:Q31" si="0">2017-VALUE(RIGHT(O3,4))</f>
        <v>40</v>
      </c>
      <c r="R3" s="2" t="str">
        <f t="shared" ref="R3:R31" si="1">IF(Q3&lt;21,"&lt; 21",IF(Q3&lt;=30,"21 - 30",IF(Q3&lt;=40,"31 - 40",IF(Q3&lt;=50,"41 - 50","&gt; 50" ))))</f>
        <v>31 - 40</v>
      </c>
      <c r="S3" s="20" t="s">
        <v>118</v>
      </c>
      <c r="T3" s="28"/>
      <c r="U3" s="57" t="s">
        <v>121</v>
      </c>
      <c r="V3" s="17" t="s">
        <v>145</v>
      </c>
      <c r="W3" s="35" t="s">
        <v>174</v>
      </c>
      <c r="X3" s="73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33</v>
      </c>
      <c r="N4" s="51" t="s">
        <v>91</v>
      </c>
      <c r="O4" s="44" t="s">
        <v>62</v>
      </c>
      <c r="P4" s="16" t="s">
        <v>27</v>
      </c>
      <c r="Q4" s="6">
        <f t="shared" si="0"/>
        <v>34</v>
      </c>
      <c r="R4" s="2" t="str">
        <f t="shared" si="1"/>
        <v>31 - 40</v>
      </c>
      <c r="S4" s="20" t="s">
        <v>29</v>
      </c>
      <c r="T4" s="28"/>
      <c r="U4" s="57" t="s">
        <v>122</v>
      </c>
      <c r="V4" s="17" t="s">
        <v>146</v>
      </c>
      <c r="W4" s="35" t="s">
        <v>175</v>
      </c>
      <c r="X4" s="73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34</v>
      </c>
      <c r="N5" s="51" t="s">
        <v>92</v>
      </c>
      <c r="O5" s="44" t="s">
        <v>63</v>
      </c>
      <c r="P5" s="16" t="s">
        <v>27</v>
      </c>
      <c r="Q5" s="6">
        <f t="shared" si="0"/>
        <v>24</v>
      </c>
      <c r="R5" s="2" t="str">
        <f t="shared" si="1"/>
        <v>21 - 30</v>
      </c>
      <c r="S5" s="20" t="s">
        <v>29</v>
      </c>
      <c r="T5" s="28"/>
      <c r="U5" s="57" t="s">
        <v>123</v>
      </c>
      <c r="V5" s="17" t="s">
        <v>147</v>
      </c>
      <c r="W5" s="35" t="s">
        <v>176</v>
      </c>
      <c r="X5" s="73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35</v>
      </c>
      <c r="N6" s="52" t="s">
        <v>93</v>
      </c>
      <c r="O6" s="45" t="s">
        <v>64</v>
      </c>
      <c r="P6" s="16" t="s">
        <v>27</v>
      </c>
      <c r="Q6" s="6">
        <f t="shared" si="0"/>
        <v>46</v>
      </c>
      <c r="R6" s="2" t="str">
        <f t="shared" si="1"/>
        <v>41 - 50</v>
      </c>
      <c r="S6" s="20" t="s">
        <v>29</v>
      </c>
      <c r="T6" s="28"/>
      <c r="U6" s="57" t="s">
        <v>124</v>
      </c>
      <c r="V6" s="26" t="s">
        <v>148</v>
      </c>
      <c r="W6" s="34" t="s">
        <v>177</v>
      </c>
      <c r="X6" s="74" t="s">
        <v>200</v>
      </c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36</v>
      </c>
      <c r="N7" s="52" t="s">
        <v>94</v>
      </c>
      <c r="O7" s="45" t="s">
        <v>65</v>
      </c>
      <c r="P7" s="16" t="s">
        <v>27</v>
      </c>
      <c r="Q7" s="6">
        <f t="shared" si="0"/>
        <v>36</v>
      </c>
      <c r="R7" s="2" t="str">
        <f t="shared" si="1"/>
        <v>31 - 40</v>
      </c>
      <c r="S7" s="20" t="s">
        <v>29</v>
      </c>
      <c r="T7" s="28"/>
      <c r="U7" s="57" t="s">
        <v>125</v>
      </c>
      <c r="V7" s="17" t="s">
        <v>149</v>
      </c>
      <c r="W7" s="34" t="s">
        <v>178</v>
      </c>
      <c r="X7" s="73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37</v>
      </c>
      <c r="N8" s="51" t="s">
        <v>95</v>
      </c>
      <c r="O8" s="44"/>
      <c r="P8" s="16" t="s">
        <v>27</v>
      </c>
      <c r="Q8" s="6" t="e">
        <f t="shared" si="0"/>
        <v>#VALUE!</v>
      </c>
      <c r="R8" s="2" t="e">
        <f t="shared" si="1"/>
        <v>#VALUE!</v>
      </c>
      <c r="S8" s="20" t="s">
        <v>29</v>
      </c>
      <c r="T8" s="28"/>
      <c r="U8" s="57" t="s">
        <v>126</v>
      </c>
      <c r="V8" s="26" t="s">
        <v>150</v>
      </c>
      <c r="W8" s="35" t="s">
        <v>179</v>
      </c>
      <c r="X8" s="73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38</v>
      </c>
      <c r="N9" s="51" t="s">
        <v>96</v>
      </c>
      <c r="O9" s="44" t="s">
        <v>66</v>
      </c>
      <c r="P9" s="16" t="s">
        <v>27</v>
      </c>
      <c r="Q9" s="6">
        <f t="shared" si="0"/>
        <v>29</v>
      </c>
      <c r="R9" s="2" t="str">
        <f t="shared" si="1"/>
        <v>21 - 30</v>
      </c>
      <c r="S9" s="20" t="s">
        <v>119</v>
      </c>
      <c r="T9" s="28"/>
      <c r="U9" s="57" t="s">
        <v>127</v>
      </c>
      <c r="V9" s="17" t="s">
        <v>151</v>
      </c>
      <c r="W9" s="35" t="s">
        <v>180</v>
      </c>
      <c r="X9" s="73" t="s">
        <v>201</v>
      </c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39</v>
      </c>
      <c r="N10" s="51" t="s">
        <v>97</v>
      </c>
      <c r="O10" s="44" t="s">
        <v>67</v>
      </c>
      <c r="P10" s="16" t="s">
        <v>27</v>
      </c>
      <c r="Q10" s="6">
        <f t="shared" si="0"/>
        <v>46</v>
      </c>
      <c r="R10" s="2" t="str">
        <f t="shared" si="1"/>
        <v>41 - 50</v>
      </c>
      <c r="S10" s="20" t="s">
        <v>29</v>
      </c>
      <c r="T10" s="28"/>
      <c r="U10" s="57" t="s">
        <v>128</v>
      </c>
      <c r="V10" s="26" t="s">
        <v>152</v>
      </c>
      <c r="W10" s="34" t="s">
        <v>181</v>
      </c>
      <c r="X10" s="75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40</v>
      </c>
      <c r="N11" s="52" t="s">
        <v>98</v>
      </c>
      <c r="O11" s="45" t="s">
        <v>68</v>
      </c>
      <c r="P11" s="16" t="s">
        <v>27</v>
      </c>
      <c r="Q11" s="6">
        <f t="shared" si="0"/>
        <v>35</v>
      </c>
      <c r="R11" s="2" t="str">
        <f t="shared" si="1"/>
        <v>31 - 40</v>
      </c>
      <c r="S11" s="20" t="s">
        <v>118</v>
      </c>
      <c r="T11" s="28"/>
      <c r="U11" s="57" t="s">
        <v>128</v>
      </c>
      <c r="V11" s="17" t="s">
        <v>153</v>
      </c>
      <c r="W11" s="35" t="s">
        <v>182</v>
      </c>
      <c r="X11" s="73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41</v>
      </c>
      <c r="N12" s="51" t="s">
        <v>99</v>
      </c>
      <c r="O12" s="44" t="s">
        <v>69</v>
      </c>
      <c r="P12" s="16" t="s">
        <v>27</v>
      </c>
      <c r="Q12" s="6">
        <f t="shared" si="0"/>
        <v>28</v>
      </c>
      <c r="R12" s="2" t="str">
        <f t="shared" si="1"/>
        <v>21 - 30</v>
      </c>
      <c r="S12" s="20" t="s">
        <v>28</v>
      </c>
      <c r="T12" s="28"/>
      <c r="U12" s="57" t="s">
        <v>129</v>
      </c>
      <c r="V12" s="17" t="s">
        <v>154</v>
      </c>
      <c r="W12" s="34" t="s">
        <v>183</v>
      </c>
      <c r="X12" s="73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42</v>
      </c>
      <c r="N13" s="51" t="s">
        <v>100</v>
      </c>
      <c r="O13" s="44" t="s">
        <v>70</v>
      </c>
      <c r="P13" s="16" t="s">
        <v>26</v>
      </c>
      <c r="Q13" s="6">
        <f t="shared" si="0"/>
        <v>71</v>
      </c>
      <c r="R13" s="2" t="str">
        <f t="shared" si="1"/>
        <v>&gt; 50</v>
      </c>
      <c r="S13" s="20" t="s">
        <v>29</v>
      </c>
      <c r="T13" s="28"/>
      <c r="U13" s="57" t="s">
        <v>130</v>
      </c>
      <c r="V13" s="17" t="s">
        <v>155</v>
      </c>
      <c r="W13" s="34" t="s">
        <v>184</v>
      </c>
      <c r="X13" s="74" t="s">
        <v>202</v>
      </c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43</v>
      </c>
      <c r="N14" s="51" t="s">
        <v>101</v>
      </c>
      <c r="O14" s="44" t="s">
        <v>87</v>
      </c>
      <c r="P14" s="16" t="s">
        <v>27</v>
      </c>
      <c r="Q14" s="6">
        <f t="shared" si="0"/>
        <v>55</v>
      </c>
      <c r="R14" s="2" t="str">
        <f t="shared" si="1"/>
        <v>&gt; 50</v>
      </c>
      <c r="S14" s="20" t="s">
        <v>118</v>
      </c>
      <c r="T14" s="28"/>
      <c r="U14" s="57" t="s">
        <v>131</v>
      </c>
      <c r="V14" s="17" t="s">
        <v>156</v>
      </c>
      <c r="W14" s="35" t="s">
        <v>185</v>
      </c>
      <c r="X14" s="73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44</v>
      </c>
      <c r="N15" s="52" t="s">
        <v>102</v>
      </c>
      <c r="O15" s="45" t="s">
        <v>71</v>
      </c>
      <c r="P15" s="16" t="s">
        <v>27</v>
      </c>
      <c r="Q15" s="6">
        <f t="shared" si="0"/>
        <v>30</v>
      </c>
      <c r="R15" s="2" t="str">
        <f t="shared" si="1"/>
        <v>21 - 30</v>
      </c>
      <c r="S15" s="21" t="s">
        <v>28</v>
      </c>
      <c r="T15" s="28"/>
      <c r="U15" s="57" t="s">
        <v>132</v>
      </c>
      <c r="V15" s="17" t="s">
        <v>157</v>
      </c>
      <c r="W15" s="34" t="s">
        <v>186</v>
      </c>
      <c r="X15" s="75" t="s">
        <v>203</v>
      </c>
      <c r="Y15" s="14"/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45</v>
      </c>
      <c r="N16" s="53" t="s">
        <v>103</v>
      </c>
      <c r="O16" s="46" t="s">
        <v>72</v>
      </c>
      <c r="P16" s="16" t="s">
        <v>27</v>
      </c>
      <c r="Q16" s="6">
        <f t="shared" si="0"/>
        <v>28</v>
      </c>
      <c r="R16" s="2" t="str">
        <f t="shared" si="1"/>
        <v>21 - 30</v>
      </c>
      <c r="S16" s="22" t="s">
        <v>28</v>
      </c>
      <c r="T16" s="28"/>
      <c r="U16" s="58" t="s">
        <v>132</v>
      </c>
      <c r="V16" s="67" t="s">
        <v>158</v>
      </c>
      <c r="W16" s="70" t="s">
        <v>187</v>
      </c>
      <c r="X16" s="76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46</v>
      </c>
      <c r="N17" s="54" t="s">
        <v>104</v>
      </c>
      <c r="O17" s="47" t="s">
        <v>73</v>
      </c>
      <c r="P17" s="16" t="s">
        <v>27</v>
      </c>
      <c r="Q17" s="6">
        <f t="shared" si="0"/>
        <v>61</v>
      </c>
      <c r="R17" s="2" t="str">
        <f t="shared" si="1"/>
        <v>&gt; 50</v>
      </c>
      <c r="S17" s="60" t="s">
        <v>29</v>
      </c>
      <c r="T17" s="27"/>
      <c r="U17" s="62" t="s">
        <v>133</v>
      </c>
      <c r="V17" s="68" t="s">
        <v>159</v>
      </c>
      <c r="W17" s="71" t="s">
        <v>188</v>
      </c>
      <c r="X17" s="77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47</v>
      </c>
      <c r="N18" s="52" t="s">
        <v>105</v>
      </c>
      <c r="O18" s="45" t="s">
        <v>74</v>
      </c>
      <c r="P18" s="16" t="s">
        <v>27</v>
      </c>
      <c r="Q18" s="6">
        <f t="shared" si="0"/>
        <v>31</v>
      </c>
      <c r="R18" s="2" t="str">
        <f t="shared" si="1"/>
        <v>31 - 40</v>
      </c>
      <c r="S18" s="21" t="s">
        <v>28</v>
      </c>
      <c r="T18" s="28"/>
      <c r="U18" s="57"/>
      <c r="V18" s="17" t="s">
        <v>160</v>
      </c>
      <c r="W18" s="34" t="s">
        <v>189</v>
      </c>
      <c r="X18" s="74" t="s">
        <v>204</v>
      </c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48</v>
      </c>
      <c r="N19" s="31" t="s">
        <v>106</v>
      </c>
      <c r="O19" s="33" t="s">
        <v>75</v>
      </c>
      <c r="P19" s="16" t="s">
        <v>26</v>
      </c>
      <c r="Q19" s="6">
        <f t="shared" si="0"/>
        <v>30</v>
      </c>
      <c r="R19" s="2" t="str">
        <f t="shared" si="1"/>
        <v>21 - 30</v>
      </c>
      <c r="S19" s="23" t="s">
        <v>29</v>
      </c>
      <c r="T19" s="27"/>
      <c r="U19" s="63" t="s">
        <v>134</v>
      </c>
      <c r="V19" s="27" t="s">
        <v>161</v>
      </c>
      <c r="W19" s="36" t="s">
        <v>190</v>
      </c>
      <c r="X19" s="78" t="s">
        <v>205</v>
      </c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49</v>
      </c>
      <c r="N20" s="55" t="s">
        <v>107</v>
      </c>
      <c r="O20" s="48" t="s">
        <v>76</v>
      </c>
      <c r="P20" s="16" t="s">
        <v>26</v>
      </c>
      <c r="Q20" s="6">
        <f t="shared" si="0"/>
        <v>37</v>
      </c>
      <c r="R20" s="2" t="str">
        <f t="shared" si="1"/>
        <v>31 - 40</v>
      </c>
      <c r="S20" s="24" t="s">
        <v>30</v>
      </c>
      <c r="T20" s="28"/>
      <c r="U20" s="64" t="s">
        <v>135</v>
      </c>
      <c r="V20" s="28" t="s">
        <v>162</v>
      </c>
      <c r="W20" s="37" t="s">
        <v>191</v>
      </c>
      <c r="X20" s="79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40" t="s">
        <v>50</v>
      </c>
      <c r="N21" s="30" t="s">
        <v>108</v>
      </c>
      <c r="O21" s="32" t="s">
        <v>77</v>
      </c>
      <c r="P21" s="16" t="s">
        <v>26</v>
      </c>
      <c r="Q21" s="6">
        <f t="shared" si="0"/>
        <v>53</v>
      </c>
      <c r="R21" s="2" t="str">
        <f t="shared" si="1"/>
        <v>&gt; 50</v>
      </c>
      <c r="S21" s="24" t="s">
        <v>29</v>
      </c>
      <c r="T21" s="28"/>
      <c r="U21" s="64" t="s">
        <v>136</v>
      </c>
      <c r="V21" s="18" t="s">
        <v>163</v>
      </c>
      <c r="W21" s="38" t="s">
        <v>192</v>
      </c>
      <c r="X21" s="74" t="s">
        <v>206</v>
      </c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40" t="s">
        <v>51</v>
      </c>
      <c r="N22" s="30" t="s">
        <v>109</v>
      </c>
      <c r="O22" s="32" t="s">
        <v>78</v>
      </c>
      <c r="P22" s="16" t="s">
        <v>27</v>
      </c>
      <c r="Q22" s="6">
        <f t="shared" si="0"/>
        <v>49</v>
      </c>
      <c r="R22" s="2" t="str">
        <f t="shared" si="1"/>
        <v>41 - 50</v>
      </c>
      <c r="S22" s="59" t="s">
        <v>29</v>
      </c>
      <c r="T22" s="28"/>
      <c r="U22" s="64" t="s">
        <v>137</v>
      </c>
      <c r="V22" s="18" t="s">
        <v>164</v>
      </c>
      <c r="W22" s="37" t="s">
        <v>193</v>
      </c>
      <c r="X22" s="79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52</v>
      </c>
      <c r="N23" s="30" t="s">
        <v>110</v>
      </c>
      <c r="O23" s="32"/>
      <c r="P23" s="16" t="s">
        <v>27</v>
      </c>
      <c r="Q23" s="6" t="e">
        <f t="shared" si="0"/>
        <v>#VALUE!</v>
      </c>
      <c r="R23" s="2" t="e">
        <f t="shared" si="1"/>
        <v>#VALUE!</v>
      </c>
      <c r="S23" s="24" t="s">
        <v>29</v>
      </c>
      <c r="T23" s="28"/>
      <c r="U23" s="64" t="s">
        <v>138</v>
      </c>
      <c r="V23" s="37" t="s">
        <v>165</v>
      </c>
      <c r="W23" s="37" t="s">
        <v>194</v>
      </c>
      <c r="X23" s="74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53</v>
      </c>
      <c r="N24" s="30" t="s">
        <v>111</v>
      </c>
      <c r="O24" s="32" t="s">
        <v>79</v>
      </c>
      <c r="P24" s="16" t="s">
        <v>27</v>
      </c>
      <c r="Q24" s="6">
        <f t="shared" si="0"/>
        <v>45</v>
      </c>
      <c r="R24" s="2" t="str">
        <f t="shared" si="1"/>
        <v>41 - 50</v>
      </c>
      <c r="S24" s="24" t="s">
        <v>29</v>
      </c>
      <c r="T24" s="28"/>
      <c r="U24" s="64" t="s">
        <v>138</v>
      </c>
      <c r="V24" s="64" t="s">
        <v>166</v>
      </c>
      <c r="W24" s="37" t="s">
        <v>195</v>
      </c>
      <c r="X24" s="74" t="s">
        <v>207</v>
      </c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54</v>
      </c>
      <c r="N25" s="30" t="s">
        <v>112</v>
      </c>
      <c r="O25" s="32" t="s">
        <v>80</v>
      </c>
      <c r="P25" s="16" t="s">
        <v>26</v>
      </c>
      <c r="Q25" s="6">
        <f t="shared" si="0"/>
        <v>34</v>
      </c>
      <c r="R25" s="2" t="str">
        <f t="shared" si="1"/>
        <v>31 - 40</v>
      </c>
      <c r="S25" s="24" t="s">
        <v>28</v>
      </c>
      <c r="T25" s="28"/>
      <c r="U25" s="64" t="s">
        <v>139</v>
      </c>
      <c r="V25" s="18" t="s">
        <v>167</v>
      </c>
      <c r="W25" s="37" t="s">
        <v>196</v>
      </c>
      <c r="X25" s="74" t="s">
        <v>208</v>
      </c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41" t="s">
        <v>55</v>
      </c>
      <c r="N26" s="30" t="s">
        <v>113</v>
      </c>
      <c r="O26" s="32" t="s">
        <v>81</v>
      </c>
      <c r="P26" s="16" t="s">
        <v>26</v>
      </c>
      <c r="Q26" s="6">
        <f t="shared" si="0"/>
        <v>29</v>
      </c>
      <c r="R26" s="2" t="str">
        <f t="shared" si="1"/>
        <v>21 - 30</v>
      </c>
      <c r="S26" s="24" t="s">
        <v>28</v>
      </c>
      <c r="T26" s="28"/>
      <c r="U26" s="64" t="s">
        <v>140</v>
      </c>
      <c r="V26" s="18" t="s">
        <v>168</v>
      </c>
      <c r="W26" s="37"/>
      <c r="X26" s="79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41" t="s">
        <v>56</v>
      </c>
      <c r="N27" s="30" t="s">
        <v>114</v>
      </c>
      <c r="O27" s="32" t="s">
        <v>82</v>
      </c>
      <c r="P27" s="16" t="s">
        <v>27</v>
      </c>
      <c r="Q27" s="6">
        <f t="shared" si="0"/>
        <v>32</v>
      </c>
      <c r="R27" s="2" t="str">
        <f t="shared" si="1"/>
        <v>31 - 40</v>
      </c>
      <c r="S27" s="24" t="s">
        <v>29</v>
      </c>
      <c r="T27" s="28"/>
      <c r="U27" s="64" t="s">
        <v>141</v>
      </c>
      <c r="V27" s="18" t="s">
        <v>169</v>
      </c>
      <c r="W27" s="37"/>
      <c r="X27" s="79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41" t="s">
        <v>57</v>
      </c>
      <c r="N28" s="30" t="s">
        <v>115</v>
      </c>
      <c r="O28" s="32" t="s">
        <v>83</v>
      </c>
      <c r="P28" s="16" t="s">
        <v>27</v>
      </c>
      <c r="Q28" s="6">
        <f t="shared" si="0"/>
        <v>34</v>
      </c>
      <c r="R28" s="2" t="str">
        <f t="shared" si="1"/>
        <v>31 - 40</v>
      </c>
      <c r="S28" s="24" t="s">
        <v>29</v>
      </c>
      <c r="T28" s="28"/>
      <c r="U28" s="64" t="s">
        <v>125</v>
      </c>
      <c r="V28" s="18"/>
      <c r="W28" s="37"/>
      <c r="X28" s="79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41" t="s">
        <v>58</v>
      </c>
      <c r="N29" s="30" t="s">
        <v>116</v>
      </c>
      <c r="O29" s="32" t="s">
        <v>84</v>
      </c>
      <c r="P29" s="16" t="s">
        <v>26</v>
      </c>
      <c r="Q29" s="6">
        <f t="shared" si="0"/>
        <v>57</v>
      </c>
      <c r="R29" s="2" t="str">
        <f t="shared" si="1"/>
        <v>&gt; 50</v>
      </c>
      <c r="S29" s="24" t="s">
        <v>28</v>
      </c>
      <c r="T29" s="28"/>
      <c r="U29" s="64" t="s">
        <v>125</v>
      </c>
      <c r="V29" s="28" t="s">
        <v>170</v>
      </c>
      <c r="W29" s="37" t="s">
        <v>197</v>
      </c>
      <c r="X29" s="79" t="s">
        <v>209</v>
      </c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41" t="s">
        <v>59</v>
      </c>
      <c r="N30" s="30"/>
      <c r="O30" s="32" t="s">
        <v>85</v>
      </c>
      <c r="P30" s="16" t="s">
        <v>26</v>
      </c>
      <c r="Q30" s="6">
        <f t="shared" si="0"/>
        <v>33</v>
      </c>
      <c r="R30" s="2" t="str">
        <f t="shared" si="1"/>
        <v>31 - 40</v>
      </c>
      <c r="S30" s="24" t="s">
        <v>119</v>
      </c>
      <c r="T30" s="28"/>
      <c r="U30" s="64" t="s">
        <v>142</v>
      </c>
      <c r="V30" s="18" t="s">
        <v>171</v>
      </c>
      <c r="W30" s="37" t="s">
        <v>198</v>
      </c>
      <c r="X30" s="74" t="s">
        <v>210</v>
      </c>
      <c r="Y30" s="13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42" t="s">
        <v>60</v>
      </c>
      <c r="N31" s="56" t="s">
        <v>117</v>
      </c>
      <c r="O31" s="49" t="s">
        <v>86</v>
      </c>
      <c r="P31" s="16" t="s">
        <v>27</v>
      </c>
      <c r="Q31" s="6">
        <f t="shared" si="0"/>
        <v>30</v>
      </c>
      <c r="R31" s="2" t="str">
        <f t="shared" si="1"/>
        <v>21 - 30</v>
      </c>
      <c r="S31" s="25" t="s">
        <v>29</v>
      </c>
      <c r="T31" s="29"/>
      <c r="U31" s="65" t="s">
        <v>143</v>
      </c>
      <c r="V31" s="29" t="s">
        <v>172</v>
      </c>
      <c r="W31" s="39" t="s">
        <v>199</v>
      </c>
      <c r="X31" s="80"/>
      <c r="Y31" s="13"/>
    </row>
  </sheetData>
  <hyperlinks>
    <hyperlink ref="X6" r:id="rId1"/>
    <hyperlink ref="X13" r:id="rId2"/>
    <hyperlink ref="X18" r:id="rId3"/>
    <hyperlink ref="X19" r:id="rId4"/>
    <hyperlink ref="X21" r:id="rId5"/>
    <hyperlink ref="X24" r:id="rId6"/>
    <hyperlink ref="X25" r:id="rId7"/>
    <hyperlink ref="X30" r:id="rId8"/>
  </hyperlinks>
  <pageMargins left="0.7" right="0.7" top="0.3" bottom="0.3" header="0.3" footer="0.3"/>
  <pageSetup paperSize="9" orientation="portrait" useFirstPageNumber="1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2017-08-28T18:58:46Z</dcterms:modified>
  <dc:language>en-US</dc:language>
</cp:coreProperties>
</file>