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AN\kementerian\Swakelola (Pelatihan)\"/>
    </mc:Choice>
  </mc:AlternateContent>
  <bookViews>
    <workbookView xWindow="0" yWindow="0" windowWidth="10215" windowHeight="7500" tabRatio="463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23" i="1" l="1"/>
  <c r="R23" i="1" s="1"/>
  <c r="Q24" i="1"/>
  <c r="R24" i="1" s="1"/>
  <c r="Q25" i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5" i="1"/>
  <c r="R5" i="1" s="1"/>
  <c r="Q6" i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3" i="1"/>
  <c r="R3" i="1" s="1"/>
  <c r="Q4" i="1"/>
  <c r="R4" i="1" s="1"/>
  <c r="Q2" i="1"/>
  <c r="R2" i="1" s="1"/>
  <c r="R25" i="1"/>
  <c r="R6" i="1"/>
</calcChain>
</file>

<file path=xl/sharedStrings.xml><?xml version="1.0" encoding="utf-8"?>
<sst xmlns="http://schemas.openxmlformats.org/spreadsheetml/2006/main" count="335" uniqueCount="197">
  <si>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</si>
  <si>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</si>
  <si>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</si>
  <si>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</si>
  <si>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</si>
  <si>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</si>
  <si>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</si>
  <si>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</si>
  <si>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</si>
  <si>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</si>
  <si>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</si>
  <si>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</si>
  <si>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</si>
  <si>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</si>
  <si>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</si>
  <si>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</si>
  <si>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</si>
  <si>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</si>
  <si>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</si>
  <si>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</si>
  <si>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</si>
  <si>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</si>
  <si>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</si>
  <si>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</si>
  <si>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</si>
  <si>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</si>
  <si>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</si>
  <si>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</si>
  <si>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S1</t>
  </si>
  <si>
    <t>SLTA</t>
  </si>
  <si>
    <t>D3</t>
  </si>
  <si>
    <t>Tia Maharani</t>
  </si>
  <si>
    <t>Irawati</t>
  </si>
  <si>
    <t>Arifin</t>
  </si>
  <si>
    <t>Irna</t>
  </si>
  <si>
    <t>Khairunnisa</t>
  </si>
  <si>
    <t>Nurbismi</t>
  </si>
  <si>
    <t>Nurul Hayati, S.Pdi</t>
  </si>
  <si>
    <t>Rosmida</t>
  </si>
  <si>
    <t>Nuraini</t>
  </si>
  <si>
    <t>Syamsidar</t>
  </si>
  <si>
    <t>Hasnah Syamaun</t>
  </si>
  <si>
    <t>Ira Susanti</t>
  </si>
  <si>
    <t>Ratna Dewi</t>
  </si>
  <si>
    <t>Fahrul Ridha</t>
  </si>
  <si>
    <t>Hartati</t>
  </si>
  <si>
    <t>Siti Amra</t>
  </si>
  <si>
    <t>Rosdiana, S.Pd</t>
  </si>
  <si>
    <t>Ros Mayanti</t>
  </si>
  <si>
    <t>Desi Yulinarti</t>
  </si>
  <si>
    <t>Nurlaili, S.Pd</t>
  </si>
  <si>
    <t>Surita Rahmadewi</t>
  </si>
  <si>
    <t>Sri Atin</t>
  </si>
  <si>
    <t>Evy Marina Amaliawati</t>
  </si>
  <si>
    <t>Yuswiyar</t>
  </si>
  <si>
    <t>Ismail</t>
  </si>
  <si>
    <t>Swandoyo</t>
  </si>
  <si>
    <t>Herman Aramiko</t>
  </si>
  <si>
    <t>Asmi</t>
  </si>
  <si>
    <t>Junaidi</t>
  </si>
  <si>
    <t>Kausar Ramadhan</t>
  </si>
  <si>
    <t>1103035207920001</t>
  </si>
  <si>
    <t>1106054107660069</t>
  </si>
  <si>
    <t>1171090309690001</t>
  </si>
  <si>
    <t>1106056707810001</t>
  </si>
  <si>
    <t>1171025903740001</t>
  </si>
  <si>
    <t>117102600580005</t>
  </si>
  <si>
    <t>1107246221190001</t>
  </si>
  <si>
    <t>1112034410710001</t>
  </si>
  <si>
    <t>1111104409730001</t>
  </si>
  <si>
    <t>1173044107720088</t>
  </si>
  <si>
    <t>1118054506780002</t>
  </si>
  <si>
    <t>1101064610840001</t>
  </si>
  <si>
    <t>1104035812810001</t>
  </si>
  <si>
    <t>1174033004900002</t>
  </si>
  <si>
    <t>1171095608760001</t>
  </si>
  <si>
    <t>1171094806720002</t>
  </si>
  <si>
    <t>1171055609820001</t>
  </si>
  <si>
    <t>1105054812920001</t>
  </si>
  <si>
    <t>1171096008720001</t>
  </si>
  <si>
    <t>1106056805790005</t>
  </si>
  <si>
    <t>1175014506770001</t>
  </si>
  <si>
    <t>1172025708700001</t>
  </si>
  <si>
    <t>1110144712640001</t>
  </si>
  <si>
    <t>1113021708840004</t>
  </si>
  <si>
    <t>1116092804770001</t>
  </si>
  <si>
    <t>1117042811900002</t>
  </si>
  <si>
    <t>1109044606760007</t>
  </si>
  <si>
    <t>1114012008720001</t>
  </si>
  <si>
    <t>1173022103920001</t>
  </si>
  <si>
    <t>Idi Rayeuk, 12/07/1992</t>
  </si>
  <si>
    <t>Dayah Daboh, 01/07/1966</t>
  </si>
  <si>
    <t>Banda Aceh, 03/09/1969</t>
  </si>
  <si>
    <t>Dayah Daboh, 27/07/1981</t>
  </si>
  <si>
    <t>Banda Aceh, 19/03/1974</t>
  </si>
  <si>
    <t>Banda Aceh, 20/05/1968</t>
  </si>
  <si>
    <t>Adan, 22/11/1990</t>
  </si>
  <si>
    <t>Desa Padang, 04/10/1971</t>
  </si>
  <si>
    <t>Pante Ranub. 04/09/1973</t>
  </si>
  <si>
    <t>Blang Asan, 01/07/1972</t>
  </si>
  <si>
    <t>Buangan, 05/06/1978</t>
  </si>
  <si>
    <t>Air Sialang Hilir, 06/10/1984</t>
  </si>
  <si>
    <t>Rusip, 18/12/1981</t>
  </si>
  <si>
    <t>Langsa, 30/04/1990</t>
  </si>
  <si>
    <t>Banda Aceh, 16/08/1976</t>
  </si>
  <si>
    <t>Kedee Pidie, 08/06/1972</t>
  </si>
  <si>
    <t>Sungai Raya, 16/09/1982</t>
  </si>
  <si>
    <t>Gampong Teungoh, 08/12/1992</t>
  </si>
  <si>
    <t>Banda Aceh, 20/08/1972</t>
  </si>
  <si>
    <t>Jatim, 05/06/1977</t>
  </si>
  <si>
    <t>Jakarta, 17/08/1970</t>
  </si>
  <si>
    <t>Kuala Baru, 07/12/194</t>
  </si>
  <si>
    <t>Kute Sere, 17/08/1984</t>
  </si>
  <si>
    <t>Suka Damai, 28/04/1977</t>
  </si>
  <si>
    <t>Mutiara Baru, 28/11/1990</t>
  </si>
  <si>
    <t>Linggi, 06/06/1976</t>
  </si>
  <si>
    <t>Gampong Baro, 28/08/1972</t>
  </si>
  <si>
    <t>Lhokseumawe, 21/02/1992</t>
  </si>
  <si>
    <t>Koperasi Pandan Bersama</t>
  </si>
  <si>
    <t>KSU Amanah Nanggroe Beurawe</t>
  </si>
  <si>
    <t>Bungung Kapula Kaudep</t>
  </si>
  <si>
    <t>Bungong Jempa</t>
  </si>
  <si>
    <t>Kopirukra Indah Usaha</t>
  </si>
  <si>
    <t>Leuguna</t>
  </si>
  <si>
    <t>Kopwan Leuguna</t>
  </si>
  <si>
    <t>Koperasi Nelayan Pintar</t>
  </si>
  <si>
    <t>Kpwan Leugana</t>
  </si>
  <si>
    <t>Jaya Lestari</t>
  </si>
  <si>
    <t>Usaha Bersama</t>
  </si>
  <si>
    <t>Dusun Kesehatan, Tanah Anou, Idi Rayeuk Kab. Aceh Timur</t>
  </si>
  <si>
    <t>Dusun Ujong Bung, Dayah Daboh, Mon Tasik, Kab. Aceh Besar</t>
  </si>
  <si>
    <t>Jl. T.M Yusuf No. 9 Gampong Ceurih, Ulee Kareng, Kota Banda Aceh</t>
  </si>
  <si>
    <t>Jl. T. Hasan Dek No. 196B Beurawe Banda Aceh</t>
  </si>
  <si>
    <t>Jl. Cut Makmum No. 37 Beurawe Banda Aceh</t>
  </si>
  <si>
    <t>Jl. Beureuneun - Kembang Tj. Desa Bayah Adan, Mutiara Tibur, Pidie</t>
  </si>
  <si>
    <t>Dusun Salak Desa Padang, Manggeng Kab. Aceh Barat Daya</t>
  </si>
  <si>
    <t>Dusun Tgk. Di Pante, Pante Ranub, Jangka Kab. Bireuen</t>
  </si>
  <si>
    <t>Simpang Empat Jl. Rancung Dsn A Batuphat Timur Kota Lhoksumawe</t>
  </si>
  <si>
    <t>Gampong Buangan Meurah Dua Kab. Pidie Jaya</t>
  </si>
  <si>
    <t>Dusun Meunasah Air Sialang Hilir Sama Dua Kab. Aceh Selatan</t>
  </si>
  <si>
    <t>Bebesan, Bebesan, Bebesan Kab. Aceh Tengah</t>
  </si>
  <si>
    <t>Jl. Aji Umar Ds. Mesjid, Alue Beurawe Langsa, Kota Langsa</t>
  </si>
  <si>
    <t>Jl. Kawet Dsn Tgk Dicot Gampong Ceurih, Ulee Kareng, Banda Aceh</t>
  </si>
  <si>
    <t>Jl. Jurong Dagang, Ceurih Ulee Kareng, Kota Banda Aceh</t>
  </si>
  <si>
    <t xml:space="preserve">Jl. Mr. H. Moh Hasan Le Lampoh Kuta Batoh Leung Bata Kota Banda Aceh </t>
  </si>
  <si>
    <t>Gampong Blang Muko, Kuala Kab. Nagan Raya</t>
  </si>
  <si>
    <t>Dusun Lam Kuta Gampong Teungoh Samatiga,  Aceh Barat</t>
  </si>
  <si>
    <t>Jl. T. Iskandar No. 481 Dusun Podihagu, Gp. Ceurih Kota Banda Aceh</t>
  </si>
  <si>
    <t>Desa Rendeup Montasik, Kab. Aceh Besar</t>
  </si>
  <si>
    <t>Sumber Jaya, Mukti Makmur, simpang Kiri Kota Sabulussalam</t>
  </si>
  <si>
    <t>Kuta Areuh Kota Sabang</t>
  </si>
  <si>
    <t>Jl. Mesjid Raya Kuala Baru Laut Kab. Aceh Singkul</t>
  </si>
  <si>
    <t>Dusun Buntul Kemiyan, Sere, Blangkejeren Kab. Gayo Lues</t>
  </si>
  <si>
    <t>Dusun Pelna Suka Damai, Banda Mulia Kab. Aceh Tamiang</t>
  </si>
  <si>
    <t>Kampong Berghendal Ds. Simpang Teritit, Wih Pesam Kab. Bener Meriah</t>
  </si>
  <si>
    <t>Desa Linggi, Linggi Simeulue Timur Kab. Simeulue</t>
  </si>
  <si>
    <t>Desa Panton Krueng, Teunom Gampong Baro Kab. Aceh Jaya</t>
  </si>
  <si>
    <t>Jl. Nelayan Dusun III, Pusong Baru, Banda Sakti Kota Lhokseumawe</t>
  </si>
  <si>
    <t xml:space="preserve">Islam </t>
  </si>
  <si>
    <t>082367024499</t>
  </si>
  <si>
    <t>082274075110</t>
  </si>
  <si>
    <t>081284076916</t>
  </si>
  <si>
    <t>082274950086</t>
  </si>
  <si>
    <t>085260187571</t>
  </si>
  <si>
    <t>081360023069</t>
  </si>
  <si>
    <t>085277709145</t>
  </si>
  <si>
    <t>085262838768</t>
  </si>
  <si>
    <t>085275318703</t>
  </si>
  <si>
    <t>085371646666</t>
  </si>
  <si>
    <t>085277142712</t>
  </si>
  <si>
    <t>082366944199</t>
  </si>
  <si>
    <t>082329227035</t>
  </si>
  <si>
    <t>085262854617</t>
  </si>
  <si>
    <t>085373325057</t>
  </si>
  <si>
    <t>085262619885</t>
  </si>
  <si>
    <t>085371827736</t>
  </si>
  <si>
    <t>081360736212</t>
  </si>
  <si>
    <t>085277119009</t>
  </si>
  <si>
    <t>085212545424</t>
  </si>
  <si>
    <t>085260929997</t>
  </si>
  <si>
    <t>085360173124</t>
  </si>
  <si>
    <t>082364374162</t>
  </si>
  <si>
    <t>084378565553</t>
  </si>
  <si>
    <t>081256688732</t>
  </si>
  <si>
    <t>085370921207</t>
  </si>
  <si>
    <t>085296557825</t>
  </si>
  <si>
    <t>08116702853</t>
  </si>
  <si>
    <t>tiamaharani38@gmail.com</t>
  </si>
  <si>
    <t>nurbismi_yazid@yahoo.co.id</t>
  </si>
  <si>
    <t>fahrulridha90@gmail.com</t>
  </si>
  <si>
    <t>sitiamra.spdsd@gmail.com</t>
  </si>
  <si>
    <t>rosdiana.zainuddin3@gmail.com</t>
  </si>
  <si>
    <t>emiasmi9@gmail.com</t>
  </si>
  <si>
    <t>kk221853@gmail.com</t>
  </si>
  <si>
    <t>SLTP</t>
  </si>
  <si>
    <t>Keuangan</t>
  </si>
  <si>
    <t>Sektor Riil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</si>
</sst>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/d/yy\ hh:mm\ AM/PM"/>
    <numFmt numFmtId="165" formatCode="0;[Red]0"/>
  </numFmts>
  <fonts count="26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10"/>
      <color theme="10"/>
      <name val="Calibri"/>
      <family val="2"/>
      <scheme val="minor"/>
    </font>
    <font>
      <sz val="9.25"/>
      <color theme="10"/>
      <name val="Calibri"/>
      <family val="2"/>
      <charset val="1"/>
    </font>
    <font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6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41" fontId="19" fillId="0" borderId="0" applyFont="0" applyFill="0" applyBorder="0" applyAlignment="0" applyProtection="0"/>
    <xf numFmtId="0" fontId="17" fillId="0" borderId="0"/>
    <xf numFmtId="0" fontId="2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2" fillId="0" borderId="2" xfId="0" applyFont="1" applyBorder="1" applyAlignment="1">
      <alignment vertical="center" wrapText="1"/>
    </xf>
    <xf numFmtId="14" fontId="22" fillId="0" borderId="2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2" xfId="0" quotePrefix="1" applyFont="1" applyBorder="1" applyAlignment="1">
      <alignment horizontal="center" vertical="center" wrapText="1"/>
    </xf>
    <xf numFmtId="165" fontId="22" fillId="0" borderId="2" xfId="0" quotePrefix="1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4" fillId="0" borderId="2" xfId="25" applyFont="1" applyBorder="1" applyAlignment="1" applyProtection="1">
      <alignment horizontal="center" vertical="center" wrapText="1"/>
    </xf>
    <xf numFmtId="0" fontId="25" fillId="0" borderId="2" xfId="25" applyFont="1" applyBorder="1" applyAlignment="1" applyProtection="1">
      <alignment horizontal="center" vertical="center" wrapText="1"/>
    </xf>
    <xf numFmtId="0" fontId="23" fillId="0" borderId="2" xfId="25" applyFont="1" applyBorder="1" applyAlignment="1" applyProtection="1">
      <alignment horizontal="center" vertical="center" wrapText="1"/>
    </xf>
  </cellXfs>
  <cellStyles count="26">
    <cellStyle name="Comma [0] 2" xfId="17"/>
    <cellStyle name="Comma [0] 2 2" xfId="23"/>
    <cellStyle name="Hyperlink" xfId="25" builtinId="8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fahrulridha90@gmail.com" TargetMode="External"/><Relationship Id="rId7" Type="http://schemas.openxmlformats.org/officeDocument/2006/relationships/hyperlink" Target="mailto:kk221853@gmail.com" TargetMode="External"/><Relationship Id="rId2" Type="http://schemas.openxmlformats.org/officeDocument/2006/relationships/hyperlink" Target="mailto:nurbismi_yazid@yahoo.co.id" TargetMode="External"/><Relationship Id="rId1" Type="http://schemas.openxmlformats.org/officeDocument/2006/relationships/hyperlink" Target="mailto:tiamaharani38@gmail.com" TargetMode="External"/><Relationship Id="rId6" Type="http://schemas.openxmlformats.org/officeDocument/2006/relationships/hyperlink" Target="mailto:emiasmi9@gmail.com" TargetMode="External"/><Relationship Id="rId5" Type="http://schemas.openxmlformats.org/officeDocument/2006/relationships/hyperlink" Target="mailto:rosdiana.zainuddin3@gmail.com" TargetMode="External"/><Relationship Id="rId4" Type="http://schemas.openxmlformats.org/officeDocument/2006/relationships/hyperlink" Target="mailto:sitiamra.spds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1"/>
  <sheetViews>
    <sheetView tabSelected="1" topLeftCell="P22" zoomScale="136" zoomScaleNormal="136" workbookViewId="0">
      <selection activeCell="S37" sqref="S37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3" t="s">
        <v>31</v>
      </c>
      <c r="N2" s="16" t="s">
        <v>61</v>
      </c>
      <c r="O2" s="14" t="s">
        <v>90</v>
      </c>
      <c r="P2" s="15" t="s">
        <v>26</v>
      </c>
      <c r="Q2" s="6">
        <f>2017-VALUE(RIGHT(O2,4))</f>
        <v>25</v>
      </c>
      <c r="R2" t="str">
        <f>IF(Q2&lt;21,"&lt; 21",IF(Q2&lt;=30,"21 - 30",IF(Q2&lt;=40,"31 - 40",IF(Q2&lt;=50,"41 - 50","&gt; 50" ))))</f>
        <v>21 - 30</v>
      </c>
      <c r="S2" s="15" t="s">
        <v>30</v>
      </c>
      <c r="T2" s="15" t="s">
        <v>158</v>
      </c>
      <c r="U2" s="13" t="s">
        <v>118</v>
      </c>
      <c r="V2" s="13" t="s">
        <v>129</v>
      </c>
      <c r="W2" s="16" t="s">
        <v>159</v>
      </c>
      <c r="X2" s="21" t="s">
        <v>187</v>
      </c>
      <c r="Y2" s="15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3" t="s">
        <v>32</v>
      </c>
      <c r="N3" s="16" t="s">
        <v>62</v>
      </c>
      <c r="O3" s="15" t="s">
        <v>91</v>
      </c>
      <c r="P3" s="15" t="s">
        <v>26</v>
      </c>
      <c r="Q3" s="6">
        <f t="shared" ref="Q3:Q31" si="0">2017-VALUE(RIGHT(O3,4))</f>
        <v>51</v>
      </c>
      <c r="R3" s="2" t="str">
        <f t="shared" ref="R3:R31" si="1">IF(Q3&lt;21,"&lt; 21",IF(Q3&lt;=30,"21 - 30",IF(Q3&lt;=40,"31 - 40",IF(Q3&lt;=50,"41 - 50","&gt; 50" ))))</f>
        <v>&gt; 50</v>
      </c>
      <c r="S3" s="15"/>
      <c r="T3" s="15" t="s">
        <v>158</v>
      </c>
      <c r="U3" s="13"/>
      <c r="V3" s="13" t="s">
        <v>130</v>
      </c>
      <c r="W3" s="16" t="s">
        <v>160</v>
      </c>
      <c r="X3" s="22"/>
      <c r="Y3" s="15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3" t="s">
        <v>33</v>
      </c>
      <c r="N4" s="16" t="s">
        <v>63</v>
      </c>
      <c r="O4" s="15" t="s">
        <v>92</v>
      </c>
      <c r="P4" s="15" t="s">
        <v>27</v>
      </c>
      <c r="Q4" s="6">
        <f t="shared" si="0"/>
        <v>48</v>
      </c>
      <c r="R4" s="2" t="str">
        <f t="shared" si="1"/>
        <v>41 - 50</v>
      </c>
      <c r="S4" s="15" t="s">
        <v>30</v>
      </c>
      <c r="T4" s="15" t="s">
        <v>158</v>
      </c>
      <c r="U4" s="13"/>
      <c r="V4" s="13" t="s">
        <v>131</v>
      </c>
      <c r="W4" s="16" t="s">
        <v>161</v>
      </c>
      <c r="X4" s="22"/>
      <c r="Y4" s="15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3" t="s">
        <v>34</v>
      </c>
      <c r="N5" s="16" t="s">
        <v>64</v>
      </c>
      <c r="O5" s="15" t="s">
        <v>93</v>
      </c>
      <c r="P5" s="15" t="s">
        <v>26</v>
      </c>
      <c r="Q5" s="6">
        <f t="shared" si="0"/>
        <v>36</v>
      </c>
      <c r="R5" s="2" t="str">
        <f t="shared" si="1"/>
        <v>31 - 40</v>
      </c>
      <c r="S5" s="15"/>
      <c r="T5" s="15" t="s">
        <v>158</v>
      </c>
      <c r="U5" s="13"/>
      <c r="V5" s="13" t="s">
        <v>130</v>
      </c>
      <c r="W5" s="16" t="s">
        <v>162</v>
      </c>
      <c r="X5" s="23"/>
      <c r="Y5" s="15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3" t="s">
        <v>35</v>
      </c>
      <c r="N6" s="16" t="s">
        <v>65</v>
      </c>
      <c r="O6" s="15" t="s">
        <v>94</v>
      </c>
      <c r="P6" s="15" t="s">
        <v>26</v>
      </c>
      <c r="Q6" s="6">
        <f t="shared" si="0"/>
        <v>43</v>
      </c>
      <c r="R6" s="2" t="str">
        <f t="shared" si="1"/>
        <v>41 - 50</v>
      </c>
      <c r="S6" s="15" t="s">
        <v>30</v>
      </c>
      <c r="T6" s="15" t="s">
        <v>158</v>
      </c>
      <c r="U6" s="13" t="s">
        <v>119</v>
      </c>
      <c r="V6" s="13" t="s">
        <v>132</v>
      </c>
      <c r="W6" s="16" t="s">
        <v>163</v>
      </c>
      <c r="X6" s="22"/>
      <c r="Y6" s="15" t="s">
        <v>195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3" t="s">
        <v>36</v>
      </c>
      <c r="N7" s="16" t="s">
        <v>66</v>
      </c>
      <c r="O7" s="15" t="s">
        <v>95</v>
      </c>
      <c r="P7" s="15" t="s">
        <v>26</v>
      </c>
      <c r="Q7" s="6">
        <f t="shared" si="0"/>
        <v>49</v>
      </c>
      <c r="R7" s="2" t="str">
        <f t="shared" si="1"/>
        <v>41 - 50</v>
      </c>
      <c r="S7" s="15" t="s">
        <v>28</v>
      </c>
      <c r="T7" s="15" t="s">
        <v>158</v>
      </c>
      <c r="U7" s="13" t="s">
        <v>119</v>
      </c>
      <c r="V7" s="13" t="s">
        <v>133</v>
      </c>
      <c r="W7" s="16" t="s">
        <v>164</v>
      </c>
      <c r="X7" s="21" t="s">
        <v>188</v>
      </c>
      <c r="Y7" s="15" t="s">
        <v>195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3" t="s">
        <v>37</v>
      </c>
      <c r="N8" s="16" t="s">
        <v>67</v>
      </c>
      <c r="O8" s="15" t="s">
        <v>96</v>
      </c>
      <c r="P8" s="15" t="s">
        <v>26</v>
      </c>
      <c r="Q8" s="6">
        <f t="shared" si="0"/>
        <v>27</v>
      </c>
      <c r="R8" s="2" t="str">
        <f t="shared" si="1"/>
        <v>21 - 30</v>
      </c>
      <c r="S8" s="15" t="s">
        <v>28</v>
      </c>
      <c r="T8" s="15" t="s">
        <v>158</v>
      </c>
      <c r="U8" s="13"/>
      <c r="V8" s="13" t="s">
        <v>134</v>
      </c>
      <c r="W8" s="16" t="s">
        <v>165</v>
      </c>
      <c r="X8" s="22"/>
      <c r="Y8" s="15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3" t="s">
        <v>38</v>
      </c>
      <c r="N9" s="16" t="s">
        <v>68</v>
      </c>
      <c r="O9" s="15" t="s">
        <v>97</v>
      </c>
      <c r="P9" s="15" t="s">
        <v>26</v>
      </c>
      <c r="Q9" s="6">
        <f t="shared" si="0"/>
        <v>46</v>
      </c>
      <c r="R9" s="2" t="str">
        <f t="shared" si="1"/>
        <v>41 - 50</v>
      </c>
      <c r="S9" s="15" t="s">
        <v>28</v>
      </c>
      <c r="T9" s="15" t="s">
        <v>158</v>
      </c>
      <c r="U9" s="13" t="s">
        <v>120</v>
      </c>
      <c r="V9" s="13" t="s">
        <v>135</v>
      </c>
      <c r="W9" s="16" t="s">
        <v>166</v>
      </c>
      <c r="X9" s="22"/>
      <c r="Y9" s="15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3" t="s">
        <v>39</v>
      </c>
      <c r="N10" s="16" t="s">
        <v>69</v>
      </c>
      <c r="O10" s="15" t="s">
        <v>98</v>
      </c>
      <c r="P10" s="15" t="s">
        <v>26</v>
      </c>
      <c r="Q10" s="6">
        <f t="shared" si="0"/>
        <v>44</v>
      </c>
      <c r="R10" s="2" t="str">
        <f t="shared" si="1"/>
        <v>41 - 50</v>
      </c>
      <c r="S10" s="15" t="s">
        <v>194</v>
      </c>
      <c r="T10" s="15" t="s">
        <v>158</v>
      </c>
      <c r="U10" s="13"/>
      <c r="V10" s="13" t="s">
        <v>136</v>
      </c>
      <c r="W10" s="16" t="s">
        <v>167</v>
      </c>
      <c r="X10" s="23"/>
      <c r="Y10" s="15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3" t="s">
        <v>40</v>
      </c>
      <c r="N11" s="16" t="s">
        <v>70</v>
      </c>
      <c r="O11" s="15" t="s">
        <v>99</v>
      </c>
      <c r="P11" s="15" t="s">
        <v>26</v>
      </c>
      <c r="Q11" s="6">
        <f t="shared" si="0"/>
        <v>45</v>
      </c>
      <c r="R11" s="2" t="str">
        <f t="shared" si="1"/>
        <v>41 - 50</v>
      </c>
      <c r="S11" s="15" t="s">
        <v>194</v>
      </c>
      <c r="T11" s="15" t="s">
        <v>158</v>
      </c>
      <c r="U11" s="13" t="s">
        <v>121</v>
      </c>
      <c r="V11" s="13" t="s">
        <v>137</v>
      </c>
      <c r="W11" s="16" t="s">
        <v>168</v>
      </c>
      <c r="X11" s="22"/>
      <c r="Y11" s="15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3" t="s">
        <v>41</v>
      </c>
      <c r="N12" s="16" t="s">
        <v>71</v>
      </c>
      <c r="O12" s="15" t="s">
        <v>100</v>
      </c>
      <c r="P12" s="15" t="s">
        <v>26</v>
      </c>
      <c r="Q12" s="6">
        <f t="shared" si="0"/>
        <v>39</v>
      </c>
      <c r="R12" s="2" t="str">
        <f t="shared" si="1"/>
        <v>31 - 40</v>
      </c>
      <c r="S12" s="19" t="s">
        <v>29</v>
      </c>
      <c r="T12" s="15" t="s">
        <v>158</v>
      </c>
      <c r="U12" s="13"/>
      <c r="V12" s="13" t="s">
        <v>138</v>
      </c>
      <c r="W12" s="16" t="s">
        <v>169</v>
      </c>
      <c r="X12" s="22"/>
      <c r="Y12" s="15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3" t="s">
        <v>42</v>
      </c>
      <c r="N13" s="16" t="s">
        <v>72</v>
      </c>
      <c r="O13" s="15" t="s">
        <v>101</v>
      </c>
      <c r="P13" s="15" t="s">
        <v>26</v>
      </c>
      <c r="Q13" s="6">
        <f t="shared" si="0"/>
        <v>33</v>
      </c>
      <c r="R13" s="2" t="str">
        <f t="shared" si="1"/>
        <v>31 - 40</v>
      </c>
      <c r="S13" s="15" t="s">
        <v>28</v>
      </c>
      <c r="T13" s="15" t="s">
        <v>158</v>
      </c>
      <c r="U13" s="13" t="s">
        <v>122</v>
      </c>
      <c r="V13" s="13" t="s">
        <v>139</v>
      </c>
      <c r="W13" s="16" t="s">
        <v>170</v>
      </c>
      <c r="X13" s="22"/>
      <c r="Y13" s="15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3" t="s">
        <v>43</v>
      </c>
      <c r="N14" s="16" t="s">
        <v>73</v>
      </c>
      <c r="O14" s="15" t="s">
        <v>102</v>
      </c>
      <c r="P14" s="15" t="s">
        <v>26</v>
      </c>
      <c r="Q14" s="6">
        <f t="shared" si="0"/>
        <v>36</v>
      </c>
      <c r="R14" s="2" t="str">
        <f t="shared" si="1"/>
        <v>31 - 40</v>
      </c>
      <c r="S14" s="15" t="s">
        <v>29</v>
      </c>
      <c r="T14" s="15" t="s">
        <v>158</v>
      </c>
      <c r="U14" s="13"/>
      <c r="V14" s="13" t="s">
        <v>140</v>
      </c>
      <c r="W14" s="16" t="s">
        <v>171</v>
      </c>
      <c r="X14" s="22"/>
      <c r="Y14" s="15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3" t="s">
        <v>44</v>
      </c>
      <c r="N15" s="16" t="s">
        <v>74</v>
      </c>
      <c r="O15" s="14" t="s">
        <v>103</v>
      </c>
      <c r="P15" s="15" t="s">
        <v>27</v>
      </c>
      <c r="Q15" s="6">
        <f t="shared" si="0"/>
        <v>27</v>
      </c>
      <c r="R15" s="2" t="str">
        <f t="shared" si="1"/>
        <v>21 - 30</v>
      </c>
      <c r="S15" s="15" t="s">
        <v>28</v>
      </c>
      <c r="T15" s="15" t="s">
        <v>158</v>
      </c>
      <c r="U15" s="13"/>
      <c r="V15" s="13" t="s">
        <v>141</v>
      </c>
      <c r="W15" s="16" t="s">
        <v>172</v>
      </c>
      <c r="X15" s="21" t="s">
        <v>189</v>
      </c>
      <c r="Y15" s="15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3" t="s">
        <v>45</v>
      </c>
      <c r="N16" s="16" t="s">
        <v>75</v>
      </c>
      <c r="O16" s="15" t="s">
        <v>104</v>
      </c>
      <c r="P16" s="15" t="s">
        <v>27</v>
      </c>
      <c r="Q16" s="6">
        <f t="shared" si="0"/>
        <v>41</v>
      </c>
      <c r="R16" s="2" t="str">
        <f t="shared" si="1"/>
        <v>41 - 50</v>
      </c>
      <c r="S16" s="15" t="s">
        <v>194</v>
      </c>
      <c r="T16" s="15" t="s">
        <v>158</v>
      </c>
      <c r="U16" s="13" t="s">
        <v>123</v>
      </c>
      <c r="V16" s="13" t="s">
        <v>142</v>
      </c>
      <c r="W16" s="16" t="s">
        <v>173</v>
      </c>
      <c r="X16" s="22"/>
      <c r="Y16" s="15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3" t="s">
        <v>46</v>
      </c>
      <c r="N17" s="16" t="s">
        <v>76</v>
      </c>
      <c r="O17" s="15" t="s">
        <v>105</v>
      </c>
      <c r="P17" s="15" t="s">
        <v>26</v>
      </c>
      <c r="Q17" s="6">
        <f t="shared" si="0"/>
        <v>45</v>
      </c>
      <c r="R17" s="2" t="str">
        <f t="shared" si="1"/>
        <v>41 - 50</v>
      </c>
      <c r="S17" s="15" t="s">
        <v>28</v>
      </c>
      <c r="T17" s="15" t="s">
        <v>158</v>
      </c>
      <c r="U17" s="13" t="s">
        <v>124</v>
      </c>
      <c r="V17" s="13" t="s">
        <v>143</v>
      </c>
      <c r="W17" s="16">
        <v>8116780672</v>
      </c>
      <c r="X17" s="21" t="s">
        <v>190</v>
      </c>
      <c r="Y17" s="15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3" t="s">
        <v>47</v>
      </c>
      <c r="N18" s="16" t="s">
        <v>77</v>
      </c>
      <c r="O18" s="15" t="s">
        <v>106</v>
      </c>
      <c r="P18" s="15" t="s">
        <v>26</v>
      </c>
      <c r="Q18" s="6">
        <f t="shared" si="0"/>
        <v>35</v>
      </c>
      <c r="R18" s="2" t="str">
        <f t="shared" si="1"/>
        <v>31 - 40</v>
      </c>
      <c r="S18" s="15" t="s">
        <v>28</v>
      </c>
      <c r="T18" s="15" t="s">
        <v>158</v>
      </c>
      <c r="U18" s="13" t="s">
        <v>125</v>
      </c>
      <c r="V18" s="13" t="s">
        <v>144</v>
      </c>
      <c r="W18" s="16">
        <v>8.1360876755000006E-2</v>
      </c>
      <c r="X18" s="21" t="s">
        <v>191</v>
      </c>
      <c r="Y18" s="15" t="s">
        <v>196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3" t="s">
        <v>48</v>
      </c>
      <c r="N19" s="16"/>
      <c r="O19" s="14">
        <v>31211</v>
      </c>
      <c r="P19" s="15" t="s">
        <v>26</v>
      </c>
      <c r="Q19" s="6">
        <f t="shared" si="0"/>
        <v>806</v>
      </c>
      <c r="R19" s="2" t="str">
        <f t="shared" si="1"/>
        <v>&gt; 50</v>
      </c>
      <c r="S19" s="15"/>
      <c r="T19" s="15" t="s">
        <v>158</v>
      </c>
      <c r="U19" s="13"/>
      <c r="V19" s="13" t="s">
        <v>145</v>
      </c>
      <c r="W19" s="16" t="s">
        <v>174</v>
      </c>
      <c r="X19" s="22"/>
      <c r="Y19" s="15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3" t="s">
        <v>49</v>
      </c>
      <c r="N20" s="17" t="s">
        <v>78</v>
      </c>
      <c r="O20" s="15" t="s">
        <v>107</v>
      </c>
      <c r="P20" s="15" t="s">
        <v>26</v>
      </c>
      <c r="Q20" s="6">
        <f t="shared" si="0"/>
        <v>25</v>
      </c>
      <c r="R20" s="2" t="str">
        <f t="shared" si="1"/>
        <v>21 - 30</v>
      </c>
      <c r="S20" s="15" t="s">
        <v>29</v>
      </c>
      <c r="T20" s="15" t="s">
        <v>158</v>
      </c>
      <c r="U20" s="13"/>
      <c r="V20" s="13" t="s">
        <v>146</v>
      </c>
      <c r="W20" s="16" t="s">
        <v>175</v>
      </c>
      <c r="X20" s="22"/>
      <c r="Y20" s="15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3" t="s">
        <v>50</v>
      </c>
      <c r="N21" s="16" t="s">
        <v>79</v>
      </c>
      <c r="O21" s="15" t="s">
        <v>108</v>
      </c>
      <c r="P21" s="15" t="s">
        <v>26</v>
      </c>
      <c r="Q21" s="6">
        <f t="shared" si="0"/>
        <v>45</v>
      </c>
      <c r="R21" s="2" t="str">
        <f t="shared" si="1"/>
        <v>41 - 50</v>
      </c>
      <c r="S21" s="15" t="s">
        <v>28</v>
      </c>
      <c r="T21" s="15" t="s">
        <v>158</v>
      </c>
      <c r="U21" s="13" t="s">
        <v>126</v>
      </c>
      <c r="V21" s="13" t="s">
        <v>147</v>
      </c>
      <c r="W21" s="16" t="s">
        <v>176</v>
      </c>
      <c r="X21" s="22"/>
      <c r="Y21" s="15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3" t="s">
        <v>51</v>
      </c>
      <c r="N22" s="16" t="s">
        <v>80</v>
      </c>
      <c r="O22" s="14">
        <v>29003</v>
      </c>
      <c r="P22" s="15" t="s">
        <v>26</v>
      </c>
      <c r="Q22" s="6">
        <f t="shared" si="0"/>
        <v>-6986</v>
      </c>
      <c r="R22" s="2" t="str">
        <f t="shared" si="1"/>
        <v>&lt; 21</v>
      </c>
      <c r="S22" s="15"/>
      <c r="T22" s="15" t="s">
        <v>158</v>
      </c>
      <c r="U22" s="13"/>
      <c r="V22" s="13" t="s">
        <v>148</v>
      </c>
      <c r="W22" s="16" t="s">
        <v>177</v>
      </c>
      <c r="X22" s="22"/>
      <c r="Y22" s="15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3" t="s">
        <v>52</v>
      </c>
      <c r="N23" s="16" t="s">
        <v>81</v>
      </c>
      <c r="O23" s="14" t="s">
        <v>109</v>
      </c>
      <c r="P23" s="15" t="s">
        <v>26</v>
      </c>
      <c r="Q23" s="6">
        <f t="shared" si="0"/>
        <v>40</v>
      </c>
      <c r="R23" s="2" t="str">
        <f t="shared" si="1"/>
        <v>31 - 40</v>
      </c>
      <c r="S23" s="15"/>
      <c r="T23" s="15" t="s">
        <v>158</v>
      </c>
      <c r="U23" s="13" t="s">
        <v>127</v>
      </c>
      <c r="V23" s="13" t="s">
        <v>149</v>
      </c>
      <c r="W23" s="16" t="s">
        <v>178</v>
      </c>
      <c r="X23" s="22"/>
      <c r="Y23" s="15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3" t="s">
        <v>53</v>
      </c>
      <c r="N24" s="16" t="s">
        <v>82</v>
      </c>
      <c r="O24" s="14" t="s">
        <v>110</v>
      </c>
      <c r="P24" s="15" t="s">
        <v>26</v>
      </c>
      <c r="Q24" s="6">
        <f t="shared" si="0"/>
        <v>47</v>
      </c>
      <c r="R24" s="2" t="str">
        <f t="shared" si="1"/>
        <v>41 - 50</v>
      </c>
      <c r="S24" s="15" t="s">
        <v>28</v>
      </c>
      <c r="T24" s="15" t="s">
        <v>158</v>
      </c>
      <c r="U24" s="13"/>
      <c r="V24" s="13" t="s">
        <v>150</v>
      </c>
      <c r="W24" s="16" t="s">
        <v>179</v>
      </c>
      <c r="X24" s="22"/>
      <c r="Y24" s="15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8" t="s">
        <v>54</v>
      </c>
      <c r="N25" s="16" t="s">
        <v>83</v>
      </c>
      <c r="O25" s="20" t="s">
        <v>111</v>
      </c>
      <c r="P25" s="15" t="s">
        <v>26</v>
      </c>
      <c r="Q25" s="6" t="e">
        <f t="shared" si="0"/>
        <v>#VALUE!</v>
      </c>
      <c r="R25" s="2" t="e">
        <f t="shared" si="1"/>
        <v>#VALUE!</v>
      </c>
      <c r="S25" s="15"/>
      <c r="T25" s="15" t="s">
        <v>158</v>
      </c>
      <c r="U25" s="13" t="s">
        <v>128</v>
      </c>
      <c r="V25" s="13" t="s">
        <v>151</v>
      </c>
      <c r="W25" s="16" t="s">
        <v>180</v>
      </c>
      <c r="X25" s="22"/>
      <c r="Y25" s="15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3" t="s">
        <v>55</v>
      </c>
      <c r="N26" s="16" t="s">
        <v>84</v>
      </c>
      <c r="O26" s="15" t="s">
        <v>112</v>
      </c>
      <c r="P26" s="15" t="s">
        <v>27</v>
      </c>
      <c r="Q26" s="6">
        <f t="shared" si="0"/>
        <v>33</v>
      </c>
      <c r="R26" s="2" t="str">
        <f t="shared" si="1"/>
        <v>31 - 40</v>
      </c>
      <c r="S26" s="15" t="s">
        <v>29</v>
      </c>
      <c r="T26" s="15" t="s">
        <v>158</v>
      </c>
      <c r="U26" s="13"/>
      <c r="V26" s="13" t="s">
        <v>152</v>
      </c>
      <c r="W26" s="16" t="s">
        <v>181</v>
      </c>
      <c r="X26" s="23"/>
      <c r="Y26" s="15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3" t="s">
        <v>56</v>
      </c>
      <c r="N27" s="16" t="s">
        <v>85</v>
      </c>
      <c r="O27" s="15" t="s">
        <v>113</v>
      </c>
      <c r="P27" s="15" t="s">
        <v>27</v>
      </c>
      <c r="Q27" s="6">
        <f t="shared" si="0"/>
        <v>40</v>
      </c>
      <c r="R27" s="2" t="str">
        <f t="shared" si="1"/>
        <v>31 - 40</v>
      </c>
      <c r="S27" s="15" t="s">
        <v>29</v>
      </c>
      <c r="T27" s="15" t="s">
        <v>158</v>
      </c>
      <c r="U27" s="13"/>
      <c r="V27" s="13" t="s">
        <v>153</v>
      </c>
      <c r="W27" s="16" t="s">
        <v>182</v>
      </c>
      <c r="X27" s="22"/>
      <c r="Y27" s="15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3" t="s">
        <v>57</v>
      </c>
      <c r="N28" s="16" t="s">
        <v>86</v>
      </c>
      <c r="O28" s="14" t="s">
        <v>114</v>
      </c>
      <c r="P28" s="15" t="s">
        <v>27</v>
      </c>
      <c r="Q28" s="6">
        <f t="shared" si="0"/>
        <v>27</v>
      </c>
      <c r="R28" s="2" t="str">
        <f t="shared" si="1"/>
        <v>21 - 30</v>
      </c>
      <c r="S28" s="15" t="s">
        <v>28</v>
      </c>
      <c r="T28" s="15" t="s">
        <v>158</v>
      </c>
      <c r="U28" s="13"/>
      <c r="V28" s="13" t="s">
        <v>154</v>
      </c>
      <c r="W28" s="16" t="s">
        <v>183</v>
      </c>
      <c r="X28" s="22"/>
      <c r="Y28" s="15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3" t="s">
        <v>58</v>
      </c>
      <c r="N29" s="16" t="s">
        <v>87</v>
      </c>
      <c r="O29" s="15" t="s">
        <v>115</v>
      </c>
      <c r="P29" s="15" t="s">
        <v>26</v>
      </c>
      <c r="Q29" s="6">
        <f t="shared" si="0"/>
        <v>41</v>
      </c>
      <c r="R29" s="2" t="str">
        <f t="shared" si="1"/>
        <v>41 - 50</v>
      </c>
      <c r="S29" s="15"/>
      <c r="T29" s="15" t="s">
        <v>158</v>
      </c>
      <c r="U29" s="13"/>
      <c r="V29" s="13" t="s">
        <v>155</v>
      </c>
      <c r="W29" s="16" t="s">
        <v>184</v>
      </c>
      <c r="X29" s="21" t="s">
        <v>192</v>
      </c>
      <c r="Y29" s="15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3" t="s">
        <v>59</v>
      </c>
      <c r="N30" s="16" t="s">
        <v>88</v>
      </c>
      <c r="O30" s="15" t="s">
        <v>116</v>
      </c>
      <c r="P30" s="15" t="s">
        <v>27</v>
      </c>
      <c r="Q30" s="6">
        <f t="shared" si="0"/>
        <v>45</v>
      </c>
      <c r="R30" s="2" t="str">
        <f t="shared" si="1"/>
        <v>41 - 50</v>
      </c>
      <c r="S30" s="15" t="s">
        <v>29</v>
      </c>
      <c r="T30" s="15" t="s">
        <v>158</v>
      </c>
      <c r="U30" s="13"/>
      <c r="V30" s="13" t="s">
        <v>156</v>
      </c>
      <c r="W30" s="16" t="s">
        <v>185</v>
      </c>
      <c r="X30" s="22"/>
      <c r="Y30" s="15"/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3" t="s">
        <v>60</v>
      </c>
      <c r="N31" s="16" t="s">
        <v>89</v>
      </c>
      <c r="O31" s="15" t="s">
        <v>117</v>
      </c>
      <c r="P31" s="15" t="s">
        <v>27</v>
      </c>
      <c r="Q31" s="6">
        <f t="shared" si="0"/>
        <v>25</v>
      </c>
      <c r="R31" s="2" t="str">
        <f t="shared" si="1"/>
        <v>21 - 30</v>
      </c>
      <c r="S31" s="15" t="s">
        <v>28</v>
      </c>
      <c r="T31" s="15" t="s">
        <v>158</v>
      </c>
      <c r="U31" s="13"/>
      <c r="V31" s="13" t="s">
        <v>157</v>
      </c>
      <c r="W31" s="16" t="s">
        <v>186</v>
      </c>
      <c r="X31" s="21" t="s">
        <v>193</v>
      </c>
      <c r="Y31" s="15"/>
    </row>
  </sheetData>
  <hyperlinks>
    <hyperlink ref="X2" r:id="rId1"/>
    <hyperlink ref="X7" r:id="rId2"/>
    <hyperlink ref="X15" r:id="rId3"/>
    <hyperlink ref="X17" r:id="rId4"/>
    <hyperlink ref="X18" r:id="rId5"/>
    <hyperlink ref="X29" r:id="rId6"/>
    <hyperlink ref="X31" r:id="rId7"/>
  </hyperlinks>
  <pageMargins left="0.7" right="0.7" top="0.3" bottom="0.3" header="0.3" footer="0.3"/>
  <pageSetup paperSize="9" orientation="portrait" useFirstPageNumber="1" horizontalDpi="0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 2540p-W_764</cp:lastModifiedBy>
  <cp:revision>10</cp:revision>
  <dcterms:created xsi:type="dcterms:W3CDTF">2016-07-15T01:36:30Z</dcterms:created>
  <dcterms:modified xsi:type="dcterms:W3CDTF">2017-09-26T09:01:24Z</dcterms:modified>
  <dc:language>en-US</dc:language>
</cp:coreProperties>
</file>