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1\Documents\YANG BELUM\JON\GKN bagi Nelayan\bayangan\"/>
    </mc:Choice>
  </mc:AlternateContent>
  <bookViews>
    <workbookView xWindow="0" yWindow="0" windowWidth="15345" windowHeight="5415" tabRatio="463"/>
  </bookViews>
  <sheets>
    <sheet name="peserta" sheetId="1" r:id="rId1"/>
  </sheets>
  <calcPr calcId="162913"/>
</workbook>
</file>

<file path=xl/calcChain.xml><?xml version="1.0" encoding="utf-8"?>
<calcChain xmlns="http://schemas.openxmlformats.org/spreadsheetml/2006/main">
  <c r="Q31" i="1" l="1"/>
  <c r="R31" i="1" s="1"/>
  <c r="Q32" i="1"/>
  <c r="R32" i="1"/>
  <c r="Q33" i="1"/>
  <c r="R33" i="1" s="1"/>
  <c r="Q34" i="1"/>
  <c r="R34" i="1"/>
  <c r="Q35" i="1"/>
  <c r="R35" i="1" s="1"/>
  <c r="Q36" i="1"/>
  <c r="R36" i="1"/>
  <c r="Q37" i="1"/>
  <c r="R37" i="1" s="1"/>
  <c r="Q23" i="1" l="1"/>
  <c r="Q24" i="1"/>
  <c r="Q25" i="1"/>
  <c r="Q26" i="1"/>
  <c r="Q27" i="1"/>
  <c r="Q28" i="1"/>
  <c r="Q29" i="1"/>
  <c r="Q30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6" i="1"/>
  <c r="R27" i="1"/>
  <c r="R28" i="1"/>
  <c r="R29" i="1"/>
  <c r="R30" i="1"/>
  <c r="R2" i="1"/>
</calcChain>
</file>

<file path=xl/sharedStrings.xml><?xml version="1.0" encoding="utf-8"?>
<sst xmlns="http://schemas.openxmlformats.org/spreadsheetml/2006/main" count="374" uniqueCount="191">
  <si>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</si>
  <si>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</si>
  <si>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</si>
  <si>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</si>
  <si>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</si>
  <si>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</si>
  <si>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</si>
  <si>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</si>
  <si>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</si>
  <si>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</si>
  <si>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</si>
  <si>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</si>
  <si>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</si>
  <si>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</si>
  <si>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</si>
  <si>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</si>
  <si>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</si>
  <si>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</si>
  <si>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</si>
  <si>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</si>
  <si>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</si>
  <si>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</si>
  <si>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</si>
  <si>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</si>
  <si>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</si>
  <si>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</si>
  <si>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VINI SUHANTI</t>
  </si>
  <si>
    <t>NOVA SARI</t>
  </si>
  <si>
    <t>KARNILAWATI</t>
  </si>
  <si>
    <t>HAFISAL</t>
  </si>
  <si>
    <t>SUHERWIN</t>
  </si>
  <si>
    <t xml:space="preserve">IRSAN </t>
  </si>
  <si>
    <t>BENNY</t>
  </si>
  <si>
    <t xml:space="preserve">JUNIARDI </t>
  </si>
  <si>
    <t>APRIYADI</t>
  </si>
  <si>
    <t>FEBRIARI ELIS TRI SUSANTI</t>
  </si>
  <si>
    <t>YOSSY FITRIA</t>
  </si>
  <si>
    <t>APRILIA AGRAINI</t>
  </si>
  <si>
    <t>GUNAWAN</t>
  </si>
  <si>
    <t>EVA HARYANI</t>
  </si>
  <si>
    <t>NAPIS YULIA P</t>
  </si>
  <si>
    <t>MUHAMAD IRSAN</t>
  </si>
  <si>
    <t>SOSIAWATI</t>
  </si>
  <si>
    <t>PANCA NUGROHO</t>
  </si>
  <si>
    <t>SAMSIADJI</t>
  </si>
  <si>
    <t>AJI MUSTADI</t>
  </si>
  <si>
    <t>AGUS DWI HARYANTO</t>
  </si>
  <si>
    <t>MARDIANSYAH</t>
  </si>
  <si>
    <t>MAULINDAWATI</t>
  </si>
  <si>
    <t>IR. NENNY MARNIATI</t>
  </si>
  <si>
    <t xml:space="preserve">ALINDA ARIANI </t>
  </si>
  <si>
    <t>UCOK HARIANTO</t>
  </si>
  <si>
    <t>NURTATI</t>
  </si>
  <si>
    <t>BAMBANG</t>
  </si>
  <si>
    <t>FEBRIANSYAH</t>
  </si>
  <si>
    <t>ANDI CANDRA</t>
  </si>
  <si>
    <t>MAKGULAH</t>
  </si>
  <si>
    <t>MARWAN HAMID</t>
  </si>
  <si>
    <t>SUPRIYANTO</t>
  </si>
  <si>
    <t>SUBARI</t>
  </si>
  <si>
    <t>JUNAIDI IKHAN</t>
  </si>
  <si>
    <t>BUNARDI</t>
  </si>
  <si>
    <t>1671135107820004</t>
  </si>
  <si>
    <t>1971104611840005</t>
  </si>
  <si>
    <t>1671135912820003</t>
  </si>
  <si>
    <t>1671022907810004</t>
  </si>
  <si>
    <t>167113260679002</t>
  </si>
  <si>
    <t>167101102780001</t>
  </si>
  <si>
    <t>1610131408770001</t>
  </si>
  <si>
    <t>1671042606740011</t>
  </si>
  <si>
    <t>1671070604800012</t>
  </si>
  <si>
    <t>1671125702840005</t>
  </si>
  <si>
    <t>357306596307000</t>
  </si>
  <si>
    <t>1671084504880006</t>
  </si>
  <si>
    <t>1671130906740005</t>
  </si>
  <si>
    <t>1671105907770005</t>
  </si>
  <si>
    <t>1671110506760007</t>
  </si>
  <si>
    <t>1671042810800006</t>
  </si>
  <si>
    <t>16006012702720001</t>
  </si>
  <si>
    <t>1671012412740005</t>
  </si>
  <si>
    <t>3326070408840021</t>
  </si>
  <si>
    <t>1671100407890010</t>
  </si>
  <si>
    <t>10671045702780006</t>
  </si>
  <si>
    <t>1671046403650004</t>
  </si>
  <si>
    <t>1671016008770003</t>
  </si>
  <si>
    <t>161013040884002</t>
  </si>
  <si>
    <t>PALEMBANG, 11/07/1982</t>
  </si>
  <si>
    <t>PALEMBANG, 06/11/1984</t>
  </si>
  <si>
    <t>PALEMBANG, 19/12/1982</t>
  </si>
  <si>
    <t>MUARA ENIM, 29/07/1981</t>
  </si>
  <si>
    <t>PALEMBANG, 26/06/1979</t>
  </si>
  <si>
    <t>PALEMBANG, 10/02/1978</t>
  </si>
  <si>
    <t>PALEMBANG, 14/8/1977</t>
  </si>
  <si>
    <t>PALEMBANG, 26/06/1974</t>
  </si>
  <si>
    <t>JAGALAYA, 06/04/1980</t>
  </si>
  <si>
    <t>CILACAP, 17/02/1984</t>
  </si>
  <si>
    <t>TJ.SAKTI, 15/07/1985</t>
  </si>
  <si>
    <t>PALEMBANG, 06/04/1988</t>
  </si>
  <si>
    <t>PALEMBANG, 9/6/1974</t>
  </si>
  <si>
    <t>PALEMBANG, 19/07/1977</t>
  </si>
  <si>
    <t>RUPIT 06/07/1979</t>
  </si>
  <si>
    <t>PALEMBANG, 05/06/1976</t>
  </si>
  <si>
    <t>OKU, 10/02/1968</t>
  </si>
  <si>
    <t>PALEMBANG, 28/10/1980</t>
  </si>
  <si>
    <t>PALEMBANG, 27/02/1972</t>
  </si>
  <si>
    <t>24/12/1974</t>
  </si>
  <si>
    <t>PEKALONGAN 04/08/1984</t>
  </si>
  <si>
    <t>PALEMBANG, 04/07/1989</t>
  </si>
  <si>
    <t>PALEMBANG, 17/02/1978</t>
  </si>
  <si>
    <t>PALEMBANG, 24/03/1965</t>
  </si>
  <si>
    <t>PALEMBANG, 20/08/1977</t>
  </si>
  <si>
    <t>PALEMBANG, 04/8/1984</t>
  </si>
  <si>
    <t>M.ENIM, 17/11/1975</t>
  </si>
  <si>
    <t>UNGGAL, 2/7/1970</t>
  </si>
  <si>
    <t>PALEMBANG, 07/07/1970</t>
  </si>
  <si>
    <t>BANYUASIN, 13/7/1970</t>
  </si>
  <si>
    <t>LAHAT, 15/6/1970</t>
  </si>
  <si>
    <t>PALEMBANG, 03/02/1965</t>
  </si>
  <si>
    <t>BANYUHILIR, 01/06/1965</t>
  </si>
  <si>
    <t>TEBING, 6/7/1970</t>
  </si>
  <si>
    <t>S1</t>
  </si>
  <si>
    <t>SLTA</t>
  </si>
  <si>
    <t>S2</t>
  </si>
  <si>
    <t>ISLAM</t>
  </si>
  <si>
    <t>JL TPH SOFYAN KENAWAS RT29 RW05 BLOK CD.16, KEL GANDUS KEC GADUS, KOTA PALEMBANG SUMSEL</t>
  </si>
  <si>
    <t>TEGUH LUARDARAH UNJA I RT28 RW10 KEL KARYA JAYA, KEC KERTAPATI, KOTA PALEMBANG, SUMSEL</t>
  </si>
  <si>
    <t>MAKRAYU RT26 RW09 SUMSEL</t>
  </si>
  <si>
    <t>JL BALAP SEPEDA RT27 RW08 KEL LORO PAKJO, KEC ILIR BARAT I, KOTA PALEMBANG</t>
  </si>
  <si>
    <t>JL CEMPAKA PUTIH KEC ALANG 2 CEBAR KOTA PALEMBANG SUMSEL</t>
  </si>
  <si>
    <t>JL M AMIN FAUZI RT04 RW01 KEL GANDUS KEC GANDUS KOTA PALEMBANG SUMSEL</t>
  </si>
  <si>
    <t>JL RADAL RT05 RW19 BUKIT KECIL, KEL ILIR BARAT I, KOTA PALEMBANG, SUMSEL</t>
  </si>
  <si>
    <t>JL DEPO RAYA RT005 RW001 KEL SIALANG, KEC SAKO KENTER KOTA PALEMBANG SUMSEL</t>
  </si>
  <si>
    <t>KEMANG AGUNG LR WIJAYA RT36 KEMANG AGUNG, KEC KERTAPATI, SUMSEL</t>
  </si>
  <si>
    <t>KARYA MUKTI RT05 RW12, KARANG DAPO KEC KARANG DAPO, KAB MUARATARA SUMSEL</t>
  </si>
  <si>
    <t>KAPTEN ARIUM RT22 RW03 KEL 24 ILIR, KEC BUKIT KECIL, KOTA PALEMBANG, SUMSEL</t>
  </si>
  <si>
    <t>GERSIK LR SELADA, KEL 9 ILIR, KEC 10 ILIR KOTA PALEMBANG, SUMSEL</t>
  </si>
  <si>
    <t>BALAI AGUNG RT01 RW01 KEL BALAI AGUNG, KEC SEKAYU, KOTA PALEMBANG, SUMSEL</t>
  </si>
  <si>
    <t>JL KI GEDE INGSURA NO 354 RT012 RW003 KOTA PALEMBANG SUMSEL</t>
  </si>
  <si>
    <t>JL BALI LRG PAWITO II RT30 RW10, KEL 20 ILIR PII KEC KEMANING KOTA PALEMBANG SUMSEL</t>
  </si>
  <si>
    <t>JL DWIKORA 2 RT08 RW02 KEL DEMANG LEBAR DAUN, KOTA PALEMBANG, SUMSEL</t>
  </si>
  <si>
    <t>JL LEDJEN ALAMSYAH RT001 RW006 KEL BUKIT BAN, KEC ILIR BARAT I, KOTA PALEMBANG SUMSEL</t>
  </si>
  <si>
    <t>JL CUT NYAK DIN NO 7 RT 40 RT14 KEL 30 ILIR KOTA PALEMBANG SUMSEL</t>
  </si>
  <si>
    <t>KUMBANG ILIR KEL KUNDIS KOTA PALEMBANG SUMSEL</t>
  </si>
  <si>
    <t>KERTAPATI RT03 RW02 KEL 1 ULU KEC LEBENG ULU I</t>
  </si>
  <si>
    <t>TEMP SUWONOKERJO RT04 RW03 KOTA PALEMBANG SUMSEL</t>
  </si>
  <si>
    <t>JL A YANI RT 15 BLOCK C.15</t>
  </si>
  <si>
    <t>JL SKIP UJUNG RT05 KEL SKIP UJUNG KOTA PALEMBANG SUMSEL</t>
  </si>
  <si>
    <t>JL SUDIRMAN RT03 RW09 PALEMBANG SUMSEL</t>
  </si>
  <si>
    <t>JL JENDRAL SIMANJUNTAK RT01 KOTA PALEMBANG, SUMSEL</t>
  </si>
  <si>
    <t>081369370070</t>
  </si>
  <si>
    <t>08127386150</t>
  </si>
  <si>
    <t>081367674710</t>
  </si>
  <si>
    <t>085279280981</t>
  </si>
  <si>
    <t>081271086001</t>
  </si>
  <si>
    <t>081271873109</t>
  </si>
  <si>
    <t>081274013306</t>
  </si>
  <si>
    <t>085268868979</t>
  </si>
  <si>
    <t>085369909648</t>
  </si>
  <si>
    <t>081273220014</t>
  </si>
  <si>
    <t>081373737369</t>
  </si>
  <si>
    <t>082279788882</t>
  </si>
  <si>
    <t>085268823332</t>
  </si>
  <si>
    <t>08127803988</t>
  </si>
  <si>
    <t>082371976676</t>
  </si>
  <si>
    <t>081222491079</t>
  </si>
  <si>
    <t>085273891433</t>
  </si>
  <si>
    <t>081279418284</t>
  </si>
  <si>
    <t>085788181972</t>
  </si>
  <si>
    <t>0853777577314</t>
  </si>
  <si>
    <t>081274946455</t>
  </si>
  <si>
    <t>085273361332</t>
  </si>
  <si>
    <t>081377586278</t>
  </si>
  <si>
    <t>081273875004</t>
  </si>
  <si>
    <t>081373244613</t>
  </si>
  <si>
    <t>081373732160</t>
  </si>
  <si>
    <t>081368851946</t>
  </si>
  <si>
    <t>BUDIDAYA NILA</t>
  </si>
  <si>
    <t>BUDIDAYA LELE</t>
  </si>
  <si>
    <t>PENGELOLAAN IKAN ASIN</t>
  </si>
  <si>
    <t>BUDIDAYA IKAN HIAS</t>
  </si>
  <si>
    <t>BUDIDAYA</t>
  </si>
  <si>
    <t>BUDIDAYA IKAN</t>
  </si>
  <si>
    <t>BUDIDAYA IKAN NILA</t>
  </si>
  <si>
    <t>PEMBIBITAN IKAN</t>
  </si>
  <si>
    <t>PENGELOLAAN IKAN</t>
  </si>
  <si>
    <t>SUPPLAIR IKAN GILING</t>
  </si>
  <si>
    <t>01/10/1978</t>
  </si>
  <si>
    <t>DIII</t>
  </si>
  <si>
    <t>P</t>
  </si>
  <si>
    <t>L</t>
  </si>
  <si>
    <t>CILEGON,1/10/1964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</si>
</sst>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m/d/yy\ hh:mm\ AM/PM"/>
  </numFmts>
  <fonts count="23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sz val="10"/>
      <color theme="1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26">
    <xf numFmtId="0" fontId="0" fillId="0" borderId="0"/>
    <xf numFmtId="0" fontId="10" fillId="0" borderId="0"/>
    <xf numFmtId="0" fontId="8" fillId="0" borderId="0"/>
    <xf numFmtId="0" fontId="11" fillId="0" borderId="0"/>
    <xf numFmtId="0" fontId="12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8" fillId="0" borderId="0"/>
    <xf numFmtId="0" fontId="15" fillId="0" borderId="0"/>
    <xf numFmtId="0" fontId="15" fillId="0" borderId="0"/>
    <xf numFmtId="0" fontId="11" fillId="0" borderId="0"/>
    <xf numFmtId="0" fontId="2" fillId="0" borderId="0"/>
    <xf numFmtId="0" fontId="16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0" fillId="0" borderId="0"/>
    <xf numFmtId="41" fontId="20" fillId="0" borderId="0" applyFont="0" applyFill="0" applyBorder="0" applyAlignment="0" applyProtection="0"/>
    <xf numFmtId="0" fontId="18" fillId="0" borderId="0"/>
    <xf numFmtId="0" fontId="1" fillId="0" borderId="0"/>
  </cellStyleXfs>
  <cellXfs count="39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9" fillId="2" borderId="2" xfId="0" applyFont="1" applyFill="1" applyBorder="1" applyAlignment="1">
      <alignment horizontal="center" vertical="center" wrapText="1"/>
    </xf>
    <xf numFmtId="0" fontId="7" fillId="0" borderId="2" xfId="5" quotePrefix="1" applyBorder="1" applyAlignment="1">
      <alignment vertical="center"/>
    </xf>
    <xf numFmtId="0" fontId="7" fillId="0" borderId="2" xfId="5" quotePrefix="1" applyBorder="1" applyAlignment="1">
      <alignment vertical="center" wrapText="1"/>
    </xf>
    <xf numFmtId="0" fontId="13" fillId="0" borderId="0" xfId="0" applyFont="1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3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25" applyBorder="1" applyAlignment="1">
      <alignment vertical="center"/>
    </xf>
    <xf numFmtId="0" fontId="1" fillId="3" borderId="2" xfId="25" applyFill="1" applyBorder="1" applyAlignment="1">
      <alignment vertical="center"/>
    </xf>
    <xf numFmtId="0" fontId="1" fillId="0" borderId="2" xfId="25" quotePrefix="1" applyBorder="1" applyAlignment="1">
      <alignment horizontal="center" vertical="center"/>
    </xf>
    <xf numFmtId="0" fontId="1" fillId="3" borderId="2" xfId="25" quotePrefix="1" applyFill="1" applyBorder="1" applyAlignment="1">
      <alignment horizontal="center" vertical="center"/>
    </xf>
    <xf numFmtId="0" fontId="1" fillId="0" borderId="2" xfId="25" applyBorder="1" applyAlignment="1">
      <alignment vertical="center" wrapText="1"/>
    </xf>
    <xf numFmtId="14" fontId="1" fillId="0" borderId="2" xfId="25" applyNumberFormat="1" applyBorder="1" applyAlignment="1">
      <alignment vertical="center" wrapText="1"/>
    </xf>
    <xf numFmtId="0" fontId="1" fillId="0" borderId="2" xfId="25" quotePrefix="1" applyBorder="1" applyAlignment="1">
      <alignment vertical="center" wrapText="1"/>
    </xf>
    <xf numFmtId="0" fontId="1" fillId="3" borderId="2" xfId="25" applyFill="1" applyBorder="1" applyAlignment="1">
      <alignment vertical="center" wrapText="1"/>
    </xf>
    <xf numFmtId="0" fontId="1" fillId="0" borderId="2" xfId="25" applyBorder="1" applyAlignment="1">
      <alignment horizontal="left" vertical="center"/>
    </xf>
    <xf numFmtId="0" fontId="1" fillId="0" borderId="2" xfId="25" applyBorder="1" applyAlignment="1">
      <alignment horizontal="center" vertical="center" wrapText="1"/>
    </xf>
    <xf numFmtId="0" fontId="1" fillId="3" borderId="2" xfId="25" applyFill="1" applyBorder="1" applyAlignment="1">
      <alignment horizontal="center" vertical="center" wrapText="1"/>
    </xf>
    <xf numFmtId="0" fontId="1" fillId="0" borderId="2" xfId="25" applyBorder="1" applyAlignment="1">
      <alignment horizontal="center" vertical="center"/>
    </xf>
    <xf numFmtId="0" fontId="1" fillId="0" borderId="2" xfId="25" applyBorder="1" applyAlignment="1">
      <alignment vertical="center" wrapText="1"/>
    </xf>
    <xf numFmtId="0" fontId="1" fillId="0" borderId="0" xfId="25" applyAlignment="1">
      <alignment vertical="center" wrapText="1"/>
    </xf>
    <xf numFmtId="0" fontId="1" fillId="0" borderId="2" xfId="25" quotePrefix="1" applyBorder="1" applyAlignment="1">
      <alignment vertical="center"/>
    </xf>
    <xf numFmtId="0" fontId="1" fillId="0" borderId="2" xfId="25" quotePrefix="1" applyBorder="1" applyAlignment="1">
      <alignment horizontal="center" vertical="center"/>
    </xf>
    <xf numFmtId="0" fontId="1" fillId="0" borderId="2" xfId="25" quotePrefix="1" applyBorder="1" applyAlignment="1">
      <alignment vertical="center" wrapText="1"/>
    </xf>
    <xf numFmtId="0" fontId="1" fillId="3" borderId="2" xfId="25" quotePrefix="1" applyFill="1" applyBorder="1" applyAlignment="1">
      <alignment vertical="center"/>
    </xf>
    <xf numFmtId="0" fontId="1" fillId="0" borderId="2" xfId="25" applyBorder="1" applyAlignment="1">
      <alignment vertical="center" wrapText="1"/>
    </xf>
    <xf numFmtId="14" fontId="1" fillId="0" borderId="2" xfId="25" quotePrefix="1" applyNumberFormat="1" applyBorder="1" applyAlignment="1">
      <alignment vertical="center" wrapText="1"/>
    </xf>
  </cellXfs>
  <cellStyles count="26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10" xfId="25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tabSelected="1" topLeftCell="E25" zoomScale="75" zoomScaleNormal="75" workbookViewId="0">
      <selection activeCell="O34" sqref="O34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9" t="s">
        <v>26</v>
      </c>
      <c r="N2" s="21" t="s">
        <v>62</v>
      </c>
      <c r="O2" s="23" t="s">
        <v>86</v>
      </c>
      <c r="P2" s="27" t="s">
        <v>188</v>
      </c>
      <c r="Q2" s="6">
        <f>2017-VALUE(RIGHT(O2,4))</f>
        <v>35</v>
      </c>
      <c r="R2" t="str">
        <f>IF(Q2&lt;21,"&lt; 21",IF(Q2&lt;=30,"21 - 30",IF(Q2&lt;=40,"31 - 40",IF(Q2&lt;=50,"41 - 50","&gt; 50" ))))</f>
        <v>31 - 40</v>
      </c>
      <c r="S2" s="28" t="s">
        <v>187</v>
      </c>
      <c r="T2" s="30" t="s">
        <v>123</v>
      </c>
      <c r="U2" s="17"/>
      <c r="V2" s="31"/>
      <c r="W2" s="33" t="s">
        <v>149</v>
      </c>
      <c r="X2" s="13"/>
      <c r="Y2" s="37" t="s">
        <v>176</v>
      </c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9" t="s">
        <v>27</v>
      </c>
      <c r="N3" s="21" t="s">
        <v>63</v>
      </c>
      <c r="O3" s="23" t="s">
        <v>87</v>
      </c>
      <c r="P3" s="27" t="s">
        <v>188</v>
      </c>
      <c r="Q3" s="6">
        <f t="shared" ref="Q3:Q30" si="0">2017-VALUE(RIGHT(O3,4))</f>
        <v>33</v>
      </c>
      <c r="R3" s="2" t="str">
        <f t="shared" ref="R3:R30" si="1">IF(Q3&lt;21,"&lt; 21",IF(Q3&lt;=30,"21 - 30",IF(Q3&lt;=40,"31 - 40",IF(Q3&lt;=50,"41 - 50","&gt; 50" ))))</f>
        <v>31 - 40</v>
      </c>
      <c r="S3" s="28" t="s">
        <v>187</v>
      </c>
      <c r="T3" s="30" t="s">
        <v>123</v>
      </c>
      <c r="U3" s="18"/>
      <c r="V3" s="31"/>
      <c r="W3" s="33" t="s">
        <v>150</v>
      </c>
      <c r="X3" s="14"/>
      <c r="Y3" s="37" t="s">
        <v>177</v>
      </c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9" t="s">
        <v>28</v>
      </c>
      <c r="N4" s="21" t="s">
        <v>64</v>
      </c>
      <c r="O4" s="23" t="s">
        <v>88</v>
      </c>
      <c r="P4" s="27" t="s">
        <v>188</v>
      </c>
      <c r="Q4" s="6">
        <f t="shared" si="0"/>
        <v>35</v>
      </c>
      <c r="R4" s="2" t="str">
        <f t="shared" si="1"/>
        <v>31 - 40</v>
      </c>
      <c r="S4" s="28"/>
      <c r="T4" s="30" t="s">
        <v>123</v>
      </c>
      <c r="U4" s="18"/>
      <c r="V4" s="31"/>
      <c r="W4" s="33" t="s">
        <v>151</v>
      </c>
      <c r="X4" s="14"/>
      <c r="Y4" s="37" t="s">
        <v>178</v>
      </c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9" t="s">
        <v>29</v>
      </c>
      <c r="N5" s="21" t="s">
        <v>65</v>
      </c>
      <c r="O5" s="25" t="s">
        <v>89</v>
      </c>
      <c r="P5" s="27" t="s">
        <v>189</v>
      </c>
      <c r="Q5" s="6">
        <f t="shared" si="0"/>
        <v>36</v>
      </c>
      <c r="R5" s="2" t="str">
        <f t="shared" si="1"/>
        <v>31 - 40</v>
      </c>
      <c r="S5" s="28" t="s">
        <v>120</v>
      </c>
      <c r="T5" s="30" t="s">
        <v>123</v>
      </c>
      <c r="U5" s="18"/>
      <c r="V5" s="31" t="s">
        <v>124</v>
      </c>
      <c r="W5" s="33" t="s">
        <v>152</v>
      </c>
      <c r="X5" s="15"/>
      <c r="Y5" s="37" t="s">
        <v>179</v>
      </c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9" t="s">
        <v>30</v>
      </c>
      <c r="N6" s="21" t="s">
        <v>66</v>
      </c>
      <c r="O6" s="23" t="s">
        <v>90</v>
      </c>
      <c r="P6" s="27" t="s">
        <v>189</v>
      </c>
      <c r="Q6" s="6">
        <f t="shared" si="0"/>
        <v>38</v>
      </c>
      <c r="R6" s="2" t="str">
        <f t="shared" si="1"/>
        <v>31 - 40</v>
      </c>
      <c r="S6" s="28" t="s">
        <v>121</v>
      </c>
      <c r="T6" s="30" t="s">
        <v>123</v>
      </c>
      <c r="U6" s="18"/>
      <c r="V6" s="31" t="s">
        <v>125</v>
      </c>
      <c r="W6" s="33" t="s">
        <v>153</v>
      </c>
      <c r="X6" s="15"/>
      <c r="Y6" s="37" t="s">
        <v>180</v>
      </c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9" t="s">
        <v>31</v>
      </c>
      <c r="N7" s="21" t="s">
        <v>67</v>
      </c>
      <c r="O7" s="23" t="s">
        <v>91</v>
      </c>
      <c r="P7" s="27" t="s">
        <v>189</v>
      </c>
      <c r="Q7" s="6">
        <f t="shared" si="0"/>
        <v>39</v>
      </c>
      <c r="R7" s="2" t="str">
        <f t="shared" si="1"/>
        <v>31 - 40</v>
      </c>
      <c r="S7" s="28" t="s">
        <v>120</v>
      </c>
      <c r="T7" s="30" t="s">
        <v>123</v>
      </c>
      <c r="U7" s="18"/>
      <c r="V7" s="31" t="s">
        <v>126</v>
      </c>
      <c r="W7" s="33" t="s">
        <v>154</v>
      </c>
      <c r="X7" s="15"/>
      <c r="Y7" s="37" t="s">
        <v>181</v>
      </c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9" t="s">
        <v>32</v>
      </c>
      <c r="N8" s="21" t="s">
        <v>68</v>
      </c>
      <c r="O8" s="23" t="s">
        <v>92</v>
      </c>
      <c r="P8" s="27" t="s">
        <v>189</v>
      </c>
      <c r="Q8" s="6">
        <f t="shared" si="0"/>
        <v>40</v>
      </c>
      <c r="R8" s="2" t="str">
        <f t="shared" si="1"/>
        <v>31 - 40</v>
      </c>
      <c r="S8" s="28" t="s">
        <v>120</v>
      </c>
      <c r="T8" s="30" t="s">
        <v>123</v>
      </c>
      <c r="U8" s="18"/>
      <c r="V8" s="31"/>
      <c r="W8" s="33" t="s">
        <v>155</v>
      </c>
      <c r="X8" s="15"/>
      <c r="Y8" s="37" t="s">
        <v>181</v>
      </c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9" t="s">
        <v>33</v>
      </c>
      <c r="N9" s="21" t="s">
        <v>69</v>
      </c>
      <c r="O9" s="23" t="s">
        <v>93</v>
      </c>
      <c r="P9" s="27" t="s">
        <v>189</v>
      </c>
      <c r="Q9" s="6">
        <f t="shared" si="0"/>
        <v>43</v>
      </c>
      <c r="R9" s="2" t="str">
        <f t="shared" si="1"/>
        <v>41 - 50</v>
      </c>
      <c r="S9" s="28" t="s">
        <v>121</v>
      </c>
      <c r="T9" s="30" t="s">
        <v>123</v>
      </c>
      <c r="U9" s="18"/>
      <c r="V9" s="31" t="s">
        <v>127</v>
      </c>
      <c r="W9" s="33" t="s">
        <v>156</v>
      </c>
      <c r="X9" s="15"/>
      <c r="Y9" s="37" t="s">
        <v>181</v>
      </c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9" t="s">
        <v>34</v>
      </c>
      <c r="N10" s="21" t="s">
        <v>70</v>
      </c>
      <c r="O10" s="23" t="s">
        <v>94</v>
      </c>
      <c r="P10" s="27" t="s">
        <v>189</v>
      </c>
      <c r="Q10" s="6">
        <f t="shared" si="0"/>
        <v>37</v>
      </c>
      <c r="R10" s="2" t="str">
        <f t="shared" si="1"/>
        <v>31 - 40</v>
      </c>
      <c r="S10" s="28"/>
      <c r="T10" s="30" t="s">
        <v>123</v>
      </c>
      <c r="U10" s="18"/>
      <c r="V10" s="31" t="s">
        <v>128</v>
      </c>
      <c r="W10" s="33" t="s">
        <v>157</v>
      </c>
      <c r="X10" s="15"/>
      <c r="Y10" s="37" t="s">
        <v>177</v>
      </c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9" t="s">
        <v>35</v>
      </c>
      <c r="N11" s="21" t="s">
        <v>71</v>
      </c>
      <c r="O11" s="23" t="s">
        <v>95</v>
      </c>
      <c r="P11" s="27" t="s">
        <v>188</v>
      </c>
      <c r="Q11" s="6">
        <f t="shared" si="0"/>
        <v>33</v>
      </c>
      <c r="R11" s="2" t="str">
        <f t="shared" si="1"/>
        <v>31 - 40</v>
      </c>
      <c r="S11" s="28" t="s">
        <v>120</v>
      </c>
      <c r="T11" s="30" t="s">
        <v>123</v>
      </c>
      <c r="U11" s="18"/>
      <c r="V11" s="31" t="s">
        <v>129</v>
      </c>
      <c r="W11" s="34" t="s">
        <v>158</v>
      </c>
      <c r="X11" s="15"/>
      <c r="Y11" s="37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9" t="s">
        <v>36</v>
      </c>
      <c r="N12" s="21" t="s">
        <v>72</v>
      </c>
      <c r="O12" s="23" t="s">
        <v>96</v>
      </c>
      <c r="P12" s="27" t="s">
        <v>188</v>
      </c>
      <c r="Q12" s="6">
        <f t="shared" si="0"/>
        <v>32</v>
      </c>
      <c r="R12" s="2" t="str">
        <f t="shared" si="1"/>
        <v>31 - 40</v>
      </c>
      <c r="S12" s="28" t="s">
        <v>120</v>
      </c>
      <c r="T12" s="30" t="s">
        <v>123</v>
      </c>
      <c r="U12" s="18"/>
      <c r="V12" s="31" t="s">
        <v>130</v>
      </c>
      <c r="W12" s="33" t="s">
        <v>159</v>
      </c>
      <c r="X12" s="14"/>
      <c r="Y12" s="37"/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9" t="s">
        <v>37</v>
      </c>
      <c r="N13" s="21" t="s">
        <v>73</v>
      </c>
      <c r="O13" s="23" t="s">
        <v>97</v>
      </c>
      <c r="P13" s="27" t="s">
        <v>188</v>
      </c>
      <c r="Q13" s="6">
        <f t="shared" si="0"/>
        <v>29</v>
      </c>
      <c r="R13" s="2" t="str">
        <f t="shared" si="1"/>
        <v>21 - 30</v>
      </c>
      <c r="S13" s="28" t="s">
        <v>187</v>
      </c>
      <c r="T13" s="30" t="s">
        <v>123</v>
      </c>
      <c r="U13" s="18"/>
      <c r="V13" s="31" t="s">
        <v>131</v>
      </c>
      <c r="W13" s="33" t="s">
        <v>160</v>
      </c>
      <c r="X13" s="15"/>
      <c r="Y13" s="37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9" t="s">
        <v>38</v>
      </c>
      <c r="N14" s="21" t="s">
        <v>74</v>
      </c>
      <c r="O14" s="23" t="s">
        <v>98</v>
      </c>
      <c r="P14" s="27" t="s">
        <v>189</v>
      </c>
      <c r="Q14" s="6">
        <f t="shared" si="0"/>
        <v>43</v>
      </c>
      <c r="R14" s="2" t="str">
        <f t="shared" si="1"/>
        <v>41 - 50</v>
      </c>
      <c r="S14" s="28" t="s">
        <v>120</v>
      </c>
      <c r="T14" s="30" t="s">
        <v>123</v>
      </c>
      <c r="U14" s="18"/>
      <c r="V14" s="31" t="s">
        <v>132</v>
      </c>
      <c r="W14" s="33" t="s">
        <v>161</v>
      </c>
      <c r="X14" s="15"/>
      <c r="Y14" s="37" t="s">
        <v>177</v>
      </c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9" t="s">
        <v>39</v>
      </c>
      <c r="N15" s="21" t="s">
        <v>75</v>
      </c>
      <c r="O15" s="23" t="s">
        <v>99</v>
      </c>
      <c r="P15" s="27" t="s">
        <v>188</v>
      </c>
      <c r="Q15" s="6">
        <f t="shared" si="0"/>
        <v>40</v>
      </c>
      <c r="R15" s="2" t="str">
        <f t="shared" si="1"/>
        <v>31 - 40</v>
      </c>
      <c r="S15" s="28" t="s">
        <v>120</v>
      </c>
      <c r="T15" s="30" t="s">
        <v>123</v>
      </c>
      <c r="U15" s="18"/>
      <c r="V15" s="31"/>
      <c r="W15" s="33" t="s">
        <v>162</v>
      </c>
      <c r="X15" s="15"/>
      <c r="Y15" s="37" t="s">
        <v>177</v>
      </c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9" t="s">
        <v>40</v>
      </c>
      <c r="N16" s="21"/>
      <c r="O16" s="23" t="s">
        <v>100</v>
      </c>
      <c r="P16" s="27" t="s">
        <v>189</v>
      </c>
      <c r="Q16" s="6">
        <f t="shared" si="0"/>
        <v>38</v>
      </c>
      <c r="R16" s="2" t="str">
        <f t="shared" si="1"/>
        <v>31 - 40</v>
      </c>
      <c r="S16" s="28" t="s">
        <v>121</v>
      </c>
      <c r="T16" s="30" t="s">
        <v>123</v>
      </c>
      <c r="U16" s="18"/>
      <c r="V16" s="31" t="s">
        <v>133</v>
      </c>
      <c r="W16" s="33" t="s">
        <v>163</v>
      </c>
      <c r="X16" s="14"/>
      <c r="Y16" s="37" t="s">
        <v>182</v>
      </c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9" t="s">
        <v>41</v>
      </c>
      <c r="N17" s="21" t="s">
        <v>76</v>
      </c>
      <c r="O17" s="23" t="s">
        <v>101</v>
      </c>
      <c r="P17" s="27" t="s">
        <v>189</v>
      </c>
      <c r="Q17" s="6">
        <f t="shared" si="0"/>
        <v>41</v>
      </c>
      <c r="R17" s="2" t="str">
        <f t="shared" si="1"/>
        <v>41 - 50</v>
      </c>
      <c r="S17" s="28" t="s">
        <v>121</v>
      </c>
      <c r="T17" s="30" t="s">
        <v>123</v>
      </c>
      <c r="U17" s="18"/>
      <c r="V17" s="31" t="s">
        <v>134</v>
      </c>
      <c r="W17" s="33" t="s">
        <v>164</v>
      </c>
      <c r="X17" s="14"/>
      <c r="Y17" s="37"/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9" t="s">
        <v>42</v>
      </c>
      <c r="N18" s="21"/>
      <c r="O18" s="23" t="s">
        <v>102</v>
      </c>
      <c r="P18" s="27" t="s">
        <v>188</v>
      </c>
      <c r="Q18" s="6">
        <f t="shared" si="0"/>
        <v>49</v>
      </c>
      <c r="R18" s="2" t="str">
        <f t="shared" si="1"/>
        <v>41 - 50</v>
      </c>
      <c r="S18" s="28"/>
      <c r="T18" s="30" t="s">
        <v>123</v>
      </c>
      <c r="U18" s="18"/>
      <c r="V18" s="31" t="s">
        <v>135</v>
      </c>
      <c r="W18" s="33" t="s">
        <v>165</v>
      </c>
      <c r="X18" s="14"/>
      <c r="Y18" s="37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9" t="s">
        <v>43</v>
      </c>
      <c r="N19" s="21" t="s">
        <v>77</v>
      </c>
      <c r="O19" s="24" t="s">
        <v>103</v>
      </c>
      <c r="P19" s="27" t="s">
        <v>189</v>
      </c>
      <c r="Q19" s="6">
        <f t="shared" si="0"/>
        <v>37</v>
      </c>
      <c r="R19" s="2" t="str">
        <f t="shared" si="1"/>
        <v>31 - 40</v>
      </c>
      <c r="S19" s="28" t="s">
        <v>120</v>
      </c>
      <c r="T19" s="30" t="s">
        <v>123</v>
      </c>
      <c r="U19" s="18"/>
      <c r="V19" s="31"/>
      <c r="W19" s="33" t="s">
        <v>166</v>
      </c>
      <c r="X19" s="15"/>
      <c r="Y19" s="37" t="s">
        <v>183</v>
      </c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9" t="s">
        <v>44</v>
      </c>
      <c r="N20" s="21" t="s">
        <v>78</v>
      </c>
      <c r="O20" s="23" t="s">
        <v>104</v>
      </c>
      <c r="P20" s="27" t="s">
        <v>189</v>
      </c>
      <c r="Q20" s="6">
        <f t="shared" si="0"/>
        <v>45</v>
      </c>
      <c r="R20" s="2" t="str">
        <f t="shared" si="1"/>
        <v>41 - 50</v>
      </c>
      <c r="S20" s="28" t="s">
        <v>187</v>
      </c>
      <c r="T20" s="30" t="s">
        <v>123</v>
      </c>
      <c r="U20" s="18"/>
      <c r="V20" s="31" t="s">
        <v>136</v>
      </c>
      <c r="W20" s="33" t="s">
        <v>167</v>
      </c>
      <c r="X20" s="15"/>
      <c r="Y20" s="37" t="s">
        <v>177</v>
      </c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9" t="s">
        <v>45</v>
      </c>
      <c r="N21" s="21" t="s">
        <v>79</v>
      </c>
      <c r="O21" s="23" t="s">
        <v>105</v>
      </c>
      <c r="P21" s="27" t="s">
        <v>189</v>
      </c>
      <c r="Q21" s="6">
        <f t="shared" si="0"/>
        <v>43</v>
      </c>
      <c r="R21" s="2" t="str">
        <f t="shared" si="1"/>
        <v>41 - 50</v>
      </c>
      <c r="S21" s="28" t="s">
        <v>120</v>
      </c>
      <c r="T21" s="30" t="s">
        <v>123</v>
      </c>
      <c r="U21" s="18"/>
      <c r="V21" s="31" t="s">
        <v>137</v>
      </c>
      <c r="W21" s="33" t="s">
        <v>168</v>
      </c>
      <c r="X21" s="15"/>
      <c r="Y21" s="37" t="s">
        <v>177</v>
      </c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9" t="s">
        <v>46</v>
      </c>
      <c r="N22" s="21" t="s">
        <v>80</v>
      </c>
      <c r="O22" s="23" t="s">
        <v>106</v>
      </c>
      <c r="P22" s="27" t="s">
        <v>189</v>
      </c>
      <c r="Q22" s="6">
        <f t="shared" si="0"/>
        <v>33</v>
      </c>
      <c r="R22" s="2" t="str">
        <f t="shared" si="1"/>
        <v>31 - 40</v>
      </c>
      <c r="S22" s="28" t="s">
        <v>120</v>
      </c>
      <c r="T22" s="30" t="s">
        <v>123</v>
      </c>
      <c r="U22" s="18"/>
      <c r="V22" s="31" t="s">
        <v>138</v>
      </c>
      <c r="W22" s="33" t="s">
        <v>169</v>
      </c>
      <c r="X22" s="14"/>
      <c r="Y22" s="37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9" t="s">
        <v>47</v>
      </c>
      <c r="N23" s="21" t="s">
        <v>81</v>
      </c>
      <c r="O23" s="23" t="s">
        <v>107</v>
      </c>
      <c r="P23" s="27" t="s">
        <v>189</v>
      </c>
      <c r="Q23" s="6">
        <f t="shared" si="0"/>
        <v>28</v>
      </c>
      <c r="R23" s="2" t="str">
        <f t="shared" si="1"/>
        <v>21 - 30</v>
      </c>
      <c r="S23" s="28" t="s">
        <v>120</v>
      </c>
      <c r="T23" s="30" t="s">
        <v>123</v>
      </c>
      <c r="U23" s="18"/>
      <c r="V23" s="31"/>
      <c r="W23" s="33" t="s">
        <v>170</v>
      </c>
      <c r="X23" s="15"/>
      <c r="Y23" s="37" t="s">
        <v>180</v>
      </c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9" t="s">
        <v>48</v>
      </c>
      <c r="N24" s="21" t="s">
        <v>82</v>
      </c>
      <c r="O24" s="23" t="s">
        <v>108</v>
      </c>
      <c r="P24" s="27" t="s">
        <v>188</v>
      </c>
      <c r="Q24" s="6">
        <f t="shared" si="0"/>
        <v>39</v>
      </c>
      <c r="R24" s="2" t="str">
        <f t="shared" si="1"/>
        <v>31 - 40</v>
      </c>
      <c r="S24" s="28" t="s">
        <v>120</v>
      </c>
      <c r="T24" s="30" t="s">
        <v>123</v>
      </c>
      <c r="U24" s="18"/>
      <c r="V24" s="31" t="s">
        <v>139</v>
      </c>
      <c r="W24" s="33" t="s">
        <v>171</v>
      </c>
      <c r="X24" s="15"/>
      <c r="Y24" s="37" t="s">
        <v>184</v>
      </c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9" t="s">
        <v>49</v>
      </c>
      <c r="N25" s="21" t="s">
        <v>83</v>
      </c>
      <c r="O25" s="23" t="s">
        <v>109</v>
      </c>
      <c r="P25" s="27" t="s">
        <v>188</v>
      </c>
      <c r="Q25" s="6">
        <f t="shared" si="0"/>
        <v>52</v>
      </c>
      <c r="R25" s="2" t="str">
        <f t="shared" si="1"/>
        <v>&gt; 50</v>
      </c>
      <c r="S25" s="28" t="s">
        <v>122</v>
      </c>
      <c r="T25" s="30" t="s">
        <v>123</v>
      </c>
      <c r="U25" s="18"/>
      <c r="V25" s="31" t="s">
        <v>140</v>
      </c>
      <c r="W25" s="33" t="s">
        <v>172</v>
      </c>
      <c r="X25" s="15"/>
      <c r="Y25" s="37" t="s">
        <v>185</v>
      </c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9" t="s">
        <v>50</v>
      </c>
      <c r="N26" s="21" t="s">
        <v>84</v>
      </c>
      <c r="O26" s="23" t="s">
        <v>110</v>
      </c>
      <c r="P26" s="27" t="s">
        <v>188</v>
      </c>
      <c r="Q26" s="6">
        <f t="shared" si="0"/>
        <v>40</v>
      </c>
      <c r="R26" s="2" t="str">
        <f t="shared" si="1"/>
        <v>31 - 40</v>
      </c>
      <c r="S26" s="28" t="s">
        <v>120</v>
      </c>
      <c r="T26" s="30" t="s">
        <v>123</v>
      </c>
      <c r="U26" s="18"/>
      <c r="V26" s="31" t="s">
        <v>141</v>
      </c>
      <c r="W26" s="33" t="s">
        <v>173</v>
      </c>
      <c r="X26" s="15"/>
      <c r="Y26" s="37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8"/>
      <c r="M27" s="19" t="s">
        <v>51</v>
      </c>
      <c r="N27" s="21" t="s">
        <v>85</v>
      </c>
      <c r="O27" s="23" t="s">
        <v>111</v>
      </c>
      <c r="P27" s="27" t="s">
        <v>189</v>
      </c>
      <c r="Q27" s="6">
        <f t="shared" si="0"/>
        <v>33</v>
      </c>
      <c r="R27" s="2" t="str">
        <f t="shared" si="1"/>
        <v>31 - 40</v>
      </c>
      <c r="S27" s="28" t="s">
        <v>121</v>
      </c>
      <c r="T27" s="30" t="s">
        <v>123</v>
      </c>
      <c r="U27" s="18"/>
      <c r="V27" s="31" t="s">
        <v>142</v>
      </c>
      <c r="W27" s="33" t="s">
        <v>174</v>
      </c>
      <c r="X27" s="15"/>
      <c r="Y27" s="37" t="s">
        <v>181</v>
      </c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9" t="s">
        <v>52</v>
      </c>
      <c r="N28" s="21"/>
      <c r="O28" s="35" t="s">
        <v>190</v>
      </c>
      <c r="P28" s="27" t="s">
        <v>189</v>
      </c>
      <c r="Q28" s="6">
        <f t="shared" si="0"/>
        <v>53</v>
      </c>
      <c r="R28" s="2" t="str">
        <f t="shared" si="1"/>
        <v>&gt; 50</v>
      </c>
      <c r="S28" s="28" t="s">
        <v>187</v>
      </c>
      <c r="T28" s="30" t="s">
        <v>123</v>
      </c>
      <c r="U28" s="18"/>
      <c r="V28" s="31" t="s">
        <v>143</v>
      </c>
      <c r="W28" s="33"/>
      <c r="X28" s="15"/>
      <c r="Y28" s="37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9" t="s">
        <v>53</v>
      </c>
      <c r="N29" s="21"/>
      <c r="O29" s="23" t="s">
        <v>112</v>
      </c>
      <c r="P29" s="27" t="s">
        <v>189</v>
      </c>
      <c r="Q29" s="6">
        <f t="shared" si="0"/>
        <v>42</v>
      </c>
      <c r="R29" s="2" t="str">
        <f t="shared" si="1"/>
        <v>41 - 50</v>
      </c>
      <c r="S29" s="28" t="s">
        <v>121</v>
      </c>
      <c r="T29" s="30"/>
      <c r="U29" s="18"/>
      <c r="V29" s="31" t="s">
        <v>144</v>
      </c>
      <c r="W29" s="33"/>
      <c r="X29" s="15"/>
      <c r="Y29" s="37"/>
    </row>
    <row r="30" spans="1:25" ht="16.899999999999999" customHeight="1" thickBo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9" t="s">
        <v>54</v>
      </c>
      <c r="N30" s="21"/>
      <c r="O30" s="23" t="s">
        <v>113</v>
      </c>
      <c r="P30" s="27" t="s">
        <v>189</v>
      </c>
      <c r="Q30" s="6">
        <f t="shared" si="0"/>
        <v>47</v>
      </c>
      <c r="R30" s="2" t="str">
        <f t="shared" si="1"/>
        <v>41 - 50</v>
      </c>
      <c r="S30" s="28" t="s">
        <v>121</v>
      </c>
      <c r="T30" s="30" t="s">
        <v>123</v>
      </c>
      <c r="U30" s="18"/>
      <c r="V30" s="31"/>
      <c r="W30" s="33"/>
      <c r="X30" s="16"/>
      <c r="Y30" s="37" t="s">
        <v>181</v>
      </c>
    </row>
    <row r="31" spans="1:25" ht="15"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M31" s="19" t="s">
        <v>55</v>
      </c>
      <c r="N31" s="21"/>
      <c r="O31" s="23" t="s">
        <v>114</v>
      </c>
      <c r="P31" s="27" t="s">
        <v>189</v>
      </c>
      <c r="Q31" s="6">
        <f t="shared" ref="Q31:Q37" si="2">2017-VALUE(RIGHT(O31,4))</f>
        <v>47</v>
      </c>
      <c r="R31" s="2" t="str">
        <f t="shared" ref="R31:R37" si="3">IF(Q31&lt;21,"&lt; 21",IF(Q31&lt;=30,"21 - 30",IF(Q31&lt;=40,"31 - 40",IF(Q31&lt;=50,"41 - 50","&gt; 50" ))))</f>
        <v>41 - 50</v>
      </c>
      <c r="S31" s="28" t="s">
        <v>121</v>
      </c>
      <c r="T31" s="30" t="s">
        <v>123</v>
      </c>
      <c r="V31" s="31" t="s">
        <v>145</v>
      </c>
      <c r="W31" s="33" t="s">
        <v>175</v>
      </c>
      <c r="Y31" s="37"/>
    </row>
    <row r="32" spans="1:25" ht="15"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M32" s="19" t="s">
        <v>56</v>
      </c>
      <c r="N32" s="21"/>
      <c r="O32" s="23" t="s">
        <v>115</v>
      </c>
      <c r="P32" s="27" t="s">
        <v>189</v>
      </c>
      <c r="Q32" s="6">
        <f t="shared" si="2"/>
        <v>47</v>
      </c>
      <c r="R32" s="2" t="str">
        <f t="shared" si="3"/>
        <v>41 - 50</v>
      </c>
      <c r="S32" s="28" t="s">
        <v>187</v>
      </c>
      <c r="T32" s="30"/>
      <c r="V32" s="32"/>
      <c r="W32" s="33"/>
      <c r="Y32" s="37" t="s">
        <v>181</v>
      </c>
    </row>
    <row r="33" spans="3:25" ht="15"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M33" s="19" t="s">
        <v>57</v>
      </c>
      <c r="N33" s="21"/>
      <c r="O33" s="23" t="s">
        <v>116</v>
      </c>
      <c r="P33" s="27" t="s">
        <v>189</v>
      </c>
      <c r="Q33" s="6">
        <f t="shared" si="2"/>
        <v>47</v>
      </c>
      <c r="R33" s="2" t="str">
        <f t="shared" si="3"/>
        <v>41 - 50</v>
      </c>
      <c r="S33" s="28" t="s">
        <v>120</v>
      </c>
      <c r="T33" s="30" t="s">
        <v>123</v>
      </c>
      <c r="V33" s="31"/>
      <c r="W33" s="33"/>
      <c r="Y33" s="37" t="s">
        <v>181</v>
      </c>
    </row>
    <row r="34" spans="3:25" ht="30"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M34" s="19" t="s">
        <v>58</v>
      </c>
      <c r="N34" s="21"/>
      <c r="O34" s="23" t="s">
        <v>117</v>
      </c>
      <c r="P34" s="27" t="s">
        <v>189</v>
      </c>
      <c r="Q34" s="6">
        <f t="shared" si="2"/>
        <v>52</v>
      </c>
      <c r="R34" s="2" t="str">
        <f t="shared" si="3"/>
        <v>&gt; 50</v>
      </c>
      <c r="S34" s="28" t="s">
        <v>120</v>
      </c>
      <c r="T34" s="30" t="s">
        <v>123</v>
      </c>
      <c r="V34" s="31" t="s">
        <v>146</v>
      </c>
      <c r="W34" s="33"/>
      <c r="Y34" s="37" t="s">
        <v>181</v>
      </c>
    </row>
    <row r="35" spans="3:25" ht="30"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M35" s="19" t="s">
        <v>59</v>
      </c>
      <c r="N35" s="21"/>
      <c r="O35" s="38" t="s">
        <v>186</v>
      </c>
      <c r="P35" s="27" t="s">
        <v>189</v>
      </c>
      <c r="Q35" s="6">
        <f t="shared" si="2"/>
        <v>39</v>
      </c>
      <c r="R35" s="2" t="str">
        <f t="shared" si="3"/>
        <v>31 - 40</v>
      </c>
      <c r="S35" s="28" t="s">
        <v>121</v>
      </c>
      <c r="T35" s="30" t="s">
        <v>123</v>
      </c>
      <c r="V35" s="31" t="s">
        <v>147</v>
      </c>
      <c r="W35" s="33"/>
      <c r="Y35" s="37" t="s">
        <v>181</v>
      </c>
    </row>
    <row r="36" spans="3:25" ht="30"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M36" s="20" t="s">
        <v>60</v>
      </c>
      <c r="N36" s="22"/>
      <c r="O36" s="26" t="s">
        <v>118</v>
      </c>
      <c r="P36" s="27" t="s">
        <v>189</v>
      </c>
      <c r="Q36" s="6">
        <f t="shared" si="2"/>
        <v>52</v>
      </c>
      <c r="R36" s="2" t="str">
        <f t="shared" si="3"/>
        <v>&gt; 50</v>
      </c>
      <c r="S36" s="29" t="s">
        <v>120</v>
      </c>
      <c r="T36" s="30" t="s">
        <v>123</v>
      </c>
      <c r="V36" s="31" t="s">
        <v>148</v>
      </c>
      <c r="W36" s="36"/>
      <c r="Y36" s="37" t="s">
        <v>181</v>
      </c>
    </row>
    <row r="37" spans="3:25" ht="15"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M37" s="19" t="s">
        <v>61</v>
      </c>
      <c r="N37" s="21"/>
      <c r="O37" s="23" t="s">
        <v>119</v>
      </c>
      <c r="P37" s="27" t="s">
        <v>189</v>
      </c>
      <c r="Q37" s="6">
        <f t="shared" si="2"/>
        <v>47</v>
      </c>
      <c r="R37" s="2" t="str">
        <f t="shared" si="3"/>
        <v>41 - 50</v>
      </c>
      <c r="S37" s="28" t="s">
        <v>187</v>
      </c>
      <c r="T37" s="30" t="s">
        <v>123</v>
      </c>
      <c r="V37" s="31"/>
      <c r="W37" s="35"/>
      <c r="Y37" s="37" t="s">
        <v>181</v>
      </c>
    </row>
  </sheetData>
  <pageMargins left="0.7" right="0.7" top="0.3" bottom="0.3" header="0.3" footer="0.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HP1</cp:lastModifiedBy>
  <cp:revision>10</cp:revision>
  <dcterms:created xsi:type="dcterms:W3CDTF">2016-07-15T01:36:30Z</dcterms:created>
  <dcterms:modified xsi:type="dcterms:W3CDTF">2017-11-14T02:30:39Z</dcterms:modified>
  <dc:language>en-US</dc:language>
</cp:coreProperties>
</file>