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GKN bagi Nelayan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33" i="1" l="1"/>
  <c r="R33" i="1"/>
  <c r="Q34" i="1"/>
  <c r="R34" i="1" s="1"/>
  <c r="Q35" i="1"/>
  <c r="R35" i="1"/>
  <c r="Q36" i="1"/>
  <c r="R36" i="1" s="1"/>
  <c r="Q37" i="1"/>
  <c r="R37" i="1"/>
  <c r="Q38" i="1"/>
  <c r="R38" i="1" s="1"/>
  <c r="Q39" i="1"/>
  <c r="R39" i="1"/>
  <c r="Q40" i="1"/>
  <c r="R40" i="1" s="1"/>
  <c r="Q41" i="1"/>
  <c r="R41" i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<sst xmlns="http://schemas.openxmlformats.org/spreadsheetml/2006/main" count="469" uniqueCount="249">
  <si>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</si>
  <si>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</si>
  <si>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</si>
  <si>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</si>
  <si>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</si>
  <si>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</si>
  <si>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</si>
  <si>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</si>
  <si>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</si>
  <si>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</si>
  <si>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</si>
  <si>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</si>
  <si>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</si>
  <si>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</si>
  <si>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</si>
  <si>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</si>
  <si>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</si>
  <si>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</si>
  <si>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</si>
  <si>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</si>
  <si>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</si>
  <si>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</si>
  <si>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</si>
  <si>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</si>
  <si>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</si>
  <si>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</si>
  <si>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NI KETUT EMIADINI</t>
  </si>
  <si>
    <t>I NYOMAN TASTRA</t>
  </si>
  <si>
    <t>I WAYAN SUGIRA</t>
  </si>
  <si>
    <t>I WAYAN JUNI ARTA</t>
  </si>
  <si>
    <t>NI KOMANG AYU NURAMI</t>
  </si>
  <si>
    <t>I PUTU MERTA SUSILA</t>
  </si>
  <si>
    <t>I PUTA ADITYA PUTRA</t>
  </si>
  <si>
    <t>I WAYAN AEUS ARIANDI</t>
  </si>
  <si>
    <t>I KETUT SUMERTHA</t>
  </si>
  <si>
    <t>NI NYOMAN SUARMINI</t>
  </si>
  <si>
    <t>I WAYAN SUDIAYASA</t>
  </si>
  <si>
    <t>I PUTU EDY PURNAMA NEGARA</t>
  </si>
  <si>
    <t>I KADEK YUNUS WITAMA NEGARA</t>
  </si>
  <si>
    <t>I GEDE SUARTANA</t>
  </si>
  <si>
    <t>I GUSTI NGURAH SASTRA WIADNYANA</t>
  </si>
  <si>
    <t>I MADE EDI SANJAYA SH</t>
  </si>
  <si>
    <t>IDA BAGUS GEDE ARKA PUTRA</t>
  </si>
  <si>
    <t>I DEA AGUNG GEDE</t>
  </si>
  <si>
    <t>I NGURAH PRIMAYUDA</t>
  </si>
  <si>
    <t>I GUSTI NGURAH MADE SURYA</t>
  </si>
  <si>
    <t>NI PUTU YUNI PERMATASARI</t>
  </si>
  <si>
    <t>SUDARKA I WAYAN</t>
  </si>
  <si>
    <t>I PUTU AGUS PUTRA BUDIANA</t>
  </si>
  <si>
    <t>I NYOMAN SUDIRKA</t>
  </si>
  <si>
    <t>I WAYAN SURYAGAMA</t>
  </si>
  <si>
    <t>I NYOMAN ADI SUSILA</t>
  </si>
  <si>
    <t>I GEDE GUNAWAN</t>
  </si>
  <si>
    <t>I WAYAN AGUS SURYANATA</t>
  </si>
  <si>
    <t>I DEWA GD EKA DARMAYASA</t>
  </si>
  <si>
    <t>KOMANG WIDIANA</t>
  </si>
  <si>
    <t>I KETUT PARTHA CAHYADI</t>
  </si>
  <si>
    <t>PUTU ANGGA PRTAMA SUKMA</t>
  </si>
  <si>
    <t>I KETUT EDY ARGAYA</t>
  </si>
  <si>
    <t>I KETUT SEDANA</t>
  </si>
  <si>
    <t>I GUSTI MADE AGUNG ADI</t>
  </si>
  <si>
    <t>MADE CIRIA ANGGA MAHENDRA</t>
  </si>
  <si>
    <t>NI KOMANG MITAYANI</t>
  </si>
  <si>
    <t>I MADE ANDI SUWANDIKA</t>
  </si>
  <si>
    <t>KOMANG AMBARAWATI UTAMI</t>
  </si>
  <si>
    <t>Tangguntiti, 10 Jan 1971</t>
  </si>
  <si>
    <t>Denpasar, 14 April 1974</t>
  </si>
  <si>
    <t>Denpasar,01 Des 1970</t>
  </si>
  <si>
    <t>Denpasar, 23 Juni 1989</t>
  </si>
  <si>
    <t>Denpasar, 17 Nov 1995</t>
  </si>
  <si>
    <t>Donggala, 06 Feb 1996</t>
  </si>
  <si>
    <t>Selemadde, 01 Sep 1998</t>
  </si>
  <si>
    <t>Ampadan, 12 agutus 1988</t>
  </si>
  <si>
    <t>AMpadan, 30 des 1954</t>
  </si>
  <si>
    <t>Megati, 09 jan 1970</t>
  </si>
  <si>
    <t>Tiyinggading, 24 April 1964</t>
  </si>
  <si>
    <t>Dalang, 07 Feb 1993</t>
  </si>
  <si>
    <t>Dalang, 10 Okt 1997</t>
  </si>
  <si>
    <t>Dalang desa, 10 jan 1990</t>
  </si>
  <si>
    <t>Denpasar, 30 sep 1993</t>
  </si>
  <si>
    <t>Buahan, 27 Okt 1992</t>
  </si>
  <si>
    <t>Denpasar, 16 Juni 1995</t>
  </si>
  <si>
    <t>Denpasar, 02 Maret 1990</t>
  </si>
  <si>
    <t>Gempinis, 29 jan 1992</t>
  </si>
  <si>
    <t>Bajera, 09 jan 1977</t>
  </si>
  <si>
    <t>Umadiwang, 28 Juni 1994</t>
  </si>
  <si>
    <t>Kemetung, 26 Juni 1965</t>
  </si>
  <si>
    <t>Kemetung, 07 Nov 1985</t>
  </si>
  <si>
    <t>Kementug, 17 Mei 1967</t>
  </si>
  <si>
    <t>Mambang kaja, 21 Mei 1990</t>
  </si>
  <si>
    <t>Tabanan, 27 Nov 1989</t>
  </si>
  <si>
    <t>Sibangkaja, 25 Agustus 1977</t>
  </si>
  <si>
    <t>Denpasar, 03 Agustus 1992</t>
  </si>
  <si>
    <t>Aan, 28 Juli 1993</t>
  </si>
  <si>
    <t>Singaraja, 26 Mei 1991</t>
  </si>
  <si>
    <t>Denpasar, 04 Juli 1993</t>
  </si>
  <si>
    <t>Bajera, 28 Okt 1987</t>
  </si>
  <si>
    <t>Banyuning, 11 Sep 1974</t>
  </si>
  <si>
    <t>Bueleng, 07 mei 1966</t>
  </si>
  <si>
    <t>Tabanan, 19 juni 1984</t>
  </si>
  <si>
    <t>Denpasar, 07 April 1994</t>
  </si>
  <si>
    <t>Pengubungan, 20 des 1990</t>
  </si>
  <si>
    <t>Denpasar, 26 Juni 1992</t>
  </si>
  <si>
    <t>Denpasar, 17 Sep 1992</t>
  </si>
  <si>
    <t>P</t>
  </si>
  <si>
    <t>L</t>
  </si>
  <si>
    <t>SD</t>
  </si>
  <si>
    <t>SI</t>
  </si>
  <si>
    <t>SLTA</t>
  </si>
  <si>
    <t>S1</t>
  </si>
  <si>
    <t>Hindu</t>
  </si>
  <si>
    <t>Manik segara</t>
  </si>
  <si>
    <t>Nelayan</t>
  </si>
  <si>
    <t>Mima sri kanti</t>
  </si>
  <si>
    <t>Mina segara</t>
  </si>
  <si>
    <t>KLP Mina eka buana</t>
  </si>
  <si>
    <t>KSP Agga korigan denpasar</t>
  </si>
  <si>
    <t>Manik Galih</t>
  </si>
  <si>
    <t>UKM Segara Madu</t>
  </si>
  <si>
    <t>KSP Harta senlana</t>
  </si>
  <si>
    <t>Kelompok karya letari</t>
  </si>
  <si>
    <t>Minu utama sari</t>
  </si>
  <si>
    <t>Segara ara</t>
  </si>
  <si>
    <t xml:space="preserve">Mina sari bumi </t>
  </si>
  <si>
    <t>ukm Budidaya lele</t>
  </si>
  <si>
    <t>Budidaya ikan gurami</t>
  </si>
  <si>
    <t>P2MKP</t>
  </si>
  <si>
    <t>UKM</t>
  </si>
  <si>
    <t>BR Dinas gerombong kel.beraban kec.selemadeg timur Kab tabanan Prov. Bali</t>
  </si>
  <si>
    <t>Tukad penataran Kel.Serangan Kec. Denpasar selatan Kab.Denpasar Prov.Bali</t>
  </si>
  <si>
    <t>Gambuh gang 1 no.3 Kel.Pemecutan kaja Kec. Denpasar utara Kab. Denpasar Prov.Bali</t>
  </si>
  <si>
    <t>ds bonemarawa Kec.Rio pakawa kab.donggala palu Prov.Sulaweso tengah</t>
  </si>
  <si>
    <t>DS,KEPITA Kec. Selemndeg kab.tabanan Prov.Bali</t>
  </si>
  <si>
    <t>Jl.Ampabadan tiyinggbing kec.selemadang baru prov.bali</t>
  </si>
  <si>
    <t>Jl.Antasari pupuan Kel.tiying gading kec.selemadeg barat kab.tabanan Prov.BALI</t>
  </si>
  <si>
    <t>Jl. Antasari puyuan kel.teyunggading kec.selemandeg barat kab.tabanan prov.bali</t>
  </si>
  <si>
    <t>desa dalang kel.ikan kartika mina tari kec. Selemadeg timur kab.tabanan pro.bali</t>
  </si>
  <si>
    <t>Dalang desa kel.dalang desa kec. Selmadeg timur kab,tabanan prov.bali</t>
  </si>
  <si>
    <t>Br. Dalalng desa kec.desa dalang kec. Selemadeg timur kab.tabanan prov.bali</t>
  </si>
  <si>
    <t>Br. Petang suci kel.petang kec.petang kab,bandung prov.bali</t>
  </si>
  <si>
    <t>Jl. Raya buahan kintamani kel.buahan kec. Kintamani bangli prov.bali</t>
  </si>
  <si>
    <t>Jl.siulang gg nusa indah no.21 bekul dusun bekul kel.penatih dangri kec.denpasar bali</t>
  </si>
  <si>
    <t>Drupati XVII dewima 1/11 kel.sumerta kelod kec.dektim kab.denpasar prov.bali</t>
  </si>
  <si>
    <t>br.gempinis kauh kel.desa dalang kec.salemadeng timur tBn bali</t>
  </si>
  <si>
    <t>Banjar dinas umadiwang kel.batanyuh kec. Marga kab. Tabanan prov.bali</t>
  </si>
  <si>
    <t>Gunung salak kec.selemadeg timur kab,tabanan prov.bali</t>
  </si>
  <si>
    <t>BR.Dinas kementug kanciana kel.gunung salak kec. Selemadeg timur kab.tabanan bali</t>
  </si>
  <si>
    <t>Kimrlung kel.kemelung kec.salemady timur kab.tabanan prov.bali</t>
  </si>
  <si>
    <t>JL.MT Hryono gg.VI/04 Tabanan kel.djan peken kec.tabanan bali</t>
  </si>
  <si>
    <t>Jl.Sibangkaya kec.abian semal kab.bandung pro.bali</t>
  </si>
  <si>
    <t>JL.Siulan G.lotis no.1 DPS Gunung Kel.Penatih dangin puri kec.denpasar timur bali</t>
  </si>
  <si>
    <t>Dusun peken desa aan kec.banjarrangkat kab.klungkung bali</t>
  </si>
  <si>
    <t>Siulan gang II no.10 Kel.Dentim kab.denpasar bali</t>
  </si>
  <si>
    <t>Jl.Siulan no.4 kel.kesiman kec. Denpasar timur kab. Denpasar bali</t>
  </si>
  <si>
    <t>jl.Palapa raya no.21 DPS Taman sari kel.Sesetan Kec. Denpasae selatan kota denpasar Bali</t>
  </si>
  <si>
    <t>BR.AKTA KEL.Ketewel kec.sukawati kab.gianyar bali</t>
  </si>
  <si>
    <t>BR.Desa anggantaka kel.angantaka kec.abianseman kab.bandung bali</t>
  </si>
  <si>
    <t>jalan darmawangsa no.8 kel.delod peken kec.tabanan kab.tabanan bali</t>
  </si>
  <si>
    <t>Jl.siulang gg durian 2 no.2 kel.pelatih kec. Denpasar timur kota denpasar bali</t>
  </si>
  <si>
    <t>raya ulakan kel.antiga kec.manggis kab. Karangasem bali</t>
  </si>
  <si>
    <t>JL.link beluran kel.kerobokan kala kel.kerobokan raja kec. Kuta uatara</t>
  </si>
  <si>
    <t>BR.Belang desa sembungan kec.mengawi bandung bali</t>
  </si>
  <si>
    <t>0817-4791634</t>
  </si>
  <si>
    <t>0852-27691101</t>
  </si>
  <si>
    <t>0819-99053858</t>
  </si>
  <si>
    <t>0857-39109631</t>
  </si>
  <si>
    <t>0896-47602713</t>
  </si>
  <si>
    <t>0853-40411233</t>
  </si>
  <si>
    <t>0822-37539189</t>
  </si>
  <si>
    <t>0812-39952891</t>
  </si>
  <si>
    <t>0813-37172709</t>
  </si>
  <si>
    <t>0813-39875453</t>
  </si>
  <si>
    <t>0813-37281607</t>
  </si>
  <si>
    <t>0812-39506458</t>
  </si>
  <si>
    <t>0852-37330300</t>
  </si>
  <si>
    <t>0823-39243633</t>
  </si>
  <si>
    <t>0887-3918751</t>
  </si>
  <si>
    <t>0878-60812238</t>
  </si>
  <si>
    <t>0812-3713569</t>
  </si>
  <si>
    <t>0878-60045672</t>
  </si>
  <si>
    <t>0822-37069264</t>
  </si>
  <si>
    <t>0819-33055359</t>
  </si>
  <si>
    <t>083119332992</t>
  </si>
  <si>
    <t>0851-00867295</t>
  </si>
  <si>
    <t>0823-41105161</t>
  </si>
  <si>
    <t>0812-39444242</t>
  </si>
  <si>
    <t>0877-60101110</t>
  </si>
  <si>
    <t>0819-36297298</t>
  </si>
  <si>
    <t>0815-58897325</t>
  </si>
  <si>
    <t>0852-205535656</t>
  </si>
  <si>
    <t>0812-38175128</t>
  </si>
  <si>
    <t>0853-19690447</t>
  </si>
  <si>
    <t>0819-16207133</t>
  </si>
  <si>
    <t>0878-60741688</t>
  </si>
  <si>
    <t>0861-265613</t>
  </si>
  <si>
    <t>0898-7982894</t>
  </si>
  <si>
    <t>0819-99969835</t>
  </si>
  <si>
    <t>0857-38992051</t>
  </si>
  <si>
    <t>0823-40308528</t>
  </si>
  <si>
    <t>0819-99221799</t>
  </si>
  <si>
    <t>0818-05425536</t>
  </si>
  <si>
    <t>Pengelolhan Ikan</t>
  </si>
  <si>
    <t>Budi daya ikan mujair</t>
  </si>
  <si>
    <t>Penggalengan ikan dan nugget</t>
  </si>
  <si>
    <t xml:space="preserve">Budi daya ikan </t>
  </si>
  <si>
    <t>Kolam ikan</t>
  </si>
  <si>
    <t>Ternak Lele</t>
  </si>
  <si>
    <t>budi daya lele</t>
  </si>
  <si>
    <t>Tambak lele</t>
  </si>
  <si>
    <t>Ikan gurame</t>
  </si>
  <si>
    <t>5102025011710001</t>
  </si>
  <si>
    <t>6471031404740010</t>
  </si>
  <si>
    <t>5171010112700003</t>
  </si>
  <si>
    <t>5171012306890002</t>
  </si>
  <si>
    <t>5171045711950002</t>
  </si>
  <si>
    <t>7203040602960002</t>
  </si>
  <si>
    <t>5102031208880003</t>
  </si>
  <si>
    <t>5102033012540004</t>
  </si>
  <si>
    <t>5102034901700001</t>
  </si>
  <si>
    <t>512032404640002</t>
  </si>
  <si>
    <t>5102020702930001</t>
  </si>
  <si>
    <t>5102021010970002</t>
  </si>
  <si>
    <t>5102021001900001</t>
  </si>
  <si>
    <t>5103043004930001</t>
  </si>
  <si>
    <t>510604270920003</t>
  </si>
  <si>
    <t>5171021606950002</t>
  </si>
  <si>
    <t>5171020203900001</t>
  </si>
  <si>
    <t>5102022901920001</t>
  </si>
  <si>
    <t>51020110901770002</t>
  </si>
  <si>
    <t>5102076806940001</t>
  </si>
  <si>
    <t>5102042606650002</t>
  </si>
  <si>
    <t>5102020711850001</t>
  </si>
  <si>
    <t>5102021705670001</t>
  </si>
  <si>
    <t>5102022105900001</t>
  </si>
  <si>
    <t>5102052711890003</t>
  </si>
  <si>
    <t>5103032508770003</t>
  </si>
  <si>
    <t>5171020308920005</t>
  </si>
  <si>
    <t>5105022807930001</t>
  </si>
  <si>
    <t>517020407930006</t>
  </si>
  <si>
    <t>5171016810870002</t>
  </si>
  <si>
    <t>5171021109740001</t>
  </si>
  <si>
    <t>5171040703660002</t>
  </si>
  <si>
    <t>5102051906840002</t>
  </si>
  <si>
    <t>5171030704940023</t>
  </si>
  <si>
    <t>5107035808920001</t>
  </si>
  <si>
    <t>5103062606920007</t>
  </si>
  <si>
    <t>5103025709920007</t>
  </si>
  <si>
    <t>DIII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</si>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</sst>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h:mm\ AM/PM"/>
  </numFmts>
  <fonts count="26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4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3" fillId="0" borderId="2" xfId="0" applyFont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23" fillId="0" borderId="2" xfId="0" applyFon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2" xfId="25" applyFont="1" applyBorder="1" applyAlignment="1">
      <alignment horizontal="center" vertical="center" wrapText="1"/>
    </xf>
    <xf numFmtId="0" fontId="1" fillId="0" borderId="2" xfId="25" applyBorder="1" applyAlignment="1">
      <alignment horizontal="center" vertical="center"/>
    </xf>
    <xf numFmtId="0" fontId="1" fillId="0" borderId="0" xfId="25" applyAlignment="1">
      <alignment horizontal="center" vertical="center"/>
    </xf>
    <xf numFmtId="0" fontId="23" fillId="0" borderId="2" xfId="25" applyFont="1" applyBorder="1" applyAlignment="1">
      <alignment horizontal="center" vertical="center"/>
    </xf>
    <xf numFmtId="0" fontId="1" fillId="0" borderId="2" xfId="25" applyBorder="1" applyAlignment="1">
      <alignment horizontal="center" vertical="center" wrapText="1"/>
    </xf>
    <xf numFmtId="0" fontId="1" fillId="0" borderId="2" xfId="25" applyBorder="1" applyAlignment="1">
      <alignment vertical="center" wrapText="1"/>
    </xf>
    <xf numFmtId="0" fontId="23" fillId="0" borderId="2" xfId="25" applyFont="1" applyBorder="1" applyAlignment="1">
      <alignment vertical="center" wrapText="1"/>
    </xf>
    <xf numFmtId="0" fontId="25" fillId="0" borderId="2" xfId="25" applyFont="1" applyBorder="1" applyAlignment="1">
      <alignment horizontal="left" wrapText="1"/>
    </xf>
    <xf numFmtId="0" fontId="1" fillId="0" borderId="2" xfId="25" applyBorder="1" applyAlignment="1">
      <alignment horizontal="center" vertical="center"/>
    </xf>
    <xf numFmtId="49" fontId="1" fillId="0" borderId="2" xfId="25" applyNumberFormat="1" applyBorder="1" applyAlignment="1">
      <alignment horizontal="center" vertical="center"/>
    </xf>
    <xf numFmtId="49" fontId="1" fillId="0" borderId="2" xfId="25" applyNumberFormat="1" applyBorder="1" applyAlignment="1">
      <alignment vertical="center"/>
    </xf>
    <xf numFmtId="49" fontId="23" fillId="0" borderId="2" xfId="25" applyNumberFormat="1" applyFont="1" applyBorder="1" applyAlignment="1">
      <alignment horizontal="center" vertical="center"/>
    </xf>
    <xf numFmtId="49" fontId="23" fillId="0" borderId="2" xfId="25" applyNumberFormat="1" applyFont="1" applyBorder="1" applyAlignment="1">
      <alignment vertical="center"/>
    </xf>
    <xf numFmtId="0" fontId="1" fillId="0" borderId="2" xfId="25" applyBorder="1" applyAlignment="1">
      <alignment horizontal="center" vertical="center" wrapText="1"/>
    </xf>
    <xf numFmtId="0" fontId="23" fillId="0" borderId="2" xfId="25" applyFont="1" applyBorder="1" applyAlignment="1">
      <alignment horizontal="center" vertical="center" wrapText="1"/>
    </xf>
    <xf numFmtId="0" fontId="24" fillId="0" borderId="2" xfId="25" applyFont="1" applyBorder="1" applyAlignment="1">
      <alignment horizontal="center" vertical="center" wrapText="1"/>
    </xf>
    <xf numFmtId="49" fontId="1" fillId="0" borderId="2" xfId="25" quotePrefix="1" applyNumberFormat="1" applyBorder="1" applyAlignment="1">
      <alignment horizontal="center" vertical="center"/>
    </xf>
    <xf numFmtId="49" fontId="23" fillId="0" borderId="2" xfId="25" quotePrefix="1" applyNumberFormat="1" applyFont="1" applyBorder="1" applyAlignment="1">
      <alignment horizontal="center" vertical="center"/>
    </xf>
    <xf numFmtId="0" fontId="1" fillId="0" borderId="2" xfId="25" quotePrefix="1" applyNumberFormat="1" applyBorder="1" applyAlignment="1">
      <alignment horizontal="center" vertical="center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P1" zoomScale="75" zoomScaleNormal="75" workbookViewId="0">
      <selection activeCell="Q41" sqref="Q41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36.42578125" style="9" bestFit="1" customWidth="1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43" t="s">
        <v>210</v>
      </c>
      <c r="O2" s="18" t="s">
        <v>65</v>
      </c>
      <c r="P2" s="19" t="s">
        <v>104</v>
      </c>
      <c r="Q2" s="6">
        <f>2017-VALUE(RIGHT(O2,4))</f>
        <v>46</v>
      </c>
      <c r="R2" t="str">
        <f>IF(Q2&lt;21,"&lt; 21",IF(Q2&lt;=30,"21 - 30",IF(Q2&lt;=40,"31 - 40",IF(Q2&lt;=50,"41 - 50","&gt; 50" ))))</f>
        <v>41 - 50</v>
      </c>
      <c r="S2" s="25" t="s">
        <v>108</v>
      </c>
      <c r="T2" s="26" t="s">
        <v>110</v>
      </c>
      <c r="U2" s="29" t="s">
        <v>111</v>
      </c>
      <c r="V2" s="30" t="s">
        <v>128</v>
      </c>
      <c r="W2" s="33" t="s">
        <v>162</v>
      </c>
      <c r="X2" s="13"/>
      <c r="Y2" s="40" t="s">
        <v>201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43" t="s">
        <v>211</v>
      </c>
      <c r="O3" s="18" t="s">
        <v>66</v>
      </c>
      <c r="P3" s="19" t="s">
        <v>105</v>
      </c>
      <c r="Q3" s="6">
        <f t="shared" ref="Q3:Q31" si="0">2017-VALUE(RIGHT(O3,4))</f>
        <v>43</v>
      </c>
      <c r="R3" s="2" t="str">
        <f t="shared" ref="R3:R31" si="1">IF(Q3&lt;21,"&lt; 21",IF(Q3&lt;=30,"21 - 30",IF(Q3&lt;=40,"31 - 40",IF(Q3&lt;=50,"41 - 50","&gt; 50" ))))</f>
        <v>41 - 50</v>
      </c>
      <c r="S3" s="25" t="s">
        <v>108</v>
      </c>
      <c r="T3" s="26" t="s">
        <v>110</v>
      </c>
      <c r="U3" s="29" t="s">
        <v>112</v>
      </c>
      <c r="V3" s="30" t="s">
        <v>129</v>
      </c>
      <c r="W3" s="33" t="s">
        <v>163</v>
      </c>
      <c r="X3" s="14"/>
      <c r="Y3" s="40" t="s">
        <v>112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43" t="s">
        <v>212</v>
      </c>
      <c r="O4" s="18" t="s">
        <v>67</v>
      </c>
      <c r="P4" s="19" t="s">
        <v>105</v>
      </c>
      <c r="Q4" s="6">
        <f t="shared" si="0"/>
        <v>47</v>
      </c>
      <c r="R4" s="2" t="str">
        <f t="shared" si="1"/>
        <v>41 - 50</v>
      </c>
      <c r="S4" s="25" t="s">
        <v>106</v>
      </c>
      <c r="T4" s="26" t="s">
        <v>110</v>
      </c>
      <c r="U4" s="29" t="s">
        <v>112</v>
      </c>
      <c r="V4" s="30" t="s">
        <v>129</v>
      </c>
      <c r="W4" s="33" t="s">
        <v>164</v>
      </c>
      <c r="X4" s="14"/>
      <c r="Y4" s="40" t="s">
        <v>112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8" t="s">
        <v>29</v>
      </c>
      <c r="N5" s="43" t="s">
        <v>213</v>
      </c>
      <c r="O5" s="18" t="s">
        <v>68</v>
      </c>
      <c r="P5" s="19" t="s">
        <v>105</v>
      </c>
      <c r="Q5" s="6">
        <f t="shared" si="0"/>
        <v>28</v>
      </c>
      <c r="R5" s="2" t="str">
        <f t="shared" si="1"/>
        <v>21 - 30</v>
      </c>
      <c r="S5" s="25" t="s">
        <v>108</v>
      </c>
      <c r="T5" s="26" t="s">
        <v>110</v>
      </c>
      <c r="U5" s="29" t="s">
        <v>112</v>
      </c>
      <c r="V5" s="30" t="s">
        <v>129</v>
      </c>
      <c r="W5" s="33" t="s">
        <v>165</v>
      </c>
      <c r="X5" s="15"/>
      <c r="Y5" s="40" t="s">
        <v>112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43" t="s">
        <v>214</v>
      </c>
      <c r="O6" s="18" t="s">
        <v>69</v>
      </c>
      <c r="P6" s="19" t="s">
        <v>104</v>
      </c>
      <c r="Q6" s="6">
        <f t="shared" si="0"/>
        <v>22</v>
      </c>
      <c r="R6" s="2" t="str">
        <f t="shared" si="1"/>
        <v>21 - 30</v>
      </c>
      <c r="S6" s="25" t="s">
        <v>108</v>
      </c>
      <c r="T6" s="26" t="s">
        <v>110</v>
      </c>
      <c r="U6" s="29" t="s">
        <v>112</v>
      </c>
      <c r="V6" s="30" t="s">
        <v>130</v>
      </c>
      <c r="W6" s="33" t="s">
        <v>166</v>
      </c>
      <c r="X6" s="15"/>
      <c r="Y6" s="40" t="s">
        <v>112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43" t="s">
        <v>215</v>
      </c>
      <c r="O7" s="18" t="s">
        <v>70</v>
      </c>
      <c r="P7" s="19" t="s">
        <v>105</v>
      </c>
      <c r="Q7" s="6">
        <f t="shared" si="0"/>
        <v>21</v>
      </c>
      <c r="R7" s="2" t="str">
        <f t="shared" si="1"/>
        <v>21 - 30</v>
      </c>
      <c r="S7" s="25" t="s">
        <v>107</v>
      </c>
      <c r="T7" s="26" t="s">
        <v>110</v>
      </c>
      <c r="U7" s="29" t="s">
        <v>112</v>
      </c>
      <c r="V7" s="30" t="s">
        <v>131</v>
      </c>
      <c r="W7" s="33" t="s">
        <v>167</v>
      </c>
      <c r="X7" s="15"/>
      <c r="Y7" s="40" t="s">
        <v>112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8" t="s">
        <v>32</v>
      </c>
      <c r="N8" s="43"/>
      <c r="O8" s="18" t="s">
        <v>71</v>
      </c>
      <c r="P8" s="19" t="s">
        <v>105</v>
      </c>
      <c r="Q8" s="6">
        <f t="shared" si="0"/>
        <v>19</v>
      </c>
      <c r="R8" s="2" t="str">
        <f t="shared" si="1"/>
        <v>&lt; 21</v>
      </c>
      <c r="S8" s="25"/>
      <c r="T8" s="26" t="s">
        <v>110</v>
      </c>
      <c r="U8" s="29"/>
      <c r="V8" s="30" t="s">
        <v>132</v>
      </c>
      <c r="W8" s="33" t="s">
        <v>168</v>
      </c>
      <c r="X8" s="15"/>
      <c r="Y8" s="40" t="s">
        <v>112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0" t="s">
        <v>33</v>
      </c>
      <c r="N9" s="42" t="s">
        <v>216</v>
      </c>
      <c r="O9" s="22" t="s">
        <v>72</v>
      </c>
      <c r="P9" s="24" t="s">
        <v>105</v>
      </c>
      <c r="Q9" s="6">
        <f t="shared" si="0"/>
        <v>29</v>
      </c>
      <c r="R9" s="2" t="str">
        <f t="shared" si="1"/>
        <v>21 - 30</v>
      </c>
      <c r="S9" s="25" t="s">
        <v>247</v>
      </c>
      <c r="T9" s="28" t="s">
        <v>110</v>
      </c>
      <c r="U9" s="29" t="s">
        <v>112</v>
      </c>
      <c r="V9" s="31"/>
      <c r="W9" s="36" t="s">
        <v>169</v>
      </c>
      <c r="X9" s="15"/>
      <c r="Y9" s="39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0" t="s">
        <v>34</v>
      </c>
      <c r="N10" s="42" t="s">
        <v>217</v>
      </c>
      <c r="O10" s="22" t="s">
        <v>73</v>
      </c>
      <c r="P10" s="24" t="s">
        <v>105</v>
      </c>
      <c r="Q10" s="6">
        <f t="shared" si="0"/>
        <v>63</v>
      </c>
      <c r="R10" s="2" t="str">
        <f t="shared" si="1"/>
        <v>&gt; 50</v>
      </c>
      <c r="S10" s="25" t="s">
        <v>248</v>
      </c>
      <c r="T10" s="28" t="s">
        <v>110</v>
      </c>
      <c r="U10" s="29" t="s">
        <v>112</v>
      </c>
      <c r="V10" s="31" t="s">
        <v>133</v>
      </c>
      <c r="W10" s="37" t="s">
        <v>170</v>
      </c>
      <c r="X10" s="15"/>
      <c r="Y10" s="39" t="s">
        <v>112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0" t="s">
        <v>35</v>
      </c>
      <c r="N11" s="42" t="s">
        <v>218</v>
      </c>
      <c r="O11" s="22" t="s">
        <v>74</v>
      </c>
      <c r="P11" s="24" t="s">
        <v>104</v>
      </c>
      <c r="Q11" s="6">
        <f t="shared" si="0"/>
        <v>47</v>
      </c>
      <c r="R11" s="2" t="str">
        <f t="shared" si="1"/>
        <v>41 - 50</v>
      </c>
      <c r="S11" s="25" t="s">
        <v>248</v>
      </c>
      <c r="T11" s="28" t="s">
        <v>110</v>
      </c>
      <c r="U11" s="29"/>
      <c r="V11" s="31" t="s">
        <v>134</v>
      </c>
      <c r="W11" s="36" t="s">
        <v>171</v>
      </c>
      <c r="X11" s="15"/>
      <c r="Y11" s="39" t="s">
        <v>112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0" t="s">
        <v>36</v>
      </c>
      <c r="N12" s="42" t="s">
        <v>219</v>
      </c>
      <c r="O12" s="22" t="s">
        <v>75</v>
      </c>
      <c r="P12" s="24" t="s">
        <v>105</v>
      </c>
      <c r="Q12" s="6">
        <f t="shared" si="0"/>
        <v>53</v>
      </c>
      <c r="R12" s="2" t="str">
        <f t="shared" si="1"/>
        <v>&gt; 50</v>
      </c>
      <c r="S12" s="25" t="s">
        <v>108</v>
      </c>
      <c r="T12" s="28" t="s">
        <v>110</v>
      </c>
      <c r="U12" s="29" t="s">
        <v>112</v>
      </c>
      <c r="V12" s="31" t="s">
        <v>135</v>
      </c>
      <c r="W12" s="36" t="s">
        <v>172</v>
      </c>
      <c r="X12" s="14"/>
      <c r="Y12" s="39" t="s">
        <v>112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0" t="s">
        <v>37</v>
      </c>
      <c r="N13" s="42" t="s">
        <v>220</v>
      </c>
      <c r="O13" s="22" t="s">
        <v>76</v>
      </c>
      <c r="P13" s="24" t="s">
        <v>105</v>
      </c>
      <c r="Q13" s="6">
        <f t="shared" si="0"/>
        <v>24</v>
      </c>
      <c r="R13" s="2" t="str">
        <f t="shared" si="1"/>
        <v>21 - 30</v>
      </c>
      <c r="S13" s="25" t="s">
        <v>108</v>
      </c>
      <c r="T13" s="28" t="s">
        <v>110</v>
      </c>
      <c r="U13" s="29" t="s">
        <v>112</v>
      </c>
      <c r="V13" s="31" t="s">
        <v>136</v>
      </c>
      <c r="W13" s="36" t="s">
        <v>173</v>
      </c>
      <c r="X13" s="15"/>
      <c r="Y13" s="39" t="s">
        <v>112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0" t="s">
        <v>38</v>
      </c>
      <c r="N14" s="42" t="s">
        <v>221</v>
      </c>
      <c r="O14" s="22" t="s">
        <v>77</v>
      </c>
      <c r="P14" s="24" t="s">
        <v>105</v>
      </c>
      <c r="Q14" s="6">
        <f t="shared" si="0"/>
        <v>20</v>
      </c>
      <c r="R14" s="2" t="str">
        <f t="shared" si="1"/>
        <v>&lt; 21</v>
      </c>
      <c r="S14" s="25" t="s">
        <v>108</v>
      </c>
      <c r="T14" s="28" t="s">
        <v>110</v>
      </c>
      <c r="U14" s="29" t="s">
        <v>112</v>
      </c>
      <c r="V14" s="31" t="s">
        <v>137</v>
      </c>
      <c r="W14" s="36" t="s">
        <v>174</v>
      </c>
      <c r="X14" s="15"/>
      <c r="Y14" s="39" t="s">
        <v>112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1" t="s">
        <v>39</v>
      </c>
      <c r="N15" s="41" t="s">
        <v>222</v>
      </c>
      <c r="O15" s="18" t="s">
        <v>78</v>
      </c>
      <c r="P15" s="19" t="s">
        <v>105</v>
      </c>
      <c r="Q15" s="6">
        <f t="shared" si="0"/>
        <v>27</v>
      </c>
      <c r="R15" s="2" t="str">
        <f t="shared" si="1"/>
        <v>21 - 30</v>
      </c>
      <c r="S15" s="25" t="s">
        <v>247</v>
      </c>
      <c r="T15" s="26" t="s">
        <v>110</v>
      </c>
      <c r="U15" s="29" t="s">
        <v>113</v>
      </c>
      <c r="V15" s="32" t="s">
        <v>138</v>
      </c>
      <c r="W15" s="35" t="s">
        <v>175</v>
      </c>
      <c r="X15" s="15"/>
      <c r="Y15" s="38" t="s">
        <v>112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1" t="s">
        <v>40</v>
      </c>
      <c r="N16" s="41" t="s">
        <v>223</v>
      </c>
      <c r="O16" s="18" t="s">
        <v>79</v>
      </c>
      <c r="P16" s="19" t="s">
        <v>105</v>
      </c>
      <c r="Q16" s="6">
        <f t="shared" si="0"/>
        <v>24</v>
      </c>
      <c r="R16" s="2" t="str">
        <f t="shared" si="1"/>
        <v>21 - 30</v>
      </c>
      <c r="S16" s="25" t="s">
        <v>109</v>
      </c>
      <c r="T16" s="26" t="s">
        <v>110</v>
      </c>
      <c r="U16" s="29" t="s">
        <v>114</v>
      </c>
      <c r="V16" s="30" t="s">
        <v>139</v>
      </c>
      <c r="W16" s="35" t="s">
        <v>176</v>
      </c>
      <c r="X16" s="14"/>
      <c r="Y16" s="38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1" t="s">
        <v>41</v>
      </c>
      <c r="N17" s="41" t="s">
        <v>224</v>
      </c>
      <c r="O17" s="18" t="s">
        <v>80</v>
      </c>
      <c r="P17" s="19" t="s">
        <v>105</v>
      </c>
      <c r="Q17" s="6">
        <f t="shared" si="0"/>
        <v>25</v>
      </c>
      <c r="R17" s="2" t="str">
        <f t="shared" si="1"/>
        <v>21 - 30</v>
      </c>
      <c r="S17" s="25" t="s">
        <v>109</v>
      </c>
      <c r="T17" s="26" t="s">
        <v>110</v>
      </c>
      <c r="U17" s="29" t="s">
        <v>115</v>
      </c>
      <c r="V17" s="32" t="s">
        <v>140</v>
      </c>
      <c r="W17" s="35" t="s">
        <v>177</v>
      </c>
      <c r="X17" s="14"/>
      <c r="Y17" s="38" t="s">
        <v>202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1" t="s">
        <v>42</v>
      </c>
      <c r="N18" s="41" t="s">
        <v>225</v>
      </c>
      <c r="O18" s="18" t="s">
        <v>81</v>
      </c>
      <c r="P18" s="19" t="s">
        <v>105</v>
      </c>
      <c r="Q18" s="6">
        <f t="shared" si="0"/>
        <v>22</v>
      </c>
      <c r="R18" s="2" t="str">
        <f t="shared" si="1"/>
        <v>21 - 30</v>
      </c>
      <c r="S18" s="25" t="s">
        <v>109</v>
      </c>
      <c r="T18" s="26" t="s">
        <v>110</v>
      </c>
      <c r="U18" s="29" t="s">
        <v>116</v>
      </c>
      <c r="V18" s="30" t="s">
        <v>141</v>
      </c>
      <c r="W18" s="34" t="s">
        <v>178</v>
      </c>
      <c r="X18" s="14"/>
      <c r="Y18" s="38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1" t="s">
        <v>43</v>
      </c>
      <c r="N19" s="41" t="s">
        <v>226</v>
      </c>
      <c r="O19" s="23" t="s">
        <v>82</v>
      </c>
      <c r="P19" s="19" t="s">
        <v>105</v>
      </c>
      <c r="Q19" s="6">
        <f t="shared" si="0"/>
        <v>27</v>
      </c>
      <c r="R19" s="2" t="str">
        <f t="shared" si="1"/>
        <v>21 - 30</v>
      </c>
      <c r="S19" s="25" t="s">
        <v>109</v>
      </c>
      <c r="T19" s="27" t="s">
        <v>110</v>
      </c>
      <c r="U19" s="29" t="s">
        <v>114</v>
      </c>
      <c r="V19" s="30" t="s">
        <v>142</v>
      </c>
      <c r="W19" s="35" t="s">
        <v>179</v>
      </c>
      <c r="X19" s="15"/>
      <c r="Y19" s="38" t="s">
        <v>203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1" t="s">
        <v>44</v>
      </c>
      <c r="N20" s="41" t="s">
        <v>227</v>
      </c>
      <c r="O20" s="18" t="s">
        <v>83</v>
      </c>
      <c r="P20" s="19" t="s">
        <v>105</v>
      </c>
      <c r="Q20" s="6">
        <f t="shared" si="0"/>
        <v>25</v>
      </c>
      <c r="R20" s="2" t="str">
        <f t="shared" si="1"/>
        <v>21 - 30</v>
      </c>
      <c r="S20" s="25"/>
      <c r="T20" s="26" t="s">
        <v>110</v>
      </c>
      <c r="U20" s="29" t="s">
        <v>117</v>
      </c>
      <c r="V20" s="30" t="s">
        <v>143</v>
      </c>
      <c r="W20" s="34" t="s">
        <v>180</v>
      </c>
      <c r="X20" s="15"/>
      <c r="Y20" s="38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1" t="s">
        <v>45</v>
      </c>
      <c r="N21" s="41" t="s">
        <v>228</v>
      </c>
      <c r="O21" s="18" t="s">
        <v>84</v>
      </c>
      <c r="P21" s="19" t="s">
        <v>105</v>
      </c>
      <c r="Q21" s="6">
        <f t="shared" si="0"/>
        <v>40</v>
      </c>
      <c r="R21" s="2" t="str">
        <f t="shared" si="1"/>
        <v>31 - 40</v>
      </c>
      <c r="S21" s="25" t="s">
        <v>109</v>
      </c>
      <c r="T21" s="26" t="s">
        <v>110</v>
      </c>
      <c r="U21" s="29"/>
      <c r="V21" s="30" t="s">
        <v>143</v>
      </c>
      <c r="W21" s="34" t="s">
        <v>181</v>
      </c>
      <c r="X21" s="15"/>
      <c r="Y21" s="38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1" t="s">
        <v>46</v>
      </c>
      <c r="N22" s="41" t="s">
        <v>229</v>
      </c>
      <c r="O22" s="18" t="s">
        <v>85</v>
      </c>
      <c r="P22" s="19" t="s">
        <v>104</v>
      </c>
      <c r="Q22" s="6">
        <f t="shared" si="0"/>
        <v>23</v>
      </c>
      <c r="R22" s="2" t="str">
        <f t="shared" si="1"/>
        <v>21 - 30</v>
      </c>
      <c r="S22" s="25" t="s">
        <v>109</v>
      </c>
      <c r="T22" s="26" t="s">
        <v>110</v>
      </c>
      <c r="U22" s="29"/>
      <c r="V22" s="30" t="s">
        <v>144</v>
      </c>
      <c r="W22" s="34" t="s">
        <v>182</v>
      </c>
      <c r="X22" s="14"/>
      <c r="Y22" s="38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1" t="s">
        <v>47</v>
      </c>
      <c r="N23" s="41" t="s">
        <v>230</v>
      </c>
      <c r="O23" s="18" t="s">
        <v>86</v>
      </c>
      <c r="P23" s="19" t="s">
        <v>105</v>
      </c>
      <c r="Q23" s="6">
        <f t="shared" si="0"/>
        <v>52</v>
      </c>
      <c r="R23" s="2" t="str">
        <f t="shared" si="1"/>
        <v>&gt; 50</v>
      </c>
      <c r="S23" s="25" t="s">
        <v>108</v>
      </c>
      <c r="T23" s="26" t="s">
        <v>110</v>
      </c>
      <c r="U23" s="29"/>
      <c r="V23" s="30" t="s">
        <v>145</v>
      </c>
      <c r="W23" s="34" t="s">
        <v>183</v>
      </c>
      <c r="X23" s="15"/>
      <c r="Y23" s="38" t="s">
        <v>204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1" t="s">
        <v>48</v>
      </c>
      <c r="N24" s="41" t="s">
        <v>231</v>
      </c>
      <c r="O24" s="18" t="s">
        <v>87</v>
      </c>
      <c r="P24" s="19" t="s">
        <v>105</v>
      </c>
      <c r="Q24" s="6">
        <f t="shared" si="0"/>
        <v>32</v>
      </c>
      <c r="R24" s="2" t="str">
        <f t="shared" si="1"/>
        <v>31 - 40</v>
      </c>
      <c r="S24" s="25" t="s">
        <v>108</v>
      </c>
      <c r="T24" s="26" t="s">
        <v>110</v>
      </c>
      <c r="U24" s="29"/>
      <c r="V24" s="30" t="s">
        <v>145</v>
      </c>
      <c r="W24" s="34" t="s">
        <v>184</v>
      </c>
      <c r="X24" s="15"/>
      <c r="Y24" s="38" t="s">
        <v>204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1" t="s">
        <v>49</v>
      </c>
      <c r="N25" s="41" t="s">
        <v>232</v>
      </c>
      <c r="O25" s="18" t="s">
        <v>88</v>
      </c>
      <c r="P25" s="19" t="s">
        <v>105</v>
      </c>
      <c r="Q25" s="6">
        <f t="shared" si="0"/>
        <v>50</v>
      </c>
      <c r="R25" s="2" t="str">
        <f t="shared" si="1"/>
        <v>41 - 50</v>
      </c>
      <c r="S25" s="25" t="s">
        <v>248</v>
      </c>
      <c r="T25" s="26" t="s">
        <v>110</v>
      </c>
      <c r="U25" s="29"/>
      <c r="V25" s="30" t="s">
        <v>146</v>
      </c>
      <c r="W25" s="34" t="s">
        <v>185</v>
      </c>
      <c r="X25" s="15"/>
      <c r="Y25" s="38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1" t="s">
        <v>50</v>
      </c>
      <c r="N26" s="41" t="s">
        <v>233</v>
      </c>
      <c r="O26" s="18" t="s">
        <v>89</v>
      </c>
      <c r="P26" s="19" t="s">
        <v>105</v>
      </c>
      <c r="Q26" s="6">
        <f t="shared" si="0"/>
        <v>27</v>
      </c>
      <c r="R26" s="2" t="str">
        <f t="shared" si="1"/>
        <v>21 - 30</v>
      </c>
      <c r="S26" s="25" t="s">
        <v>247</v>
      </c>
      <c r="T26" s="26" t="s">
        <v>110</v>
      </c>
      <c r="U26" s="29" t="s">
        <v>114</v>
      </c>
      <c r="V26" s="30" t="s">
        <v>147</v>
      </c>
      <c r="W26" s="34" t="s">
        <v>186</v>
      </c>
      <c r="X26" s="15"/>
      <c r="Y26" s="38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1" t="s">
        <v>51</v>
      </c>
      <c r="N27" s="41" t="s">
        <v>234</v>
      </c>
      <c r="O27" s="18" t="s">
        <v>90</v>
      </c>
      <c r="P27" s="19" t="s">
        <v>105</v>
      </c>
      <c r="Q27" s="6">
        <f t="shared" si="0"/>
        <v>28</v>
      </c>
      <c r="R27" s="2" t="str">
        <f t="shared" si="1"/>
        <v>21 - 30</v>
      </c>
      <c r="S27" s="25" t="s">
        <v>108</v>
      </c>
      <c r="T27" s="26" t="s">
        <v>110</v>
      </c>
      <c r="U27" s="29" t="s">
        <v>114</v>
      </c>
      <c r="V27" s="30" t="s">
        <v>148</v>
      </c>
      <c r="W27" s="34" t="s">
        <v>187</v>
      </c>
      <c r="X27" s="15"/>
      <c r="Y27" s="38" t="s">
        <v>205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1" t="s">
        <v>52</v>
      </c>
      <c r="N28" s="41" t="s">
        <v>235</v>
      </c>
      <c r="O28" s="18" t="s">
        <v>91</v>
      </c>
      <c r="P28" s="19" t="s">
        <v>105</v>
      </c>
      <c r="Q28" s="6">
        <f t="shared" si="0"/>
        <v>40</v>
      </c>
      <c r="R28" s="2" t="str">
        <f t="shared" si="1"/>
        <v>31 - 40</v>
      </c>
      <c r="S28" s="25" t="s">
        <v>108</v>
      </c>
      <c r="T28" s="26" t="s">
        <v>110</v>
      </c>
      <c r="U28" s="29" t="s">
        <v>118</v>
      </c>
      <c r="V28" s="32" t="s">
        <v>149</v>
      </c>
      <c r="W28" s="33" t="s">
        <v>188</v>
      </c>
      <c r="X28" s="15"/>
      <c r="Y28" s="38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1" t="s">
        <v>53</v>
      </c>
      <c r="N29" s="41" t="s">
        <v>236</v>
      </c>
      <c r="O29" s="18" t="s">
        <v>92</v>
      </c>
      <c r="P29" s="19" t="s">
        <v>105</v>
      </c>
      <c r="Q29" s="6">
        <f t="shared" si="0"/>
        <v>25</v>
      </c>
      <c r="R29" s="2" t="str">
        <f t="shared" si="1"/>
        <v>21 - 30</v>
      </c>
      <c r="S29" s="25" t="s">
        <v>108</v>
      </c>
      <c r="T29" s="26" t="s">
        <v>110</v>
      </c>
      <c r="U29" s="29" t="s">
        <v>119</v>
      </c>
      <c r="V29" s="30" t="s">
        <v>150</v>
      </c>
      <c r="W29" s="33" t="s">
        <v>189</v>
      </c>
      <c r="X29" s="15"/>
      <c r="Y29" s="38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1" t="s">
        <v>54</v>
      </c>
      <c r="N30" s="41" t="s">
        <v>237</v>
      </c>
      <c r="O30" s="18" t="s">
        <v>93</v>
      </c>
      <c r="P30" s="19" t="s">
        <v>105</v>
      </c>
      <c r="Q30" s="6">
        <f t="shared" si="0"/>
        <v>24</v>
      </c>
      <c r="R30" s="2" t="str">
        <f t="shared" si="1"/>
        <v>21 - 30</v>
      </c>
      <c r="S30" s="25" t="s">
        <v>108</v>
      </c>
      <c r="T30" s="26" t="s">
        <v>110</v>
      </c>
      <c r="U30" s="29"/>
      <c r="V30" s="30" t="s">
        <v>151</v>
      </c>
      <c r="W30" s="33" t="s">
        <v>190</v>
      </c>
      <c r="X30" s="15"/>
      <c r="Y30" s="38" t="s">
        <v>204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1" t="s">
        <v>55</v>
      </c>
      <c r="N31" s="41" t="s">
        <v>237</v>
      </c>
      <c r="O31" s="18" t="s">
        <v>94</v>
      </c>
      <c r="P31" s="19" t="s">
        <v>105</v>
      </c>
      <c r="Q31" s="6">
        <f t="shared" si="0"/>
        <v>26</v>
      </c>
      <c r="R31" s="2" t="str">
        <f t="shared" si="1"/>
        <v>21 - 30</v>
      </c>
      <c r="S31" s="25" t="s">
        <v>109</v>
      </c>
      <c r="T31" s="26" t="s">
        <v>110</v>
      </c>
      <c r="U31" s="29"/>
      <c r="V31" s="30" t="s">
        <v>152</v>
      </c>
      <c r="W31" s="33" t="s">
        <v>191</v>
      </c>
      <c r="X31" s="16"/>
      <c r="Y31" s="38" t="s">
        <v>206</v>
      </c>
    </row>
    <row r="32" spans="1:25" ht="15"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M32" s="21"/>
      <c r="N32" s="41"/>
      <c r="O32" s="18"/>
      <c r="P32" s="19"/>
      <c r="Q32" s="6"/>
      <c r="R32" s="2"/>
      <c r="S32" s="25"/>
      <c r="T32" s="26"/>
      <c r="U32" s="29"/>
      <c r="V32" s="30"/>
      <c r="W32" s="33"/>
      <c r="Y32" s="38"/>
    </row>
    <row r="33" spans="3:25" ht="30"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M33" s="21" t="s">
        <v>56</v>
      </c>
      <c r="N33" s="41" t="s">
        <v>238</v>
      </c>
      <c r="O33" s="18" t="s">
        <v>95</v>
      </c>
      <c r="P33" s="19" t="s">
        <v>105</v>
      </c>
      <c r="Q33" s="6">
        <f t="shared" ref="Q33:Q41" si="2">2017-VALUE(RIGHT(O33,4))</f>
        <v>24</v>
      </c>
      <c r="R33" s="2" t="str">
        <f t="shared" ref="R33:R41" si="3">IF(Q33&lt;21,"&lt; 21",IF(Q33&lt;=30,"21 - 30",IF(Q33&lt;=40,"31 - 40",IF(Q33&lt;=50,"41 - 50","&gt; 50" ))))</f>
        <v>21 - 30</v>
      </c>
      <c r="S33" s="25" t="s">
        <v>109</v>
      </c>
      <c r="T33" s="26" t="s">
        <v>110</v>
      </c>
      <c r="U33" s="29" t="s">
        <v>120</v>
      </c>
      <c r="V33" s="30" t="s">
        <v>153</v>
      </c>
      <c r="W33" s="33" t="s">
        <v>192</v>
      </c>
      <c r="Y33" s="38" t="s">
        <v>207</v>
      </c>
    </row>
    <row r="34" spans="3:25" ht="45"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M34" s="21" t="s">
        <v>57</v>
      </c>
      <c r="N34" s="41" t="s">
        <v>239</v>
      </c>
      <c r="O34" s="18" t="s">
        <v>96</v>
      </c>
      <c r="P34" s="19" t="s">
        <v>105</v>
      </c>
      <c r="Q34" s="6">
        <f t="shared" si="2"/>
        <v>30</v>
      </c>
      <c r="R34" s="2" t="str">
        <f t="shared" si="3"/>
        <v>21 - 30</v>
      </c>
      <c r="S34" s="25" t="s">
        <v>108</v>
      </c>
      <c r="T34" s="26" t="s">
        <v>110</v>
      </c>
      <c r="U34" s="29" t="s">
        <v>121</v>
      </c>
      <c r="V34" s="30" t="s">
        <v>154</v>
      </c>
      <c r="W34" s="33" t="s">
        <v>193</v>
      </c>
      <c r="Y34" s="38"/>
    </row>
    <row r="35" spans="3:25" ht="30"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M35" s="21" t="s">
        <v>58</v>
      </c>
      <c r="N35" s="41" t="s">
        <v>240</v>
      </c>
      <c r="O35" s="18" t="s">
        <v>97</v>
      </c>
      <c r="P35" s="19" t="s">
        <v>105</v>
      </c>
      <c r="Q35" s="6">
        <f t="shared" si="2"/>
        <v>43</v>
      </c>
      <c r="R35" s="2" t="str">
        <f t="shared" si="3"/>
        <v>41 - 50</v>
      </c>
      <c r="S35" s="25" t="s">
        <v>108</v>
      </c>
      <c r="T35" s="26" t="s">
        <v>110</v>
      </c>
      <c r="U35" s="29"/>
      <c r="V35" s="30" t="s">
        <v>155</v>
      </c>
      <c r="W35" s="33" t="s">
        <v>194</v>
      </c>
      <c r="Y35" s="38" t="s">
        <v>207</v>
      </c>
    </row>
    <row r="36" spans="3:25" ht="30"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M36" s="21" t="s">
        <v>59</v>
      </c>
      <c r="N36" s="41" t="s">
        <v>241</v>
      </c>
      <c r="O36" s="18" t="s">
        <v>98</v>
      </c>
      <c r="P36" s="19" t="s">
        <v>105</v>
      </c>
      <c r="Q36" s="6">
        <f t="shared" si="2"/>
        <v>51</v>
      </c>
      <c r="R36" s="2" t="str">
        <f t="shared" si="3"/>
        <v>&gt; 50</v>
      </c>
      <c r="S36" s="25" t="s">
        <v>109</v>
      </c>
      <c r="T36" s="26" t="s">
        <v>110</v>
      </c>
      <c r="U36" s="29" t="s">
        <v>122</v>
      </c>
      <c r="V36" s="30" t="s">
        <v>156</v>
      </c>
      <c r="W36" s="33" t="s">
        <v>195</v>
      </c>
      <c r="Y36" s="38" t="s">
        <v>207</v>
      </c>
    </row>
    <row r="37" spans="3:25" ht="30"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M37" s="21" t="s">
        <v>60</v>
      </c>
      <c r="N37" s="41" t="s">
        <v>242</v>
      </c>
      <c r="O37" s="18" t="s">
        <v>99</v>
      </c>
      <c r="P37" s="19" t="s">
        <v>105</v>
      </c>
      <c r="Q37" s="6">
        <f t="shared" si="2"/>
        <v>33</v>
      </c>
      <c r="R37" s="2" t="str">
        <f t="shared" si="3"/>
        <v>31 - 40</v>
      </c>
      <c r="S37" s="25" t="s">
        <v>108</v>
      </c>
      <c r="T37" s="26" t="s">
        <v>110</v>
      </c>
      <c r="U37" s="29" t="s">
        <v>123</v>
      </c>
      <c r="V37" s="30" t="s">
        <v>157</v>
      </c>
      <c r="W37" s="33" t="s">
        <v>196</v>
      </c>
      <c r="Y37" s="38" t="s">
        <v>205</v>
      </c>
    </row>
    <row r="38" spans="3:25" ht="26.25"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M38" s="21" t="s">
        <v>61</v>
      </c>
      <c r="N38" s="41" t="s">
        <v>243</v>
      </c>
      <c r="O38" s="18" t="s">
        <v>100</v>
      </c>
      <c r="P38" s="19" t="s">
        <v>105</v>
      </c>
      <c r="Q38" s="6">
        <f t="shared" si="2"/>
        <v>23</v>
      </c>
      <c r="R38" s="2" t="str">
        <f t="shared" si="3"/>
        <v>21 - 30</v>
      </c>
      <c r="S38" s="25" t="s">
        <v>109</v>
      </c>
      <c r="T38" s="26" t="s">
        <v>110</v>
      </c>
      <c r="U38" s="29" t="s">
        <v>124</v>
      </c>
      <c r="V38" s="32" t="s">
        <v>158</v>
      </c>
      <c r="W38" s="33" t="s">
        <v>197</v>
      </c>
      <c r="Y38" s="38" t="s">
        <v>208</v>
      </c>
    </row>
    <row r="39" spans="3:25" ht="30"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M39" s="21" t="s">
        <v>62</v>
      </c>
      <c r="N39" s="41" t="s">
        <v>244</v>
      </c>
      <c r="O39" s="18" t="s">
        <v>101</v>
      </c>
      <c r="P39" s="19" t="s">
        <v>104</v>
      </c>
      <c r="Q39" s="6">
        <f t="shared" si="2"/>
        <v>27</v>
      </c>
      <c r="R39" s="2" t="str">
        <f t="shared" si="3"/>
        <v>21 - 30</v>
      </c>
      <c r="S39" s="25" t="s">
        <v>108</v>
      </c>
      <c r="T39" s="26" t="s">
        <v>110</v>
      </c>
      <c r="U39" s="29" t="s">
        <v>125</v>
      </c>
      <c r="V39" s="32" t="s">
        <v>159</v>
      </c>
      <c r="W39" s="33" t="s">
        <v>198</v>
      </c>
      <c r="Y39" s="38" t="s">
        <v>209</v>
      </c>
    </row>
    <row r="40" spans="3:25" ht="26.25"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M40" s="21" t="s">
        <v>63</v>
      </c>
      <c r="N40" s="41" t="s">
        <v>245</v>
      </c>
      <c r="O40" s="18" t="s">
        <v>102</v>
      </c>
      <c r="P40" s="19" t="s">
        <v>105</v>
      </c>
      <c r="Q40" s="6">
        <f t="shared" si="2"/>
        <v>25</v>
      </c>
      <c r="R40" s="2" t="str">
        <f t="shared" si="3"/>
        <v>21 - 30</v>
      </c>
      <c r="S40" s="25" t="s">
        <v>109</v>
      </c>
      <c r="T40" s="26" t="s">
        <v>110</v>
      </c>
      <c r="U40" s="29" t="s">
        <v>126</v>
      </c>
      <c r="V40" s="32" t="s">
        <v>160</v>
      </c>
      <c r="W40" s="33" t="s">
        <v>199</v>
      </c>
      <c r="Y40" s="38"/>
    </row>
    <row r="41" spans="3:25" ht="30"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M41" s="21" t="s">
        <v>64</v>
      </c>
      <c r="N41" s="41" t="s">
        <v>246</v>
      </c>
      <c r="O41" s="18" t="s">
        <v>103</v>
      </c>
      <c r="P41" s="19" t="s">
        <v>104</v>
      </c>
      <c r="Q41" s="6">
        <f t="shared" si="2"/>
        <v>25</v>
      </c>
      <c r="R41" s="2" t="str">
        <f t="shared" si="3"/>
        <v>21 - 30</v>
      </c>
      <c r="S41" s="25" t="s">
        <v>109</v>
      </c>
      <c r="T41" s="26" t="s">
        <v>110</v>
      </c>
      <c r="U41" s="29" t="s">
        <v>127</v>
      </c>
      <c r="V41" s="30" t="s">
        <v>161</v>
      </c>
      <c r="W41" s="33" t="s">
        <v>200</v>
      </c>
      <c r="Y41" s="38" t="s">
        <v>207</v>
      </c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2017-11-14T02:39:33Z</dcterms:modified>
  <dc:language>en-US</dc:language>
</cp:coreProperties>
</file>