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1\Documents\YANG BELUM\JON\GKN bagi Nelayan\bayangan\"/>
    </mc:Choice>
  </mc:AlternateContent>
  <bookViews>
    <workbookView xWindow="0" yWindow="0" windowWidth="15345" windowHeight="5415" tabRatio="463"/>
  </bookViews>
  <sheets>
    <sheet name="peserta" sheetId="1" r:id="rId1"/>
  </sheets>
  <calcPr calcId="162913"/>
</workbook>
</file>

<file path=xl/calcChain.xml><?xml version="1.0" encoding="utf-8"?>
<calcChain xmlns="http://schemas.openxmlformats.org/spreadsheetml/2006/main">
  <c r="Q32" i="1" l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<sst xmlns="http://schemas.openxmlformats.org/spreadsheetml/2006/main" count="441" uniqueCount="218">
  <si>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</si>
  <si>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</si>
  <si>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</si>
  <si>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</si>
  <si>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</si>
  <si>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</si>
  <si>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</si>
  <si>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</si>
  <si>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</si>
  <si>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</si>
  <si>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</si>
  <si>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</si>
  <si>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</si>
  <si>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</si>
  <si>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</si>
  <si>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</si>
  <si>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</si>
  <si>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</si>
  <si>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</si>
  <si>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</si>
  <si>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</si>
  <si>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</si>
  <si>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</si>
  <si>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</si>
  <si>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</si>
  <si>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</si>
  <si>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FIRDAUS</t>
  </si>
  <si>
    <t>KARIM AULIA</t>
  </si>
  <si>
    <t>SARDI</t>
  </si>
  <si>
    <t>BONDAN S</t>
  </si>
  <si>
    <t>YUSMIN</t>
  </si>
  <si>
    <t>SOFIAN</t>
  </si>
  <si>
    <t>M.IRPANDI</t>
  </si>
  <si>
    <t>ABDUL GANI</t>
  </si>
  <si>
    <t>IDRUSMAN</t>
  </si>
  <si>
    <t>FITRA</t>
  </si>
  <si>
    <t>AANG ABDULRROHMAN</t>
  </si>
  <si>
    <t>HERI</t>
  </si>
  <si>
    <t xml:space="preserve">DENI FIRMASNYAH </t>
  </si>
  <si>
    <t>EKA SURATNO</t>
  </si>
  <si>
    <t>DWI APRIANTO</t>
  </si>
  <si>
    <t>EDI IDEHAM</t>
  </si>
  <si>
    <t>ROHAN</t>
  </si>
  <si>
    <t>FEBRIYANTO</t>
  </si>
  <si>
    <t>MUHIDIN</t>
  </si>
  <si>
    <t>ABDUL RANI</t>
  </si>
  <si>
    <t>HERMAN ARIEF</t>
  </si>
  <si>
    <t>HARIS SUPANDI</t>
  </si>
  <si>
    <t>AHMAD SAIKHU</t>
  </si>
  <si>
    <t>WARSITO</t>
  </si>
  <si>
    <t>ZULKARPURNAMA</t>
  </si>
  <si>
    <t>CANDRA</t>
  </si>
  <si>
    <t>MUHAMMAD NUR</t>
  </si>
  <si>
    <t>RENO PETRA PRATAMA</t>
  </si>
  <si>
    <t>ISMAIL</t>
  </si>
  <si>
    <t>MUHAMMAD RIDHO ALZULAMI</t>
  </si>
  <si>
    <t>JASEN SEMBIRING</t>
  </si>
  <si>
    <t>MULYADI</t>
  </si>
  <si>
    <t>SETA ARDIANSYAH</t>
  </si>
  <si>
    <t>HERNANDA</t>
  </si>
  <si>
    <t xml:space="preserve">RENALDI PEBRIAN </t>
  </si>
  <si>
    <t>DEFI ANDRIAN</t>
  </si>
  <si>
    <t>NURDIN</t>
  </si>
  <si>
    <t>AGUS DIAN DANU</t>
  </si>
  <si>
    <t>TOMI MARWAN</t>
  </si>
  <si>
    <t>BASIRUN</t>
  </si>
  <si>
    <t>1904030107770120</t>
  </si>
  <si>
    <t>1971030612810001</t>
  </si>
  <si>
    <t>1971011006700004</t>
  </si>
  <si>
    <t>1971012309760001</t>
  </si>
  <si>
    <t>1971012805700001</t>
  </si>
  <si>
    <t>1971012101700001</t>
  </si>
  <si>
    <t>1971010104820004</t>
  </si>
  <si>
    <t>1971030301720001</t>
  </si>
  <si>
    <t>1971010101820006</t>
  </si>
  <si>
    <t>1971012812730001</t>
  </si>
  <si>
    <t>1971011304860006</t>
  </si>
  <si>
    <t>1971010506870006</t>
  </si>
  <si>
    <t>1971031809700002</t>
  </si>
  <si>
    <t>1971011810770002</t>
  </si>
  <si>
    <t>1971042004850001</t>
  </si>
  <si>
    <t>1971010302740001</t>
  </si>
  <si>
    <t>19710101011700001</t>
  </si>
  <si>
    <t>1905010802950001</t>
  </si>
  <si>
    <t>1971011503350001</t>
  </si>
  <si>
    <t>1971030801860004</t>
  </si>
  <si>
    <t>1971031013600001</t>
  </si>
  <si>
    <t>1608122305740001</t>
  </si>
  <si>
    <t>1971010701810008</t>
  </si>
  <si>
    <t>1606070105680002</t>
  </si>
  <si>
    <t>1971012409800001</t>
  </si>
  <si>
    <t>1971060101930001</t>
  </si>
  <si>
    <t>1970110711860001</t>
  </si>
  <si>
    <t>19710501078900012</t>
  </si>
  <si>
    <t>19710109028000004</t>
  </si>
  <si>
    <t>19710501078400018</t>
  </si>
  <si>
    <t/>
  </si>
  <si>
    <t>1971052808800002</t>
  </si>
  <si>
    <t>1971012309840001</t>
  </si>
  <si>
    <t>19710108011840004</t>
  </si>
  <si>
    <t>1971050802950001</t>
  </si>
  <si>
    <t>1971012112800001</t>
  </si>
  <si>
    <t>19710100210780001</t>
  </si>
  <si>
    <t>1971052108830005</t>
  </si>
  <si>
    <t>19710419079400002</t>
  </si>
  <si>
    <t>1971010358690001</t>
  </si>
  <si>
    <t>Palembang, 01 Juli 1977</t>
  </si>
  <si>
    <t>Sungsang, 06 Des 1981</t>
  </si>
  <si>
    <t>Namang, 23 Sep 1976</t>
  </si>
  <si>
    <t>Air itam, 28 Mei 1970</t>
  </si>
  <si>
    <t>Pangkal Pinang, 21 jan 1970</t>
  </si>
  <si>
    <t>Palembang, 01 April 1982</t>
  </si>
  <si>
    <t>Pangkal Pinang, 03 Maret 1972</t>
  </si>
  <si>
    <t>Koba, 04 Jan 1982</t>
  </si>
  <si>
    <t>Pangkal pinag, 29 Des 1973</t>
  </si>
  <si>
    <t>Purwakarta, 13 April 1986</t>
  </si>
  <si>
    <t>Pangkal Pinag, 05 Juni 1987</t>
  </si>
  <si>
    <t>Subang, 18 Sep 1970</t>
  </si>
  <si>
    <t>Air itam, 18 Jan 1977</t>
  </si>
  <si>
    <t>Seragen, 20 April 1985</t>
  </si>
  <si>
    <t>Air Itam, 03 feb 1974</t>
  </si>
  <si>
    <t>Air itam, 01 jan 1970</t>
  </si>
  <si>
    <t>Mentok, 08 Feb 1995</t>
  </si>
  <si>
    <t>Paya benua, 15 Meret 1935</t>
  </si>
  <si>
    <t>Pangkal pinang, 06 Jan 1986</t>
  </si>
  <si>
    <t>Pangkal Pinang, 10 Feb 1960</t>
  </si>
  <si>
    <t>Pangkal Pinang, 23 Mei 1974</t>
  </si>
  <si>
    <t>Kota bumi, 07 Jan 1981</t>
  </si>
  <si>
    <t>Malang, 01 Mei 1968</t>
  </si>
  <si>
    <t>Pangkal pinang, 24 Sep 1960</t>
  </si>
  <si>
    <t>Batu pance, 01 Jan 1993</t>
  </si>
  <si>
    <t>Pangkal pinang, 07 NoV 1986</t>
  </si>
  <si>
    <t>Pangkal pinang, 21 juni 1989</t>
  </si>
  <si>
    <t>Pangkal pinang, 09 Feb 1980</t>
  </si>
  <si>
    <t>Pangkal pinang, 01 Juli 1984</t>
  </si>
  <si>
    <t>Tj.Karang, 06 juni 1985</t>
  </si>
  <si>
    <t>Pangkal pinang, 28 agustus 1980</t>
  </si>
  <si>
    <t>Pangkl pinang, 23 sep 1984</t>
  </si>
  <si>
    <t>Pangkal Pinang, 08 jan 1984</t>
  </si>
  <si>
    <t>Pangkal pinang, 0 feb 1995</t>
  </si>
  <si>
    <t>Pangkal Pinang, 21 Des 1980</t>
  </si>
  <si>
    <t>Pangkal pinang, 02 Okt 1978</t>
  </si>
  <si>
    <t>Pangkal pinang, 21 Agustus 1983</t>
  </si>
  <si>
    <t>Pangkal Pinang, 19 juli 1994</t>
  </si>
  <si>
    <t>Ulak mengkudu, 08 Agust 1969</t>
  </si>
  <si>
    <t>L</t>
  </si>
  <si>
    <t>SD</t>
  </si>
  <si>
    <t>SLTA</t>
  </si>
  <si>
    <t>Islam</t>
  </si>
  <si>
    <t>Cahaya Laut</t>
  </si>
  <si>
    <t xml:space="preserve">Pelita anugrah kharafan </t>
  </si>
  <si>
    <t>Pelita anugrah Harapan</t>
  </si>
  <si>
    <t xml:space="preserve">Nelayan Ketapang </t>
  </si>
  <si>
    <t>Kerisi jaya mina</t>
  </si>
  <si>
    <t xml:space="preserve">Jl. Pasar Pagi 04/05 Kel. Sungai Selatan Kec. Sungai selatan kab. Bangka tengah prov. Bangka belitung </t>
  </si>
  <si>
    <t>Jl. Tenggiri Kel. Pangkal Pinang kec. Pangkal balam Kab. Pangkal pinang prov. Bangka belitung</t>
  </si>
  <si>
    <t>Jl. Pase padi 08/02 Kel.air itam kec. Bukit intan kab. Tanjung pinang prov. Bangka belitung</t>
  </si>
  <si>
    <t>Jl. Bang sinar 10/03 kel. Temberan kec. Bukit intan kab. Pangkal pinang Prov. Babel</t>
  </si>
  <si>
    <t>Jl. Depati hamzah 05/02 Kel. Air hitam kec. Bukit intan kab. Pangkal pinang prov. Babel</t>
  </si>
  <si>
    <t>Jl. Raya pasir Padi 08/02 kel.air hitam kec. Bukit intan Kab. Pangkal pinag Prov. Babel</t>
  </si>
  <si>
    <t>JL. Tanlung bunga II 19/02 Kel. Air Itam Kec. Bukit Intan Kab.Pangkal Pinang Prov. Babel</t>
  </si>
  <si>
    <t>Jl. Jend sudirman 01/01 Kel.Gabek I Kec. Pangkalan balam Kab. Pangkal pinag Prov.Babel</t>
  </si>
  <si>
    <t>Jl. Tanjung bunga 01/02 Kel.temanes kec. Bukit intan kab. Pangkal pinang prov. Bangka belitung</t>
  </si>
  <si>
    <t>Jl. Gang pelita 09/2 kel. Sinar bulan kec. Bukit intan kab.pangkal pinag prov. Babel</t>
  </si>
  <si>
    <t>Jl. Gang pelita 03/01 kel. Sinar bulan kec. Bukit intan kab.pangkal pinag prov. Babel</t>
  </si>
  <si>
    <t>GG.Pelita 09/03 Kel.Sinar Bulan kec.bukit intan Kab.Pangkal Pinang Prov. Bangka Belitung</t>
  </si>
  <si>
    <t>jl. Re martadinata no.1 05/02  kel.rejosari kec. Pangkal balam kab.pangkal pinang prov. Babel</t>
  </si>
  <si>
    <t>GG.Pelita 01/03 Kel.air itam kec.bukit intan Kab.Pangkal Pinang Prov. Bangka Belitung</t>
  </si>
  <si>
    <t>Jl.Masjid jumuk 01/02 kel.masjid jamik kec.rangkui kab.pangkal pinang prov.babel</t>
  </si>
  <si>
    <t>JL.Depati hamzah 04/01 kel.air hitam kec. Bukit intam kab. Pangkal pinang prov. Babel</t>
  </si>
  <si>
    <t>JL.Depati hamzah 09/02 kel.air hitam kec. Bukit intam kab. Pangkal pinang prov. Babel</t>
  </si>
  <si>
    <t xml:space="preserve">Jl.KP Air Terjun 02/02 Kec. Sungai Daeng kec. Muntok Kab. Banga barat Pro.Babel </t>
  </si>
  <si>
    <t>Jl.Semabung baru 04/01 kel.Bukit Intan kec. Baukit intan kab. Pangkal pinag prov.bangka belitung</t>
  </si>
  <si>
    <t>Jl. Kerabut 04/02 Kel.Jerambahan gantung Kec. Gabek Kab. Pangkal pinang prov. Babel</t>
  </si>
  <si>
    <t>Jl. Kiong II Kel.Grabek II Kec.Pangkal Balam Kab. Pangkal Pinang Prov. Babel</t>
  </si>
  <si>
    <t>Jl.Pasar pagi kel. Sungai selan kab. Bangka tengah Prov. Bangka belitung</t>
  </si>
  <si>
    <t>Jl.Sinar bulan 014/04 Kel.air itam kec.bukit intan kab. Pangkal pinang prov.babel</t>
  </si>
  <si>
    <t>Jl. Nilai raya 06/02 Kel.desa rejosari kec. Pangkal balam kota pangkal pinang prov. Bangka belitung</t>
  </si>
  <si>
    <t>Jl. depati hamzah 01/03 Kel. Air hitam kec. Bukit intan kab. Pangkal pinang prov. Babel</t>
  </si>
  <si>
    <t>Jl. Depati hamzah 03/01 kel. Air itam kec.bukit intan kab. Pangkal pinang prov.babel</t>
  </si>
  <si>
    <t>Jl.Depati hamzah 03/01  kel.air itam kec. Bukit intan kab,pangkalpinang prov.bangka belitung</t>
  </si>
  <si>
    <t>Jl. Kampung melayu 05/01 kel.bukit merapin kec. Gerunggang kab.pangkal pinang Prov.babel</t>
  </si>
  <si>
    <t>Jl.msjid 04/01 kel.semabung baru kec. Bukit intan kab. Pangkal pinang prov.babel</t>
  </si>
  <si>
    <t>Jl. Istana no.286 07/03 kel.taman bunga kec.gerunggung pangkal pinang BABEL</t>
  </si>
  <si>
    <t>Jl. Ratu dipuncak no.38 kel.durian payung bandar lampung bangka belitung</t>
  </si>
  <si>
    <t>jl.masjid jumuk 05/01 kel.Semabung baru kec.Bukit intan kab.pangkal pinang prov.babel</t>
  </si>
  <si>
    <t>Jl. Gg ratna IV 02/03 Kel.Semabung baru kec. Bukit intan Kab.Pangkal pinnag babel</t>
  </si>
  <si>
    <t>JL.Kampung melayu gg sabar 04/01 Kec.bukit merapin kel.gerunngang pangkal pinang BABEL</t>
  </si>
  <si>
    <t>Jl.ratna raya gang ratna 02/03 kel.semabung baru kec.bukit intan pangkal pinang BABEL</t>
  </si>
  <si>
    <t>Jl.ratna raya gang ratna 01/03 kel.semabung baru kec.bukit intan pangkal pinang BABEL</t>
  </si>
  <si>
    <t>Jl.Cengkeh 07/02 Kel.pintu air kec. Rangkui kab. Pangkal pinang BABEL</t>
  </si>
  <si>
    <t>Jl. Ahmad ashir 02/07 Kel.pitu air kec.rangkih pangkal pinang BABEL</t>
  </si>
  <si>
    <t>Jl. Semandung barat 09/01 Kel.Bukit indah kec. Bukit intan kab. Pangkal pinang babel</t>
  </si>
  <si>
    <t>0853-78666593</t>
  </si>
  <si>
    <t>0812-78400275</t>
  </si>
  <si>
    <t>0853-79495729</t>
  </si>
  <si>
    <t>0853-82892880</t>
  </si>
  <si>
    <t>0823-80556492</t>
  </si>
  <si>
    <t>0821-85999972</t>
  </si>
  <si>
    <t>0852-69016825</t>
  </si>
  <si>
    <t>0821-182189171</t>
  </si>
  <si>
    <t>0856-09380802</t>
  </si>
  <si>
    <t>0852-68952528</t>
  </si>
  <si>
    <t>0852-68578845</t>
  </si>
  <si>
    <t>0852-73722480</t>
  </si>
  <si>
    <t>0821-82907016</t>
  </si>
  <si>
    <t>0823-68784434</t>
  </si>
  <si>
    <t>0823-78309878</t>
  </si>
  <si>
    <t>0812-71612700</t>
  </si>
  <si>
    <t>0822-78411585</t>
  </si>
  <si>
    <t>0852-66197580</t>
  </si>
  <si>
    <t>0831-75888919</t>
  </si>
  <si>
    <t>Nelayan</t>
  </si>
  <si>
    <t>Aalat tangkap - sembako</t>
  </si>
  <si>
    <t>Alat tangkap Nelayan</t>
  </si>
  <si>
    <t>Jual Beli ikan</t>
  </si>
  <si>
    <t>Air itam, 10 Juni 1990</t>
  </si>
  <si>
    <t>SLTP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</si>
</sst>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m/d/yy\ hh:mm\ AM/PM"/>
  </numFmts>
  <fonts count="24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sz val="10"/>
      <color theme="1"/>
      <name val="Tahoma"/>
      <charset val="134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</borders>
  <cellStyleXfs count="26">
    <xf numFmtId="0" fontId="0" fillId="0" borderId="0"/>
    <xf numFmtId="0" fontId="10" fillId="0" borderId="0"/>
    <xf numFmtId="0" fontId="8" fillId="0" borderId="0"/>
    <xf numFmtId="0" fontId="11" fillId="0" borderId="0"/>
    <xf numFmtId="0" fontId="12" fillId="0" borderId="0" applyNumberFormat="0" applyFill="0" applyBorder="0" applyAlignment="0" applyProtection="0"/>
    <xf numFmtId="0" fontId="7" fillId="0" borderId="0"/>
    <xf numFmtId="0" fontId="6" fillId="0" borderId="0"/>
    <xf numFmtId="0" fontId="5" fillId="0" borderId="0"/>
    <xf numFmtId="0" fontId="4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8" fillId="0" borderId="0"/>
    <xf numFmtId="0" fontId="15" fillId="0" borderId="0"/>
    <xf numFmtId="0" fontId="15" fillId="0" borderId="0"/>
    <xf numFmtId="0" fontId="11" fillId="0" borderId="0"/>
    <xf numFmtId="0" fontId="2" fillId="0" borderId="0"/>
    <xf numFmtId="0" fontId="16" fillId="0" borderId="0" applyNumberFormat="0" applyFill="0" applyBorder="0" applyAlignment="0" applyProtection="0">
      <alignment vertical="top"/>
      <protection locked="0"/>
    </xf>
    <xf numFmtId="41" fontId="2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0" fillId="0" borderId="0"/>
    <xf numFmtId="41" fontId="20" fillId="0" borderId="0" applyFont="0" applyFill="0" applyBorder="0" applyAlignment="0" applyProtection="0"/>
    <xf numFmtId="0" fontId="18" fillId="0" borderId="0"/>
    <xf numFmtId="0" fontId="1" fillId="0" borderId="0"/>
  </cellStyleXfs>
  <cellXfs count="45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9" fillId="2" borderId="2" xfId="0" applyFont="1" applyFill="1" applyBorder="1" applyAlignment="1">
      <alignment horizontal="center" vertical="center" wrapText="1"/>
    </xf>
    <xf numFmtId="0" fontId="7" fillId="0" borderId="2" xfId="5" quotePrefix="1" applyBorder="1" applyAlignment="1">
      <alignment vertical="center"/>
    </xf>
    <xf numFmtId="0" fontId="7" fillId="0" borderId="2" xfId="5" quotePrefix="1" applyBorder="1" applyAlignment="1">
      <alignment vertical="center" wrapText="1"/>
    </xf>
    <xf numFmtId="0" fontId="13" fillId="0" borderId="0" xfId="0" applyFont="1" applyAlignment="1"/>
    <xf numFmtId="0" fontId="13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2" fillId="0" borderId="3" xfId="0" applyFont="1" applyBorder="1" applyAlignment="1">
      <alignment vertical="center" wrapText="1"/>
    </xf>
    <xf numFmtId="0" fontId="22" fillId="0" borderId="4" xfId="0" applyFont="1" applyBorder="1" applyAlignment="1">
      <alignment vertical="center" wrapText="1"/>
    </xf>
    <xf numFmtId="0" fontId="22" fillId="0" borderId="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1" fillId="0" borderId="2" xfId="25" applyBorder="1" applyAlignment="1">
      <alignment horizontal="left" vertical="center" indent="1"/>
    </xf>
    <xf numFmtId="0" fontId="23" fillId="0" borderId="2" xfId="25" applyFont="1" applyBorder="1" applyAlignment="1">
      <alignment horizontal="left" vertical="center" indent="1"/>
    </xf>
    <xf numFmtId="49" fontId="1" fillId="0" borderId="2" xfId="25" quotePrefix="1" applyNumberFormat="1" applyBorder="1" applyAlignment="1">
      <alignment horizontal="center" vertical="center"/>
    </xf>
    <xf numFmtId="49" fontId="23" fillId="0" borderId="2" xfId="25" quotePrefix="1" applyNumberFormat="1" applyFont="1" applyBorder="1" applyAlignment="1">
      <alignment horizontal="center" vertical="center"/>
    </xf>
    <xf numFmtId="0" fontId="1" fillId="0" borderId="2" xfId="25" applyBorder="1" applyAlignment="1">
      <alignment horizontal="left" vertical="center" wrapText="1" indent="1"/>
    </xf>
    <xf numFmtId="14" fontId="1" fillId="0" borderId="2" xfId="25" applyNumberFormat="1" applyBorder="1" applyAlignment="1">
      <alignment horizontal="left" vertical="center" wrapText="1" indent="1"/>
    </xf>
    <xf numFmtId="0" fontId="23" fillId="0" borderId="2" xfId="25" applyFont="1" applyBorder="1" applyAlignment="1">
      <alignment horizontal="left" vertical="center" wrapText="1" indent="1"/>
    </xf>
    <xf numFmtId="0" fontId="1" fillId="0" borderId="2" xfId="25" applyBorder="1" applyAlignment="1">
      <alignment horizontal="center" vertical="center"/>
    </xf>
    <xf numFmtId="0" fontId="23" fillId="0" borderId="2" xfId="25" applyFont="1" applyBorder="1" applyAlignment="1">
      <alignment horizontal="center" vertical="center"/>
    </xf>
    <xf numFmtId="0" fontId="1" fillId="0" borderId="2" xfId="25" applyBorder="1" applyAlignment="1">
      <alignment horizontal="center" vertical="center" wrapText="1"/>
    </xf>
    <xf numFmtId="0" fontId="23" fillId="0" borderId="2" xfId="25" applyFont="1" applyBorder="1" applyAlignment="1">
      <alignment horizontal="center" vertical="center" wrapText="1"/>
    </xf>
    <xf numFmtId="0" fontId="1" fillId="0" borderId="2" xfId="25" applyBorder="1" applyAlignment="1">
      <alignment horizontal="center" vertical="center"/>
    </xf>
    <xf numFmtId="0" fontId="1" fillId="0" borderId="0" xfId="25" applyAlignment="1">
      <alignment horizontal="center" vertical="center"/>
    </xf>
    <xf numFmtId="0" fontId="23" fillId="0" borderId="2" xfId="25" applyFont="1" applyBorder="1" applyAlignment="1">
      <alignment horizontal="center" vertical="center"/>
    </xf>
    <xf numFmtId="0" fontId="1" fillId="0" borderId="2" xfId="25" applyBorder="1" applyAlignment="1">
      <alignment horizontal="left" vertical="center" wrapText="1" indent="1"/>
    </xf>
    <xf numFmtId="0" fontId="23" fillId="0" borderId="2" xfId="25" applyFont="1" applyBorder="1" applyAlignment="1">
      <alignment horizontal="left" vertical="center" wrapText="1" indent="1"/>
    </xf>
    <xf numFmtId="0" fontId="1" fillId="0" borderId="2" xfId="25" applyBorder="1" applyAlignment="1">
      <alignment vertical="center" wrapText="1"/>
    </xf>
    <xf numFmtId="0" fontId="23" fillId="0" borderId="2" xfId="25" applyFont="1" applyBorder="1" applyAlignment="1">
      <alignment vertical="center" wrapText="1"/>
    </xf>
    <xf numFmtId="0" fontId="1" fillId="0" borderId="2" xfId="25" applyBorder="1" applyAlignment="1">
      <alignment horizontal="center" vertical="center"/>
    </xf>
    <xf numFmtId="0" fontId="1" fillId="0" borderId="2" xfId="25" quotePrefix="1" applyBorder="1" applyAlignment="1">
      <alignment vertical="center"/>
    </xf>
    <xf numFmtId="0" fontId="1" fillId="0" borderId="2" xfId="25" quotePrefix="1" applyBorder="1" applyAlignment="1">
      <alignment horizontal="center" vertical="center"/>
    </xf>
    <xf numFmtId="49" fontId="1" fillId="0" borderId="2" xfId="25" quotePrefix="1" applyNumberFormat="1" applyBorder="1" applyAlignment="1">
      <alignment horizontal="center" vertical="center"/>
    </xf>
    <xf numFmtId="49" fontId="1" fillId="0" borderId="2" xfId="25" applyNumberFormat="1" applyBorder="1" applyAlignment="1">
      <alignment horizontal="center" vertical="center"/>
    </xf>
    <xf numFmtId="49" fontId="1" fillId="0" borderId="2" xfId="25" applyNumberFormat="1" applyBorder="1" applyAlignment="1">
      <alignment vertical="center"/>
    </xf>
    <xf numFmtId="49" fontId="23" fillId="0" borderId="2" xfId="25" quotePrefix="1" applyNumberFormat="1" applyFont="1" applyBorder="1" applyAlignment="1">
      <alignment horizontal="center" vertical="center"/>
    </xf>
    <xf numFmtId="49" fontId="23" fillId="0" borderId="2" xfId="25" applyNumberFormat="1" applyFont="1" applyBorder="1" applyAlignment="1">
      <alignment vertical="center"/>
    </xf>
    <xf numFmtId="0" fontId="1" fillId="0" borderId="2" xfId="25" applyBorder="1" applyAlignment="1">
      <alignment horizontal="center" vertical="center" wrapText="1"/>
    </xf>
    <xf numFmtId="0" fontId="23" fillId="0" borderId="2" xfId="25" applyFont="1" applyBorder="1" applyAlignment="1">
      <alignment horizontal="center" vertical="center" wrapText="1"/>
    </xf>
  </cellXfs>
  <cellStyles count="26">
    <cellStyle name="Comma [0] 2" xfId="17"/>
    <cellStyle name="Comma [0] 2 2" xfId="23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10" xfId="25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1"/>
  <sheetViews>
    <sheetView tabSelected="1" topLeftCell="P1" zoomScale="75" zoomScaleNormal="75" workbookViewId="0">
      <selection activeCell="Y1" sqref="Y1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6.5" thickBot="1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7" t="s">
        <v>26</v>
      </c>
      <c r="N2" s="19" t="s">
        <v>66</v>
      </c>
      <c r="O2" s="21" t="s">
        <v>106</v>
      </c>
      <c r="P2" s="24" t="s">
        <v>145</v>
      </c>
      <c r="Q2" s="6">
        <f>2017-VALUE(RIGHT(O2,4))</f>
        <v>40</v>
      </c>
      <c r="R2" t="str">
        <f>IF(Q2&lt;21,"&lt; 21",IF(Q2&lt;=30,"21 - 30",IF(Q2&lt;=40,"31 - 40",IF(Q2&lt;=50,"41 - 50","&gt; 50" ))))</f>
        <v>31 - 40</v>
      </c>
      <c r="S2" s="26" t="s">
        <v>146</v>
      </c>
      <c r="T2" s="28" t="s">
        <v>148</v>
      </c>
      <c r="U2" s="31" t="s">
        <v>149</v>
      </c>
      <c r="V2" s="33" t="s">
        <v>154</v>
      </c>
      <c r="W2" s="36" t="s">
        <v>193</v>
      </c>
      <c r="X2" s="13"/>
      <c r="Y2" s="43" t="s">
        <v>212</v>
      </c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7" t="s">
        <v>27</v>
      </c>
      <c r="N3" s="19" t="s">
        <v>67</v>
      </c>
      <c r="O3" s="21" t="s">
        <v>107</v>
      </c>
      <c r="P3" s="24" t="s">
        <v>145</v>
      </c>
      <c r="Q3" s="6">
        <f t="shared" ref="Q3:Q31" si="0">2017-VALUE(RIGHT(O3,4))</f>
        <v>36</v>
      </c>
      <c r="R3" s="2" t="str">
        <f t="shared" ref="R3:R31" si="1">IF(Q3&lt;21,"&lt; 21",IF(Q3&lt;=30,"21 - 30",IF(Q3&lt;=40,"31 - 40",IF(Q3&lt;=50,"41 - 50","&gt; 50" ))))</f>
        <v>31 - 40</v>
      </c>
      <c r="S3" s="26" t="s">
        <v>147</v>
      </c>
      <c r="T3" s="28" t="s">
        <v>148</v>
      </c>
      <c r="U3" s="31" t="s">
        <v>149</v>
      </c>
      <c r="V3" s="33" t="s">
        <v>155</v>
      </c>
      <c r="W3" s="40" t="s">
        <v>194</v>
      </c>
      <c r="X3" s="14"/>
      <c r="Y3" s="43"/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7" t="s">
        <v>28</v>
      </c>
      <c r="N4" s="19" t="s">
        <v>68</v>
      </c>
      <c r="O4" s="21" t="s">
        <v>216</v>
      </c>
      <c r="P4" s="24" t="s">
        <v>145</v>
      </c>
      <c r="Q4" s="6">
        <f t="shared" si="0"/>
        <v>27</v>
      </c>
      <c r="R4" s="2" t="str">
        <f t="shared" si="1"/>
        <v>21 - 30</v>
      </c>
      <c r="S4" s="26" t="s">
        <v>217</v>
      </c>
      <c r="T4" s="28" t="s">
        <v>148</v>
      </c>
      <c r="U4" s="31" t="s">
        <v>150</v>
      </c>
      <c r="V4" s="33" t="s">
        <v>156</v>
      </c>
      <c r="W4" s="40" t="s">
        <v>195</v>
      </c>
      <c r="X4" s="14"/>
      <c r="Y4" s="43"/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8" t="s">
        <v>29</v>
      </c>
      <c r="N5" s="20" t="s">
        <v>69</v>
      </c>
      <c r="O5" s="23" t="s">
        <v>108</v>
      </c>
      <c r="P5" s="25" t="s">
        <v>145</v>
      </c>
      <c r="Q5" s="6">
        <f t="shared" si="0"/>
        <v>41</v>
      </c>
      <c r="R5" s="2" t="str">
        <f t="shared" si="1"/>
        <v>41 - 50</v>
      </c>
      <c r="S5" s="27" t="s">
        <v>146</v>
      </c>
      <c r="T5" s="30" t="s">
        <v>148</v>
      </c>
      <c r="U5" s="31" t="s">
        <v>151</v>
      </c>
      <c r="V5" s="34" t="s">
        <v>157</v>
      </c>
      <c r="W5" s="41" t="s">
        <v>196</v>
      </c>
      <c r="X5" s="15"/>
      <c r="Y5" s="44" t="s">
        <v>213</v>
      </c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8" t="s">
        <v>30</v>
      </c>
      <c r="N6" s="20" t="s">
        <v>70</v>
      </c>
      <c r="O6" s="23" t="s">
        <v>109</v>
      </c>
      <c r="P6" s="25" t="s">
        <v>145</v>
      </c>
      <c r="Q6" s="6">
        <f t="shared" si="0"/>
        <v>47</v>
      </c>
      <c r="R6" s="2" t="str">
        <f t="shared" si="1"/>
        <v>41 - 50</v>
      </c>
      <c r="S6" s="27" t="s">
        <v>146</v>
      </c>
      <c r="T6" s="30" t="s">
        <v>148</v>
      </c>
      <c r="U6" s="31" t="s">
        <v>151</v>
      </c>
      <c r="V6" s="34" t="s">
        <v>158</v>
      </c>
      <c r="W6" s="41"/>
      <c r="X6" s="15"/>
      <c r="Y6" s="44" t="s">
        <v>214</v>
      </c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8" t="s">
        <v>31</v>
      </c>
      <c r="N7" s="20" t="s">
        <v>71</v>
      </c>
      <c r="O7" s="23" t="s">
        <v>110</v>
      </c>
      <c r="P7" s="25" t="s">
        <v>145</v>
      </c>
      <c r="Q7" s="6">
        <f t="shared" si="0"/>
        <v>47</v>
      </c>
      <c r="R7" s="2" t="str">
        <f t="shared" si="1"/>
        <v>41 - 50</v>
      </c>
      <c r="S7" s="27" t="s">
        <v>146</v>
      </c>
      <c r="T7" s="30" t="s">
        <v>148</v>
      </c>
      <c r="U7" s="31" t="s">
        <v>151</v>
      </c>
      <c r="V7" s="34" t="s">
        <v>159</v>
      </c>
      <c r="W7" s="41"/>
      <c r="X7" s="15"/>
      <c r="Y7" s="44"/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8" t="s">
        <v>32</v>
      </c>
      <c r="N8" s="20" t="s">
        <v>72</v>
      </c>
      <c r="O8" s="23" t="s">
        <v>111</v>
      </c>
      <c r="P8" s="25" t="s">
        <v>145</v>
      </c>
      <c r="Q8" s="6">
        <f t="shared" si="0"/>
        <v>35</v>
      </c>
      <c r="R8" s="2" t="str">
        <f t="shared" si="1"/>
        <v>31 - 40</v>
      </c>
      <c r="S8" s="27" t="s">
        <v>217</v>
      </c>
      <c r="T8" s="30" t="s">
        <v>148</v>
      </c>
      <c r="U8" s="31" t="s">
        <v>151</v>
      </c>
      <c r="V8" s="34" t="s">
        <v>160</v>
      </c>
      <c r="W8" s="41" t="s">
        <v>197</v>
      </c>
      <c r="X8" s="15"/>
      <c r="Y8" s="44" t="s">
        <v>214</v>
      </c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8" t="s">
        <v>33</v>
      </c>
      <c r="N9" s="20" t="s">
        <v>73</v>
      </c>
      <c r="O9" s="23" t="s">
        <v>112</v>
      </c>
      <c r="P9" s="25" t="s">
        <v>145</v>
      </c>
      <c r="Q9" s="6">
        <f t="shared" si="0"/>
        <v>45</v>
      </c>
      <c r="R9" s="2" t="str">
        <f t="shared" si="1"/>
        <v>41 - 50</v>
      </c>
      <c r="S9" s="27" t="s">
        <v>146</v>
      </c>
      <c r="T9" s="30" t="s">
        <v>148</v>
      </c>
      <c r="U9" s="32" t="s">
        <v>152</v>
      </c>
      <c r="V9" s="34" t="s">
        <v>161</v>
      </c>
      <c r="W9" s="41"/>
      <c r="X9" s="15"/>
      <c r="Y9" s="44"/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8" t="s">
        <v>34</v>
      </c>
      <c r="N10" s="20" t="s">
        <v>74</v>
      </c>
      <c r="O10" s="23" t="s">
        <v>113</v>
      </c>
      <c r="P10" s="25" t="s">
        <v>145</v>
      </c>
      <c r="Q10" s="6">
        <f t="shared" si="0"/>
        <v>35</v>
      </c>
      <c r="R10" s="2" t="str">
        <f t="shared" si="1"/>
        <v>31 - 40</v>
      </c>
      <c r="S10" s="27" t="s">
        <v>146</v>
      </c>
      <c r="T10" s="30" t="s">
        <v>148</v>
      </c>
      <c r="U10" s="31" t="s">
        <v>151</v>
      </c>
      <c r="V10" s="34" t="s">
        <v>162</v>
      </c>
      <c r="W10" s="42"/>
      <c r="X10" s="15"/>
      <c r="Y10" s="44"/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8" t="s">
        <v>35</v>
      </c>
      <c r="N11" s="20" t="s">
        <v>75</v>
      </c>
      <c r="O11" s="23" t="s">
        <v>114</v>
      </c>
      <c r="P11" s="25" t="s">
        <v>145</v>
      </c>
      <c r="Q11" s="6">
        <f t="shared" si="0"/>
        <v>44</v>
      </c>
      <c r="R11" s="2" t="str">
        <f t="shared" si="1"/>
        <v>41 - 50</v>
      </c>
      <c r="S11" s="27" t="s">
        <v>146</v>
      </c>
      <c r="T11" s="30" t="s">
        <v>148</v>
      </c>
      <c r="U11" s="31" t="s">
        <v>151</v>
      </c>
      <c r="V11" s="34" t="s">
        <v>163</v>
      </c>
      <c r="W11" s="41"/>
      <c r="X11" s="15"/>
      <c r="Y11" s="44"/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8" t="s">
        <v>36</v>
      </c>
      <c r="N12" s="20" t="s">
        <v>76</v>
      </c>
      <c r="O12" s="23" t="s">
        <v>115</v>
      </c>
      <c r="P12" s="25" t="s">
        <v>145</v>
      </c>
      <c r="Q12" s="6">
        <f t="shared" si="0"/>
        <v>31</v>
      </c>
      <c r="R12" s="2" t="str">
        <f t="shared" si="1"/>
        <v>31 - 40</v>
      </c>
      <c r="S12" s="27" t="s">
        <v>147</v>
      </c>
      <c r="T12" s="30" t="s">
        <v>148</v>
      </c>
      <c r="U12" s="31" t="s">
        <v>151</v>
      </c>
      <c r="V12" s="34" t="s">
        <v>164</v>
      </c>
      <c r="W12" s="41" t="s">
        <v>198</v>
      </c>
      <c r="X12" s="14"/>
      <c r="Y12" s="44" t="s">
        <v>212</v>
      </c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8" t="s">
        <v>37</v>
      </c>
      <c r="N13" s="20" t="s">
        <v>77</v>
      </c>
      <c r="O13" s="23" t="s">
        <v>116</v>
      </c>
      <c r="P13" s="25" t="s">
        <v>145</v>
      </c>
      <c r="Q13" s="6">
        <f t="shared" si="0"/>
        <v>30</v>
      </c>
      <c r="R13" s="2" t="str">
        <f t="shared" si="1"/>
        <v>21 - 30</v>
      </c>
      <c r="S13" s="27" t="s">
        <v>146</v>
      </c>
      <c r="T13" s="30" t="s">
        <v>148</v>
      </c>
      <c r="U13" s="31" t="s">
        <v>151</v>
      </c>
      <c r="V13" s="34" t="s">
        <v>165</v>
      </c>
      <c r="W13" s="41" t="s">
        <v>199</v>
      </c>
      <c r="X13" s="15"/>
      <c r="Y13" s="44" t="s">
        <v>212</v>
      </c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8" t="s">
        <v>38</v>
      </c>
      <c r="N14" s="20" t="s">
        <v>78</v>
      </c>
      <c r="O14" s="23" t="s">
        <v>117</v>
      </c>
      <c r="P14" s="25" t="s">
        <v>145</v>
      </c>
      <c r="Q14" s="6">
        <f t="shared" si="0"/>
        <v>47</v>
      </c>
      <c r="R14" s="2" t="str">
        <f t="shared" si="1"/>
        <v>41 - 50</v>
      </c>
      <c r="S14" s="27" t="s">
        <v>146</v>
      </c>
      <c r="T14" s="30" t="s">
        <v>148</v>
      </c>
      <c r="U14" s="31" t="s">
        <v>151</v>
      </c>
      <c r="V14" s="34" t="s">
        <v>166</v>
      </c>
      <c r="W14" s="41" t="s">
        <v>200</v>
      </c>
      <c r="X14" s="15"/>
      <c r="Y14" s="44" t="s">
        <v>212</v>
      </c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7" t="s">
        <v>39</v>
      </c>
      <c r="N15" s="19" t="s">
        <v>79</v>
      </c>
      <c r="O15" s="21" t="s">
        <v>118</v>
      </c>
      <c r="P15" s="24" t="s">
        <v>145</v>
      </c>
      <c r="Q15" s="6">
        <f t="shared" si="0"/>
        <v>40</v>
      </c>
      <c r="R15" s="2" t="str">
        <f t="shared" si="1"/>
        <v>31 - 40</v>
      </c>
      <c r="S15" s="26" t="s">
        <v>146</v>
      </c>
      <c r="T15" s="28" t="s">
        <v>148</v>
      </c>
      <c r="U15" s="31" t="s">
        <v>151</v>
      </c>
      <c r="V15" s="33" t="s">
        <v>167</v>
      </c>
      <c r="W15" s="40" t="s">
        <v>201</v>
      </c>
      <c r="X15" s="15"/>
      <c r="Y15" s="43" t="s">
        <v>212</v>
      </c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7" t="s">
        <v>40</v>
      </c>
      <c r="N16" s="19" t="s">
        <v>80</v>
      </c>
      <c r="O16" s="21" t="s">
        <v>119</v>
      </c>
      <c r="P16" s="24" t="s">
        <v>145</v>
      </c>
      <c r="Q16" s="6">
        <f t="shared" si="0"/>
        <v>32</v>
      </c>
      <c r="R16" s="2" t="str">
        <f t="shared" si="1"/>
        <v>31 - 40</v>
      </c>
      <c r="S16" s="26" t="s">
        <v>147</v>
      </c>
      <c r="T16" s="28" t="s">
        <v>148</v>
      </c>
      <c r="U16" s="31" t="s">
        <v>153</v>
      </c>
      <c r="V16" s="33" t="s">
        <v>168</v>
      </c>
      <c r="W16" s="40" t="s">
        <v>202</v>
      </c>
      <c r="X16" s="14"/>
      <c r="Y16" s="43"/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7" t="s">
        <v>41</v>
      </c>
      <c r="N17" s="19" t="s">
        <v>81</v>
      </c>
      <c r="O17" s="21" t="s">
        <v>120</v>
      </c>
      <c r="P17" s="24" t="s">
        <v>145</v>
      </c>
      <c r="Q17" s="6">
        <f t="shared" si="0"/>
        <v>43</v>
      </c>
      <c r="R17" s="2" t="str">
        <f t="shared" si="1"/>
        <v>41 - 50</v>
      </c>
      <c r="S17" s="26" t="s">
        <v>146</v>
      </c>
      <c r="T17" s="28" t="s">
        <v>148</v>
      </c>
      <c r="U17" s="31" t="s">
        <v>151</v>
      </c>
      <c r="V17" s="33" t="s">
        <v>169</v>
      </c>
      <c r="W17" s="40"/>
      <c r="X17" s="14"/>
      <c r="Y17" s="43"/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7" t="s">
        <v>42</v>
      </c>
      <c r="N18" s="19" t="s">
        <v>82</v>
      </c>
      <c r="O18" s="21" t="s">
        <v>121</v>
      </c>
      <c r="P18" s="24" t="s">
        <v>145</v>
      </c>
      <c r="Q18" s="6">
        <f t="shared" si="0"/>
        <v>47</v>
      </c>
      <c r="R18" s="2" t="str">
        <f t="shared" si="1"/>
        <v>41 - 50</v>
      </c>
      <c r="S18" s="26" t="s">
        <v>146</v>
      </c>
      <c r="T18" s="28" t="s">
        <v>148</v>
      </c>
      <c r="U18" s="31" t="s">
        <v>151</v>
      </c>
      <c r="V18" s="33" t="s">
        <v>170</v>
      </c>
      <c r="W18" s="38" t="s">
        <v>203</v>
      </c>
      <c r="X18" s="14"/>
      <c r="Y18" s="43" t="s">
        <v>212</v>
      </c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7" t="s">
        <v>43</v>
      </c>
      <c r="N19" s="19" t="s">
        <v>83</v>
      </c>
      <c r="O19" s="22" t="s">
        <v>122</v>
      </c>
      <c r="P19" s="24" t="s">
        <v>145</v>
      </c>
      <c r="Q19" s="6">
        <f t="shared" si="0"/>
        <v>22</v>
      </c>
      <c r="R19" s="2" t="str">
        <f t="shared" si="1"/>
        <v>21 - 30</v>
      </c>
      <c r="S19" s="26" t="s">
        <v>147</v>
      </c>
      <c r="T19" s="29" t="s">
        <v>148</v>
      </c>
      <c r="U19" s="31" t="s">
        <v>151</v>
      </c>
      <c r="V19" s="33" t="s">
        <v>171</v>
      </c>
      <c r="W19" s="40"/>
      <c r="X19" s="15"/>
      <c r="Y19" s="43"/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7" t="s">
        <v>44</v>
      </c>
      <c r="N20" s="19" t="s">
        <v>84</v>
      </c>
      <c r="O20" s="21" t="s">
        <v>123</v>
      </c>
      <c r="P20" s="24" t="s">
        <v>145</v>
      </c>
      <c r="Q20" s="6">
        <f t="shared" si="0"/>
        <v>82</v>
      </c>
      <c r="R20" s="2" t="str">
        <f t="shared" si="1"/>
        <v>&gt; 50</v>
      </c>
      <c r="S20" s="26" t="s">
        <v>146</v>
      </c>
      <c r="T20" s="28" t="s">
        <v>148</v>
      </c>
      <c r="U20" s="31" t="s">
        <v>151</v>
      </c>
      <c r="V20" s="33" t="s">
        <v>172</v>
      </c>
      <c r="W20" s="39"/>
      <c r="X20" s="15"/>
      <c r="Y20" s="43"/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7" t="s">
        <v>45</v>
      </c>
      <c r="N21" s="19" t="s">
        <v>85</v>
      </c>
      <c r="O21" s="21" t="s">
        <v>124</v>
      </c>
      <c r="P21" s="24" t="s">
        <v>145</v>
      </c>
      <c r="Q21" s="6">
        <f t="shared" si="0"/>
        <v>31</v>
      </c>
      <c r="R21" s="2" t="str">
        <f t="shared" si="1"/>
        <v>31 - 40</v>
      </c>
      <c r="S21" s="26" t="s">
        <v>217</v>
      </c>
      <c r="T21" s="28" t="s">
        <v>148</v>
      </c>
      <c r="U21" s="31" t="s">
        <v>151</v>
      </c>
      <c r="V21" s="33" t="s">
        <v>173</v>
      </c>
      <c r="W21" s="39" t="s">
        <v>204</v>
      </c>
      <c r="X21" s="15"/>
      <c r="Y21" s="43"/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7" t="s">
        <v>46</v>
      </c>
      <c r="N22" s="19" t="s">
        <v>86</v>
      </c>
      <c r="O22" s="21" t="s">
        <v>125</v>
      </c>
      <c r="P22" s="24" t="s">
        <v>145</v>
      </c>
      <c r="Q22" s="6">
        <f t="shared" si="0"/>
        <v>57</v>
      </c>
      <c r="R22" s="2" t="str">
        <f t="shared" si="1"/>
        <v>&gt; 50</v>
      </c>
      <c r="S22" s="26" t="s">
        <v>147</v>
      </c>
      <c r="T22" s="28" t="s">
        <v>148</v>
      </c>
      <c r="U22" s="31" t="s">
        <v>152</v>
      </c>
      <c r="V22" s="33" t="s">
        <v>174</v>
      </c>
      <c r="W22" s="39"/>
      <c r="X22" s="14"/>
      <c r="Y22" s="43"/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7" t="s">
        <v>47</v>
      </c>
      <c r="N23" s="19" t="s">
        <v>87</v>
      </c>
      <c r="O23" s="21" t="s">
        <v>126</v>
      </c>
      <c r="P23" s="24" t="s">
        <v>145</v>
      </c>
      <c r="Q23" s="6">
        <f t="shared" si="0"/>
        <v>43</v>
      </c>
      <c r="R23" s="2" t="str">
        <f t="shared" si="1"/>
        <v>41 - 50</v>
      </c>
      <c r="S23" s="26" t="s">
        <v>217</v>
      </c>
      <c r="T23" s="28" t="s">
        <v>148</v>
      </c>
      <c r="U23" s="31" t="s">
        <v>149</v>
      </c>
      <c r="V23" s="33" t="s">
        <v>175</v>
      </c>
      <c r="W23" s="39"/>
      <c r="X23" s="15"/>
      <c r="Y23" s="43"/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7" t="s">
        <v>48</v>
      </c>
      <c r="N24" s="19" t="s">
        <v>88</v>
      </c>
      <c r="O24" s="21" t="s">
        <v>127</v>
      </c>
      <c r="P24" s="24" t="s">
        <v>145</v>
      </c>
      <c r="Q24" s="6">
        <f t="shared" si="0"/>
        <v>36</v>
      </c>
      <c r="R24" s="2" t="str">
        <f t="shared" si="1"/>
        <v>31 - 40</v>
      </c>
      <c r="S24" s="26" t="s">
        <v>147</v>
      </c>
      <c r="T24" s="28" t="s">
        <v>148</v>
      </c>
      <c r="U24" s="31" t="s">
        <v>149</v>
      </c>
      <c r="V24" s="33" t="s">
        <v>176</v>
      </c>
      <c r="W24" s="39"/>
      <c r="X24" s="15"/>
      <c r="Y24" s="43"/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7" t="s">
        <v>49</v>
      </c>
      <c r="N25" s="19" t="s">
        <v>89</v>
      </c>
      <c r="O25" s="21" t="s">
        <v>128</v>
      </c>
      <c r="P25" s="24" t="s">
        <v>145</v>
      </c>
      <c r="Q25" s="6">
        <f t="shared" si="0"/>
        <v>49</v>
      </c>
      <c r="R25" s="2" t="str">
        <f t="shared" si="1"/>
        <v>41 - 50</v>
      </c>
      <c r="S25" s="26" t="s">
        <v>147</v>
      </c>
      <c r="T25" s="28" t="s">
        <v>148</v>
      </c>
      <c r="U25" s="31" t="s">
        <v>149</v>
      </c>
      <c r="V25" s="33" t="s">
        <v>177</v>
      </c>
      <c r="W25" s="39"/>
      <c r="X25" s="15"/>
      <c r="Y25" s="43"/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7" t="s">
        <v>50</v>
      </c>
      <c r="N26" s="19" t="s">
        <v>90</v>
      </c>
      <c r="O26" s="21" t="s">
        <v>129</v>
      </c>
      <c r="P26" s="24" t="s">
        <v>145</v>
      </c>
      <c r="Q26" s="6">
        <f t="shared" si="0"/>
        <v>57</v>
      </c>
      <c r="R26" s="2" t="str">
        <f t="shared" si="1"/>
        <v>&gt; 50</v>
      </c>
      <c r="S26" s="26" t="s">
        <v>147</v>
      </c>
      <c r="T26" s="28" t="s">
        <v>148</v>
      </c>
      <c r="U26" s="31" t="s">
        <v>152</v>
      </c>
      <c r="V26" s="33" t="s">
        <v>178</v>
      </c>
      <c r="W26" s="39" t="s">
        <v>205</v>
      </c>
      <c r="X26" s="15"/>
      <c r="Y26" s="43"/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7" t="s">
        <v>51</v>
      </c>
      <c r="N27" s="19" t="s">
        <v>91</v>
      </c>
      <c r="O27" s="21" t="s">
        <v>130</v>
      </c>
      <c r="P27" s="24" t="s">
        <v>145</v>
      </c>
      <c r="Q27" s="6">
        <f t="shared" si="0"/>
        <v>24</v>
      </c>
      <c r="R27" s="2" t="str">
        <f t="shared" si="1"/>
        <v>21 - 30</v>
      </c>
      <c r="S27" s="26" t="s">
        <v>147</v>
      </c>
      <c r="T27" s="28" t="s">
        <v>148</v>
      </c>
      <c r="U27" s="31" t="s">
        <v>152</v>
      </c>
      <c r="V27" s="33" t="s">
        <v>179</v>
      </c>
      <c r="W27" s="39" t="s">
        <v>206</v>
      </c>
      <c r="X27" s="15"/>
      <c r="Y27" s="43"/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7" t="s">
        <v>52</v>
      </c>
      <c r="N28" s="19" t="s">
        <v>92</v>
      </c>
      <c r="O28" s="21" t="s">
        <v>131</v>
      </c>
      <c r="P28" s="24" t="s">
        <v>145</v>
      </c>
      <c r="Q28" s="6">
        <f t="shared" si="0"/>
        <v>31</v>
      </c>
      <c r="R28" s="2" t="str">
        <f t="shared" si="1"/>
        <v>31 - 40</v>
      </c>
      <c r="S28" s="26" t="s">
        <v>147</v>
      </c>
      <c r="T28" s="28" t="s">
        <v>148</v>
      </c>
      <c r="U28" s="31" t="s">
        <v>149</v>
      </c>
      <c r="V28" s="33" t="s">
        <v>180</v>
      </c>
      <c r="W28" s="35"/>
      <c r="X28" s="15"/>
      <c r="Y28" s="43"/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7" t="s">
        <v>53</v>
      </c>
      <c r="N29" s="19" t="s">
        <v>93</v>
      </c>
      <c r="O29" s="21" t="s">
        <v>132</v>
      </c>
      <c r="P29" s="24" t="s">
        <v>145</v>
      </c>
      <c r="Q29" s="6">
        <f t="shared" si="0"/>
        <v>28</v>
      </c>
      <c r="R29" s="2" t="str">
        <f t="shared" si="1"/>
        <v>21 - 30</v>
      </c>
      <c r="S29" s="26" t="s">
        <v>147</v>
      </c>
      <c r="T29" s="28" t="s">
        <v>148</v>
      </c>
      <c r="U29" s="31"/>
      <c r="V29" s="33" t="s">
        <v>181</v>
      </c>
      <c r="W29" s="35"/>
      <c r="X29" s="15"/>
      <c r="Y29" s="43"/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7" t="s">
        <v>54</v>
      </c>
      <c r="N30" s="19" t="s">
        <v>94</v>
      </c>
      <c r="O30" s="21" t="s">
        <v>133</v>
      </c>
      <c r="P30" s="24" t="s">
        <v>145</v>
      </c>
      <c r="Q30" s="6">
        <f t="shared" si="0"/>
        <v>37</v>
      </c>
      <c r="R30" s="2" t="str">
        <f t="shared" si="1"/>
        <v>31 - 40</v>
      </c>
      <c r="S30" s="26" t="s">
        <v>147</v>
      </c>
      <c r="T30" s="28" t="s">
        <v>148</v>
      </c>
      <c r="U30" s="31"/>
      <c r="V30" s="33" t="s">
        <v>182</v>
      </c>
      <c r="W30" s="37" t="s">
        <v>207</v>
      </c>
      <c r="X30" s="15"/>
      <c r="Y30" s="43" t="s">
        <v>215</v>
      </c>
    </row>
    <row r="31" spans="1:25" ht="16.899999999999999" customHeight="1" thickBot="1">
      <c r="A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7" t="s">
        <v>55</v>
      </c>
      <c r="N31" s="19" t="s">
        <v>95</v>
      </c>
      <c r="O31" s="21" t="s">
        <v>134</v>
      </c>
      <c r="P31" s="24" t="s">
        <v>145</v>
      </c>
      <c r="Q31" s="6">
        <f t="shared" si="0"/>
        <v>33</v>
      </c>
      <c r="R31" s="2" t="str">
        <f t="shared" si="1"/>
        <v>31 - 40</v>
      </c>
      <c r="S31" s="26" t="s">
        <v>147</v>
      </c>
      <c r="T31" s="28" t="s">
        <v>148</v>
      </c>
      <c r="U31" s="31"/>
      <c r="V31" s="33" t="s">
        <v>183</v>
      </c>
      <c r="W31" s="37" t="s">
        <v>208</v>
      </c>
      <c r="X31" s="16"/>
      <c r="Y31" s="43"/>
    </row>
    <row r="32" spans="1:25" ht="30">
      <c r="C32" s="3">
        <v>0</v>
      </c>
      <c r="D32" s="5"/>
      <c r="E32" s="5"/>
      <c r="F32" s="5"/>
      <c r="G32" s="3" t="s">
        <v>25</v>
      </c>
      <c r="H32" s="5"/>
      <c r="I32" s="3" t="s">
        <v>25</v>
      </c>
      <c r="J32" s="5"/>
      <c r="K32" s="5"/>
      <c r="M32" s="17" t="s">
        <v>56</v>
      </c>
      <c r="N32" s="19" t="s">
        <v>96</v>
      </c>
      <c r="O32" s="21" t="s">
        <v>135</v>
      </c>
      <c r="P32" s="24" t="s">
        <v>145</v>
      </c>
      <c r="Q32" s="6">
        <f t="shared" ref="Q32:Q41" si="2">2017-VALUE(RIGHT(O32,4))</f>
        <v>32</v>
      </c>
      <c r="R32" s="2" t="str">
        <f t="shared" ref="R32:R41" si="3">IF(Q32&lt;21,"&lt; 21",IF(Q32&lt;=30,"21 - 30",IF(Q32&lt;=40,"31 - 40",IF(Q32&lt;=50,"41 - 50","&gt; 50" ))))</f>
        <v>31 - 40</v>
      </c>
      <c r="S32" s="26" t="s">
        <v>147</v>
      </c>
      <c r="T32" s="28" t="s">
        <v>148</v>
      </c>
      <c r="U32" s="31"/>
      <c r="V32" s="33" t="s">
        <v>184</v>
      </c>
      <c r="W32" s="37" t="s">
        <v>209</v>
      </c>
      <c r="Y32" s="43"/>
    </row>
    <row r="33" spans="3:25" ht="45">
      <c r="C33" s="3">
        <v>0</v>
      </c>
      <c r="D33" s="5"/>
      <c r="E33" s="5"/>
      <c r="F33" s="5"/>
      <c r="G33" s="3" t="s">
        <v>25</v>
      </c>
      <c r="H33" s="5"/>
      <c r="I33" s="3" t="s">
        <v>25</v>
      </c>
      <c r="J33" s="5"/>
      <c r="K33" s="5"/>
      <c r="M33" s="17" t="s">
        <v>57</v>
      </c>
      <c r="N33" s="19" t="s">
        <v>97</v>
      </c>
      <c r="O33" s="21" t="s">
        <v>136</v>
      </c>
      <c r="P33" s="24" t="s">
        <v>145</v>
      </c>
      <c r="Q33" s="6">
        <f t="shared" si="2"/>
        <v>37</v>
      </c>
      <c r="R33" s="2" t="str">
        <f t="shared" si="3"/>
        <v>31 - 40</v>
      </c>
      <c r="S33" s="26" t="s">
        <v>147</v>
      </c>
      <c r="T33" s="28" t="s">
        <v>148</v>
      </c>
      <c r="U33" s="31"/>
      <c r="V33" s="33" t="s">
        <v>181</v>
      </c>
      <c r="W33" s="37" t="s">
        <v>210</v>
      </c>
      <c r="Y33" s="43"/>
    </row>
    <row r="34" spans="3:25" ht="45">
      <c r="C34" s="3">
        <v>0</v>
      </c>
      <c r="D34" s="5"/>
      <c r="E34" s="5"/>
      <c r="F34" s="5"/>
      <c r="G34" s="3" t="s">
        <v>25</v>
      </c>
      <c r="H34" s="5"/>
      <c r="I34" s="3" t="s">
        <v>25</v>
      </c>
      <c r="J34" s="5"/>
      <c r="K34" s="5"/>
      <c r="M34" s="17" t="s">
        <v>58</v>
      </c>
      <c r="N34" s="19" t="s">
        <v>98</v>
      </c>
      <c r="O34" s="21" t="s">
        <v>137</v>
      </c>
      <c r="P34" s="24" t="s">
        <v>145</v>
      </c>
      <c r="Q34" s="6">
        <f t="shared" si="2"/>
        <v>33</v>
      </c>
      <c r="R34" s="2" t="str">
        <f t="shared" si="3"/>
        <v>31 - 40</v>
      </c>
      <c r="S34" s="26" t="s">
        <v>147</v>
      </c>
      <c r="T34" s="28" t="s">
        <v>148</v>
      </c>
      <c r="U34" s="31"/>
      <c r="V34" s="33" t="s">
        <v>185</v>
      </c>
      <c r="W34" s="37"/>
      <c r="Y34" s="43"/>
    </row>
    <row r="35" spans="3:25" ht="30">
      <c r="C35" s="3">
        <v>0</v>
      </c>
      <c r="D35" s="5"/>
      <c r="E35" s="5"/>
      <c r="F35" s="5"/>
      <c r="G35" s="3" t="s">
        <v>25</v>
      </c>
      <c r="H35" s="5"/>
      <c r="I35" s="3" t="s">
        <v>25</v>
      </c>
      <c r="J35" s="5"/>
      <c r="K35" s="5"/>
      <c r="M35" s="17" t="s">
        <v>59</v>
      </c>
      <c r="N35" s="19" t="s">
        <v>99</v>
      </c>
      <c r="O35" s="21" t="s">
        <v>138</v>
      </c>
      <c r="P35" s="24" t="s">
        <v>145</v>
      </c>
      <c r="Q35" s="6">
        <f t="shared" si="2"/>
        <v>33</v>
      </c>
      <c r="R35" s="2" t="str">
        <f t="shared" si="3"/>
        <v>31 - 40</v>
      </c>
      <c r="S35" s="26" t="s">
        <v>147</v>
      </c>
      <c r="T35" s="28" t="s">
        <v>148</v>
      </c>
      <c r="U35" s="31"/>
      <c r="V35" s="33" t="s">
        <v>186</v>
      </c>
      <c r="W35" s="37"/>
      <c r="Y35" s="43"/>
    </row>
    <row r="36" spans="3:25" ht="45">
      <c r="C36" s="3">
        <v>0</v>
      </c>
      <c r="D36" s="5"/>
      <c r="E36" s="5"/>
      <c r="F36" s="5"/>
      <c r="G36" s="3" t="s">
        <v>25</v>
      </c>
      <c r="H36" s="5"/>
      <c r="I36" s="3" t="s">
        <v>25</v>
      </c>
      <c r="J36" s="5"/>
      <c r="K36" s="5"/>
      <c r="M36" s="17" t="s">
        <v>60</v>
      </c>
      <c r="N36" s="19" t="s">
        <v>100</v>
      </c>
      <c r="O36" s="21" t="s">
        <v>139</v>
      </c>
      <c r="P36" s="24" t="s">
        <v>145</v>
      </c>
      <c r="Q36" s="6">
        <f t="shared" si="2"/>
        <v>22</v>
      </c>
      <c r="R36" s="2" t="str">
        <f t="shared" si="3"/>
        <v>21 - 30</v>
      </c>
      <c r="S36" s="26" t="s">
        <v>147</v>
      </c>
      <c r="T36" s="28" t="s">
        <v>148</v>
      </c>
      <c r="U36" s="31"/>
      <c r="V36" s="33" t="s">
        <v>187</v>
      </c>
      <c r="W36" s="37"/>
      <c r="Y36" s="43"/>
    </row>
    <row r="37" spans="3:25" ht="30">
      <c r="C37" s="3">
        <v>0</v>
      </c>
      <c r="D37" s="5"/>
      <c r="E37" s="5"/>
      <c r="F37" s="5"/>
      <c r="G37" s="3" t="s">
        <v>25</v>
      </c>
      <c r="H37" s="5"/>
      <c r="I37" s="3" t="s">
        <v>25</v>
      </c>
      <c r="J37" s="5"/>
      <c r="K37" s="5"/>
      <c r="M37" s="17" t="s">
        <v>61</v>
      </c>
      <c r="N37" s="19" t="s">
        <v>101</v>
      </c>
      <c r="O37" s="21" t="s">
        <v>140</v>
      </c>
      <c r="P37" s="24" t="s">
        <v>145</v>
      </c>
      <c r="Q37" s="6">
        <f t="shared" si="2"/>
        <v>37</v>
      </c>
      <c r="R37" s="2" t="str">
        <f t="shared" si="3"/>
        <v>31 - 40</v>
      </c>
      <c r="S37" s="26" t="s">
        <v>217</v>
      </c>
      <c r="T37" s="28" t="s">
        <v>148</v>
      </c>
      <c r="U37" s="31"/>
      <c r="V37" s="33" t="s">
        <v>188</v>
      </c>
      <c r="W37" s="37"/>
      <c r="Y37" s="43"/>
    </row>
    <row r="38" spans="3:25" ht="30">
      <c r="C38" s="3">
        <v>0</v>
      </c>
      <c r="D38" s="5"/>
      <c r="E38" s="5"/>
      <c r="F38" s="5"/>
      <c r="G38" s="3" t="s">
        <v>25</v>
      </c>
      <c r="H38" s="5"/>
      <c r="I38" s="3" t="s">
        <v>25</v>
      </c>
      <c r="J38" s="5"/>
      <c r="K38" s="5"/>
      <c r="M38" s="17" t="s">
        <v>62</v>
      </c>
      <c r="N38" s="19" t="s">
        <v>102</v>
      </c>
      <c r="O38" s="21" t="s">
        <v>141</v>
      </c>
      <c r="P38" s="24" t="s">
        <v>145</v>
      </c>
      <c r="Q38" s="6">
        <f t="shared" si="2"/>
        <v>39</v>
      </c>
      <c r="R38" s="2" t="str">
        <f t="shared" si="3"/>
        <v>31 - 40</v>
      </c>
      <c r="S38" s="26" t="s">
        <v>147</v>
      </c>
      <c r="T38" s="28" t="s">
        <v>148</v>
      </c>
      <c r="U38" s="31"/>
      <c r="V38" s="33" t="s">
        <v>189</v>
      </c>
      <c r="W38" s="37"/>
      <c r="Y38" s="43"/>
    </row>
    <row r="39" spans="3:25" ht="30">
      <c r="C39" s="3">
        <v>0</v>
      </c>
      <c r="D39" s="5"/>
      <c r="E39" s="5"/>
      <c r="F39" s="5"/>
      <c r="G39" s="3" t="s">
        <v>25</v>
      </c>
      <c r="H39" s="5"/>
      <c r="I39" s="3" t="s">
        <v>25</v>
      </c>
      <c r="J39" s="5"/>
      <c r="K39" s="5"/>
      <c r="M39" s="17" t="s">
        <v>63</v>
      </c>
      <c r="N39" s="19" t="s">
        <v>103</v>
      </c>
      <c r="O39" s="21" t="s">
        <v>142</v>
      </c>
      <c r="P39" s="24" t="s">
        <v>145</v>
      </c>
      <c r="Q39" s="6">
        <f t="shared" si="2"/>
        <v>34</v>
      </c>
      <c r="R39" s="2" t="str">
        <f t="shared" si="3"/>
        <v>31 - 40</v>
      </c>
      <c r="S39" s="26" t="s">
        <v>147</v>
      </c>
      <c r="T39" s="28" t="s">
        <v>148</v>
      </c>
      <c r="U39" s="31"/>
      <c r="V39" s="33" t="s">
        <v>190</v>
      </c>
      <c r="W39" s="37" t="s">
        <v>211</v>
      </c>
      <c r="Y39" s="43"/>
    </row>
    <row r="40" spans="3:25" ht="30">
      <c r="C40" s="3">
        <v>0</v>
      </c>
      <c r="D40" s="5"/>
      <c r="E40" s="5"/>
      <c r="F40" s="5"/>
      <c r="G40" s="3" t="s">
        <v>25</v>
      </c>
      <c r="H40" s="5"/>
      <c r="I40" s="3" t="s">
        <v>25</v>
      </c>
      <c r="J40" s="5"/>
      <c r="K40" s="5"/>
      <c r="M40" s="17" t="s">
        <v>64</v>
      </c>
      <c r="N40" s="19" t="s">
        <v>104</v>
      </c>
      <c r="O40" s="21" t="s">
        <v>143</v>
      </c>
      <c r="P40" s="24" t="s">
        <v>145</v>
      </c>
      <c r="Q40" s="6">
        <f t="shared" si="2"/>
        <v>23</v>
      </c>
      <c r="R40" s="2" t="str">
        <f t="shared" si="3"/>
        <v>21 - 30</v>
      </c>
      <c r="S40" s="26"/>
      <c r="T40" s="28" t="s">
        <v>148</v>
      </c>
      <c r="U40" s="31"/>
      <c r="V40" s="33" t="s">
        <v>191</v>
      </c>
      <c r="W40" s="37"/>
      <c r="Y40" s="43"/>
    </row>
    <row r="41" spans="3:25" ht="30">
      <c r="C41" s="3">
        <v>0</v>
      </c>
      <c r="D41" s="5"/>
      <c r="E41" s="5"/>
      <c r="F41" s="5"/>
      <c r="G41" s="3" t="s">
        <v>25</v>
      </c>
      <c r="H41" s="5"/>
      <c r="I41" s="3" t="s">
        <v>25</v>
      </c>
      <c r="J41" s="5"/>
      <c r="K41" s="5"/>
      <c r="M41" s="17" t="s">
        <v>65</v>
      </c>
      <c r="N41" s="19" t="s">
        <v>105</v>
      </c>
      <c r="O41" s="21" t="s">
        <v>144</v>
      </c>
      <c r="P41" s="24" t="s">
        <v>145</v>
      </c>
      <c r="Q41" s="6">
        <f t="shared" si="2"/>
        <v>48</v>
      </c>
      <c r="R41" s="2" t="str">
        <f t="shared" si="3"/>
        <v>41 - 50</v>
      </c>
      <c r="S41" s="26" t="s">
        <v>217</v>
      </c>
      <c r="T41" s="28" t="s">
        <v>148</v>
      </c>
      <c r="U41" s="31"/>
      <c r="V41" s="33" t="s">
        <v>192</v>
      </c>
      <c r="W41" s="37"/>
      <c r="Y41" s="43" t="s">
        <v>212</v>
      </c>
    </row>
  </sheetData>
  <pageMargins left="0.7" right="0.7" top="0.3" bottom="0.3" header="0.3" footer="0.3"/>
  <pageSetup paperSize="9"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HP1</cp:lastModifiedBy>
  <cp:revision>10</cp:revision>
  <dcterms:created xsi:type="dcterms:W3CDTF">2016-07-15T01:36:30Z</dcterms:created>
  <dcterms:modified xsi:type="dcterms:W3CDTF">2017-11-14T02:45:33Z</dcterms:modified>
  <dc:language>en-US</dc:language>
</cp:coreProperties>
</file>