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2" i="1" l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<sst xmlns="http://schemas.openxmlformats.org/spreadsheetml/2006/main" count="400" uniqueCount="206">
  <si>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</si>
  <si>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</si>
  <si>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</si>
  <si>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</si>
  <si>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</si>
  <si>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</si>
  <si>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</si>
  <si>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</si>
  <si>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</si>
  <si>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</si>
  <si>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</si>
  <si>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</si>
  <si>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</si>
  <si>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</si>
  <si>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</si>
  <si>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</si>
  <si>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</si>
  <si>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</si>
  <si>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</si>
  <si>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</si>
  <si>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</si>
  <si>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</si>
  <si>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</si>
  <si>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</si>
  <si>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</si>
  <si>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</si>
  <si>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Salmi Yuniar Bahri</t>
  </si>
  <si>
    <t xml:space="preserve">Ihwanul Mukminin </t>
  </si>
  <si>
    <t>Safriyadi</t>
  </si>
  <si>
    <t>Makbullah</t>
  </si>
  <si>
    <t>Azhar</t>
  </si>
  <si>
    <t>Hariadi Sahbandi</t>
  </si>
  <si>
    <t>Puasi</t>
  </si>
  <si>
    <t>Sahlan</t>
  </si>
  <si>
    <t>Rumli</t>
  </si>
  <si>
    <t>Baskare</t>
  </si>
  <si>
    <t>Mahyun</t>
  </si>
  <si>
    <t>Yuliana</t>
  </si>
  <si>
    <t>Nova Hari Snthi</t>
  </si>
  <si>
    <t>Yusniati</t>
  </si>
  <si>
    <t>Lita Andriani</t>
  </si>
  <si>
    <t>Zahraton Aida</t>
  </si>
  <si>
    <t>Jaelanik</t>
  </si>
  <si>
    <t>Fatmawati</t>
  </si>
  <si>
    <t>Radita Septiwardani</t>
  </si>
  <si>
    <t>Haidir Rusli</t>
  </si>
  <si>
    <t>Widia Astuti</t>
  </si>
  <si>
    <t xml:space="preserve">M. Irwan </t>
  </si>
  <si>
    <t>Nurhaeni</t>
  </si>
  <si>
    <t>Nitami Saputri</t>
  </si>
  <si>
    <t>Abd. Manan</t>
  </si>
  <si>
    <t>Murdiana</t>
  </si>
  <si>
    <t>Hj. B. Nurhayati</t>
  </si>
  <si>
    <t>Uswatun</t>
  </si>
  <si>
    <t>Usnawati</t>
  </si>
  <si>
    <t>Risnadiati</t>
  </si>
  <si>
    <t>Sari</t>
  </si>
  <si>
    <t>Desi Sagita Musriati</t>
  </si>
  <si>
    <t>Harianto</t>
  </si>
  <si>
    <t>Lailatul Qodri</t>
  </si>
  <si>
    <t>Suryadi</t>
  </si>
  <si>
    <t>Titin Ismaini</t>
  </si>
  <si>
    <t>Mahdan yadi</t>
  </si>
  <si>
    <t>Irfan Ibrahim</t>
  </si>
  <si>
    <t>Dulahap</t>
  </si>
  <si>
    <t>Rusni</t>
  </si>
  <si>
    <t>Mataram, 27 Juni 1989</t>
  </si>
  <si>
    <t>Dasan Tinggis, 31 Desember 1990</t>
  </si>
  <si>
    <t>bagik Kembar, 31 Desember 1968</t>
  </si>
  <si>
    <t>Sembalun, 31 Desember 1937</t>
  </si>
  <si>
    <t>Bagik Kembar, 10 Mei 1974</t>
  </si>
  <si>
    <t>Mataram, 14 Desember 1996</t>
  </si>
  <si>
    <t>Mapak Belatung, 01 Juli 1973</t>
  </si>
  <si>
    <t xml:space="preserve">Mapak Belatung, </t>
  </si>
  <si>
    <t>Mapak Belatung</t>
  </si>
  <si>
    <t>Mapak Belatung, 1 Juli 1966</t>
  </si>
  <si>
    <t xml:space="preserve">Mapak Belatung </t>
  </si>
  <si>
    <t>Ampenan, 21 Mei 1978</t>
  </si>
  <si>
    <t>Pancor, 05 Mei 1989</t>
  </si>
  <si>
    <t>Mataram, 05 Maret 1978</t>
  </si>
  <si>
    <t>Marong Pekorang, 28 Mei 1991</t>
  </si>
  <si>
    <t>Ampenan, 25 Februari 1981</t>
  </si>
  <si>
    <t>Bagik Kembar, 03 Juli 1981</t>
  </si>
  <si>
    <t>Mentokok, 08 Juni 1995</t>
  </si>
  <si>
    <t>Sumbawa, 11 September 1996</t>
  </si>
  <si>
    <t>Lombok Tengah, 31 Desember 1967</t>
  </si>
  <si>
    <t>Lombok Timur, 02 Mei 1983</t>
  </si>
  <si>
    <t>Karang Panas, 09 Maret 1987</t>
  </si>
  <si>
    <t>Ampenan, 07 Juli 1968</t>
  </si>
  <si>
    <t>Plampang, 19 Agustus 1994</t>
  </si>
  <si>
    <t>Sembalun, 10 Oktober 1972</t>
  </si>
  <si>
    <t>Ampenan, 08 Mei 1983</t>
  </si>
  <si>
    <t>Lombok Tengah, 15 Juli 1965</t>
  </si>
  <si>
    <t>Mataram, 31 Oktober 1994</t>
  </si>
  <si>
    <t>Lombok Timur, 31 Desember 1980</t>
  </si>
  <si>
    <t>Praya, 19 Juli 1971</t>
  </si>
  <si>
    <t>Ampenan, 27 April 1980</t>
  </si>
  <si>
    <t>Ampenan, 02 Maret 1981</t>
  </si>
  <si>
    <t>Lombok Tengah, 04 April 1990</t>
  </si>
  <si>
    <t>Bagik Kembar, 10 November 1984</t>
  </si>
  <si>
    <t>Keruak, 15 Mei 1989</t>
  </si>
  <si>
    <t>Mataram, 20 April 1983</t>
  </si>
  <si>
    <t>Mataram, 14 Februari 1978</t>
  </si>
  <si>
    <t>Batu Ringgit, 31 Desember 1960</t>
  </si>
  <si>
    <t>Bangsal, 01 Juli 1977</t>
  </si>
  <si>
    <t>P</t>
  </si>
  <si>
    <t>L</t>
  </si>
  <si>
    <t>S2</t>
  </si>
  <si>
    <t>S1</t>
  </si>
  <si>
    <t>SLTP</t>
  </si>
  <si>
    <t>SD</t>
  </si>
  <si>
    <t>Islam</t>
  </si>
  <si>
    <t>KSU Lakar Tunggal</t>
  </si>
  <si>
    <t>Akar Rinjani</t>
  </si>
  <si>
    <t>PLUT Kenaga</t>
  </si>
  <si>
    <t>Kewirausahaan Nelayan</t>
  </si>
  <si>
    <t>KWT Kenanga</t>
  </si>
  <si>
    <t>PKK Kelurahan Banjar</t>
  </si>
  <si>
    <t>PKK</t>
  </si>
  <si>
    <t>UD BBY</t>
  </si>
  <si>
    <t>Jl. Dipenogoro Kel. Majidi Kab. Selong.</t>
  </si>
  <si>
    <t>Jl. Arya Banjar Getas, Kel. Tanjung Karang Permai, Kab. Mataram</t>
  </si>
  <si>
    <t>Sembalun, Tanjung Karang Kab. Mataram</t>
  </si>
  <si>
    <t>Jl. Energi Gg. Pagat No. 12 kel. Ampenan Selatan Kab. Mataram</t>
  </si>
  <si>
    <t>Jl. Mapak Belatung, Kel. Jempong Baru, Kec. Mataram</t>
  </si>
  <si>
    <t>Mapak Belatung , Kab. Mataram</t>
  </si>
  <si>
    <t>lingk. Bugis Kel. Bintaro, Kab. Mataram</t>
  </si>
  <si>
    <t>Jl. Pejanggik No. 23 Kel. Pancor, Kab. Lotim</t>
  </si>
  <si>
    <t>Dr. Soetomo Gg. Bentoel Kel. Karang Baru, Kab.  Mataram</t>
  </si>
  <si>
    <t>Jl. Koperasi No. 23 Kel. Ampenan Tengah Kab. Mataram</t>
  </si>
  <si>
    <t>Jl. Arya Banjar Getas, Kel. Ampenan Tengah, Kab. Mataram</t>
  </si>
  <si>
    <t>Jl. Arya Banjar Getas, Bagek Kembar, Kel. Tanjung Karang Permai Kab. Mataram</t>
  </si>
  <si>
    <t>Baypas Bill, Kab. Praya</t>
  </si>
  <si>
    <t>Jl. Udayana Kel. Kebon Sari Kab. Mataram</t>
  </si>
  <si>
    <t>Radio No. 16 Tanjung Karang, Kab. Mataram</t>
  </si>
  <si>
    <t>Jl. Energi Gg. Anggrek, Kel. Banjar, Kab. Mataram</t>
  </si>
  <si>
    <t>Jl. Amir Hamzah, No. 26 Mataram</t>
  </si>
  <si>
    <t xml:space="preserve">Jl. Gang Nusa Indah, Kel. Banjar, Kab. Mataram </t>
  </si>
  <si>
    <t>Jl. Energi Kel. Banjar, Kab. Mataram</t>
  </si>
  <si>
    <t>Jl. Pertamina, Lingk. Bugis, Kab. Mataram</t>
  </si>
  <si>
    <t>Jl. Masjid Al-Muraqin, Kel. Dasan Agung Baru Kab. Mataram</t>
  </si>
  <si>
    <t>Jl. Pondok Perasi, Kel. Bintaro, Kab. Mataram</t>
  </si>
  <si>
    <t>Jl. Puyung Pure Seqare, Kel. Bintaro , Kab. Mataram</t>
  </si>
  <si>
    <t>Jl. Arya Banjar Getas, Kab. Mataram</t>
  </si>
  <si>
    <t>Jl. ABG. Gg. Nurul Bahri, Kel. Ampenan Tengah, Kab. Mataram</t>
  </si>
  <si>
    <t>Jl. Energi Gg. Pogot, Kel. Ampenan Selatan, Kab. Mataram</t>
  </si>
  <si>
    <t>Jl. Masjid Al. Muhaqin, Kel. Dasan Agung Baru, Kab. Mataram</t>
  </si>
  <si>
    <t>Jl. Arya Banjar Getas, Gg. Nurul Bahri, Kab. Mataram</t>
  </si>
  <si>
    <t>Jl. Batu Ringgit, Kel. Tanjung Karang, Kab. Mataram</t>
  </si>
  <si>
    <t>Jl. Bangsal, Kel. Tanjung Karang, Kab. Mataram</t>
  </si>
  <si>
    <t>081997666624</t>
  </si>
  <si>
    <t>081997666101</t>
  </si>
  <si>
    <t>081933141115</t>
  </si>
  <si>
    <t>081907324474</t>
  </si>
  <si>
    <t>083129363831</t>
  </si>
  <si>
    <t>083129130151</t>
  </si>
  <si>
    <t>087864569321</t>
  </si>
  <si>
    <t>087865298955</t>
  </si>
  <si>
    <t>081918138208</t>
  </si>
  <si>
    <t>081703937227</t>
  </si>
  <si>
    <t>082340512627</t>
  </si>
  <si>
    <t>081907352370</t>
  </si>
  <si>
    <t>085337404306</t>
  </si>
  <si>
    <t>085238907348</t>
  </si>
  <si>
    <t>087865471480</t>
  </si>
  <si>
    <t>087765977128</t>
  </si>
  <si>
    <t>081918430118</t>
  </si>
  <si>
    <t>085937043063</t>
  </si>
  <si>
    <t>081246330336</t>
  </si>
  <si>
    <t>081916065659</t>
  </si>
  <si>
    <t>087865156623</t>
  </si>
  <si>
    <t>085281783930</t>
  </si>
  <si>
    <t>087765480345</t>
  </si>
  <si>
    <t>08175720228</t>
  </si>
  <si>
    <t>087865546087</t>
  </si>
  <si>
    <t>087865676406</t>
  </si>
  <si>
    <t>087865706694</t>
  </si>
  <si>
    <t>085129559775</t>
  </si>
  <si>
    <t>081933993035</t>
  </si>
  <si>
    <t>08123723319/081805732999</t>
  </si>
  <si>
    <t>USAHA DAGANG</t>
  </si>
  <si>
    <t>Ayam Petelur</t>
  </si>
  <si>
    <t>Pedagang Ikan</t>
  </si>
  <si>
    <t>Pedagang</t>
  </si>
  <si>
    <t>Sampan dan Jaring Krakat</t>
  </si>
  <si>
    <t>Pengolahan Hasil Perikanan</t>
  </si>
  <si>
    <t>Nelayan</t>
  </si>
  <si>
    <t>Ikan</t>
  </si>
  <si>
    <t>Penjual Ikan Tongkol</t>
  </si>
  <si>
    <t>Penjual Ikan Tongkol Bakar</t>
  </si>
  <si>
    <t>Dagang Ikan</t>
  </si>
  <si>
    <t>Pengolahan Hasil</t>
  </si>
  <si>
    <t>Pengolahan Hasil ( Abon Ikan )</t>
  </si>
  <si>
    <t>Jajanan</t>
  </si>
  <si>
    <t>Jajan Kering, Sambal Goreng Kering</t>
  </si>
  <si>
    <t>Pindang Ikan</t>
  </si>
  <si>
    <t>Kue Basah dan Kue kering</t>
  </si>
  <si>
    <t>Menjual Perlengkapan Nelayan</t>
  </si>
  <si>
    <t>Pengolahan Hasil Laut ( Abon Ikan )</t>
  </si>
  <si>
    <t>Jual Beli Ikan</t>
  </si>
  <si>
    <t>Dagang</t>
  </si>
  <si>
    <t>Jual Beli Ikan Segar</t>
  </si>
  <si>
    <t>Kios</t>
  </si>
  <si>
    <t>Praya, 04 Desember 1981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</si>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</sst>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5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  <xf numFmtId="1" fontId="1" fillId="0" borderId="2" xfId="25" quotePrefix="1" applyNumberFormat="1" applyBorder="1" applyAlignment="1">
      <alignment horizontal="center" vertical="center"/>
    </xf>
    <xf numFmtId="1" fontId="1" fillId="0" borderId="2" xfId="25" applyNumberFormat="1" applyBorder="1" applyAlignment="1">
      <alignment horizontal="center" vertical="center"/>
    </xf>
    <xf numFmtId="1" fontId="1" fillId="0" borderId="2" xfId="25" quotePrefix="1" applyNumberFormat="1" applyBorder="1" applyAlignment="1">
      <alignment horizontal="center" vertical="center" wrapText="1"/>
    </xf>
    <xf numFmtId="1" fontId="1" fillId="0" borderId="2" xfId="25" applyNumberFormat="1" applyBorder="1" applyAlignment="1">
      <alignment horizontal="center" vertical="center" wrapText="1"/>
    </xf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left" vertical="center" wrapText="1"/>
    </xf>
    <xf numFmtId="0" fontId="1" fillId="0" borderId="2" xfId="25" applyFill="1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  <xf numFmtId="0" fontId="23" fillId="0" borderId="2" xfId="25" applyFont="1" applyBorder="1" applyAlignment="1">
      <alignment horizontal="left" vertical="center" wrapText="1"/>
    </xf>
    <xf numFmtId="0" fontId="23" fillId="0" borderId="2" xfId="25" applyFont="1" applyBorder="1" applyAlignment="1">
      <alignment vertical="center" wrapText="1"/>
    </xf>
    <xf numFmtId="0" fontId="24" fillId="0" borderId="2" xfId="25" applyFont="1" applyBorder="1" applyAlignment="1">
      <alignment vertical="center" wrapText="1"/>
    </xf>
    <xf numFmtId="0" fontId="1" fillId="0" borderId="2" xfId="25" quotePrefix="1" applyNumberFormat="1" applyBorder="1" applyAlignment="1">
      <alignment horizontal="left" vertical="center" wrapText="1"/>
    </xf>
    <xf numFmtId="0" fontId="1" fillId="0" borderId="2" xfId="25" applyNumberFormat="1" applyBorder="1" applyAlignment="1">
      <alignment horizontal="left" vertical="center" wrapText="1"/>
    </xf>
    <xf numFmtId="1" fontId="1" fillId="0" borderId="2" xfId="25" quotePrefix="1" applyNumberFormat="1" applyBorder="1" applyAlignment="1">
      <alignment horizontal="left" vertical="center" wrapText="1"/>
    </xf>
    <xf numFmtId="0" fontId="1" fillId="0" borderId="2" xfId="25" quotePrefix="1" applyNumberFormat="1" applyBorder="1" applyAlignment="1">
      <alignment horizontal="left" vertical="top" wrapText="1"/>
    </xf>
    <xf numFmtId="0" fontId="1" fillId="0" borderId="2" xfId="25" quotePrefix="1" applyNumberFormat="1" applyBorder="1" applyAlignment="1">
      <alignment vertical="center" wrapText="1"/>
    </xf>
    <xf numFmtId="0" fontId="1" fillId="0" borderId="2" xfId="25" applyBorder="1" applyAlignment="1">
      <alignment horizontal="center" vertical="center" wrapText="1"/>
    </xf>
    <xf numFmtId="0" fontId="1" fillId="0" borderId="2" xfId="25" quotePrefix="1" applyBorder="1" applyAlignment="1">
      <alignment horizontal="center"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P1" zoomScale="75" zoomScaleNormal="75" workbookViewId="0">
      <selection activeCell="Y1" sqref="Y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26</v>
      </c>
      <c r="N2" s="20">
        <v>5203076706890000</v>
      </c>
      <c r="O2" s="25" t="s">
        <v>66</v>
      </c>
      <c r="P2" s="28" t="s">
        <v>105</v>
      </c>
      <c r="Q2" s="6">
        <f>2017-VALUE(RIGHT(O2,4))</f>
        <v>28</v>
      </c>
      <c r="R2" t="str">
        <f>IF(Q2&lt;21,"&lt; 21",IF(Q2&lt;=30,"21 - 30",IF(Q2&lt;=40,"31 - 40",IF(Q2&lt;=50,"41 - 50","&gt; 50" ))))</f>
        <v>21 - 30</v>
      </c>
      <c r="S2" s="30" t="s">
        <v>107</v>
      </c>
      <c r="T2" s="32" t="s">
        <v>111</v>
      </c>
      <c r="U2" s="34" t="s">
        <v>112</v>
      </c>
      <c r="V2" s="36" t="s">
        <v>120</v>
      </c>
      <c r="W2" s="41" t="s">
        <v>150</v>
      </c>
      <c r="X2" s="13"/>
      <c r="Y2" s="44" t="s">
        <v>180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8" t="s">
        <v>27</v>
      </c>
      <c r="N3" s="20">
        <v>5203083112900240</v>
      </c>
      <c r="O3" s="25" t="s">
        <v>67</v>
      </c>
      <c r="P3" s="28" t="s">
        <v>106</v>
      </c>
      <c r="Q3" s="6">
        <f t="shared" ref="Q3:Q31" si="0">2017-VALUE(RIGHT(O3,4))</f>
        <v>27</v>
      </c>
      <c r="R3" s="2" t="str">
        <f t="shared" ref="R3:R31" si="1">IF(Q3&lt;21,"&lt; 21",IF(Q3&lt;=30,"21 - 30",IF(Q3&lt;=40,"31 - 40",IF(Q3&lt;=50,"41 - 50","&gt; 50" ))))</f>
        <v>21 - 30</v>
      </c>
      <c r="S3" s="30" t="s">
        <v>108</v>
      </c>
      <c r="T3" s="32" t="s">
        <v>111</v>
      </c>
      <c r="U3" s="34" t="s">
        <v>113</v>
      </c>
      <c r="V3" s="36"/>
      <c r="W3" s="39" t="s">
        <v>151</v>
      </c>
      <c r="X3" s="14"/>
      <c r="Y3" s="44" t="s">
        <v>181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28</v>
      </c>
      <c r="N4" s="20">
        <v>5271043112680030</v>
      </c>
      <c r="O4" s="25" t="s">
        <v>68</v>
      </c>
      <c r="P4" s="28" t="s">
        <v>106</v>
      </c>
      <c r="Q4" s="6">
        <f t="shared" si="0"/>
        <v>49</v>
      </c>
      <c r="R4" s="2" t="str">
        <f t="shared" si="1"/>
        <v>41 - 50</v>
      </c>
      <c r="S4" s="30" t="s">
        <v>109</v>
      </c>
      <c r="T4" s="32" t="s">
        <v>111</v>
      </c>
      <c r="U4" s="34"/>
      <c r="V4" s="36" t="s">
        <v>121</v>
      </c>
      <c r="W4" s="39" t="s">
        <v>152</v>
      </c>
      <c r="X4" s="14"/>
      <c r="Y4" s="44" t="s">
        <v>182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29</v>
      </c>
      <c r="N5" s="20">
        <v>527108112770101</v>
      </c>
      <c r="O5" s="25" t="s">
        <v>69</v>
      </c>
      <c r="P5" s="28" t="s">
        <v>106</v>
      </c>
      <c r="Q5" s="6">
        <f t="shared" si="0"/>
        <v>80</v>
      </c>
      <c r="R5" s="2" t="str">
        <f t="shared" si="1"/>
        <v>&gt; 50</v>
      </c>
      <c r="S5" s="30"/>
      <c r="T5" s="32" t="s">
        <v>111</v>
      </c>
      <c r="U5" s="34"/>
      <c r="V5" s="36" t="s">
        <v>122</v>
      </c>
      <c r="W5" s="39"/>
      <c r="X5" s="15"/>
      <c r="Y5" s="44" t="s">
        <v>183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30</v>
      </c>
      <c r="N6" s="20">
        <v>527041005740001</v>
      </c>
      <c r="O6" s="25" t="s">
        <v>70</v>
      </c>
      <c r="P6" s="28" t="s">
        <v>106</v>
      </c>
      <c r="Q6" s="6">
        <f t="shared" si="0"/>
        <v>43</v>
      </c>
      <c r="R6" s="2" t="str">
        <f t="shared" si="1"/>
        <v>41 - 50</v>
      </c>
      <c r="S6" s="30" t="s">
        <v>109</v>
      </c>
      <c r="T6" s="32" t="s">
        <v>111</v>
      </c>
      <c r="U6" s="34"/>
      <c r="V6" s="36" t="s">
        <v>121</v>
      </c>
      <c r="W6" s="39" t="s">
        <v>153</v>
      </c>
      <c r="X6" s="15"/>
      <c r="Y6" s="44" t="s">
        <v>184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8" t="s">
        <v>31</v>
      </c>
      <c r="N7" s="20">
        <v>5271011412960000</v>
      </c>
      <c r="O7" s="25" t="s">
        <v>71</v>
      </c>
      <c r="P7" s="28" t="s">
        <v>106</v>
      </c>
      <c r="Q7" s="6">
        <f t="shared" si="0"/>
        <v>21</v>
      </c>
      <c r="R7" s="2" t="str">
        <f t="shared" si="1"/>
        <v>21 - 30</v>
      </c>
      <c r="S7" s="30" t="s">
        <v>205</v>
      </c>
      <c r="T7" s="32" t="s">
        <v>111</v>
      </c>
      <c r="U7" s="34" t="s">
        <v>114</v>
      </c>
      <c r="V7" s="36" t="s">
        <v>123</v>
      </c>
      <c r="W7" s="39" t="s">
        <v>154</v>
      </c>
      <c r="X7" s="15"/>
      <c r="Y7" s="44" t="s">
        <v>185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8" t="s">
        <v>32</v>
      </c>
      <c r="N8" s="20">
        <v>5271040167730010</v>
      </c>
      <c r="O8" s="25" t="s">
        <v>72</v>
      </c>
      <c r="P8" s="28" t="s">
        <v>106</v>
      </c>
      <c r="Q8" s="6">
        <f t="shared" si="0"/>
        <v>44</v>
      </c>
      <c r="R8" s="2" t="str">
        <f t="shared" si="1"/>
        <v>41 - 50</v>
      </c>
      <c r="S8" s="30" t="s">
        <v>110</v>
      </c>
      <c r="T8" s="32" t="s">
        <v>111</v>
      </c>
      <c r="U8" s="34" t="s">
        <v>115</v>
      </c>
      <c r="V8" s="36" t="s">
        <v>124</v>
      </c>
      <c r="W8" s="39" t="s">
        <v>155</v>
      </c>
      <c r="X8" s="15"/>
      <c r="Y8" s="44" t="s">
        <v>186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8" t="s">
        <v>33</v>
      </c>
      <c r="N9" s="20">
        <v>5271040311760000</v>
      </c>
      <c r="O9" s="25" t="s">
        <v>73</v>
      </c>
      <c r="P9" s="28" t="s">
        <v>106</v>
      </c>
      <c r="Q9" s="6" t="e">
        <f t="shared" si="0"/>
        <v>#VALUE!</v>
      </c>
      <c r="R9" s="2" t="e">
        <f t="shared" si="1"/>
        <v>#VALUE!</v>
      </c>
      <c r="S9" s="30" t="s">
        <v>110</v>
      </c>
      <c r="T9" s="32" t="s">
        <v>111</v>
      </c>
      <c r="U9" s="34"/>
      <c r="V9" s="36" t="s">
        <v>125</v>
      </c>
      <c r="W9" s="39"/>
      <c r="X9" s="15"/>
      <c r="Y9" s="44" t="s">
        <v>186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8" t="s">
        <v>34</v>
      </c>
      <c r="N10" s="20">
        <v>5271040107630010</v>
      </c>
      <c r="O10" s="26" t="s">
        <v>74</v>
      </c>
      <c r="P10" s="28" t="s">
        <v>106</v>
      </c>
      <c r="Q10" s="6" t="e">
        <f t="shared" si="0"/>
        <v>#VALUE!</v>
      </c>
      <c r="R10" s="2" t="e">
        <f t="shared" si="1"/>
        <v>#VALUE!</v>
      </c>
      <c r="S10" s="30" t="s">
        <v>110</v>
      </c>
      <c r="T10" s="32" t="s">
        <v>111</v>
      </c>
      <c r="U10" s="34"/>
      <c r="V10" s="36" t="s">
        <v>124</v>
      </c>
      <c r="W10" s="39"/>
      <c r="X10" s="15"/>
      <c r="Y10" s="44" t="s">
        <v>186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8" t="s">
        <v>35</v>
      </c>
      <c r="N11" s="20">
        <v>5271040107660010</v>
      </c>
      <c r="O11" s="25" t="s">
        <v>75</v>
      </c>
      <c r="P11" s="28" t="s">
        <v>106</v>
      </c>
      <c r="Q11" s="6">
        <f t="shared" si="0"/>
        <v>51</v>
      </c>
      <c r="R11" s="2" t="str">
        <f t="shared" si="1"/>
        <v>&gt; 50</v>
      </c>
      <c r="S11" s="30" t="s">
        <v>109</v>
      </c>
      <c r="T11" s="32" t="s">
        <v>111</v>
      </c>
      <c r="U11" s="34"/>
      <c r="V11" s="36" t="s">
        <v>124</v>
      </c>
      <c r="W11" s="39"/>
      <c r="X11" s="15"/>
      <c r="Y11" s="44" t="s">
        <v>186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8" t="s">
        <v>36</v>
      </c>
      <c r="N12" s="20">
        <v>5270140712700000</v>
      </c>
      <c r="O12" s="25" t="s">
        <v>76</v>
      </c>
      <c r="P12" s="28" t="s">
        <v>106</v>
      </c>
      <c r="Q12" s="6" t="e">
        <f t="shared" si="0"/>
        <v>#VALUE!</v>
      </c>
      <c r="R12" s="2" t="e">
        <f t="shared" si="1"/>
        <v>#VALUE!</v>
      </c>
      <c r="S12" s="30" t="s">
        <v>110</v>
      </c>
      <c r="T12" s="32" t="s">
        <v>111</v>
      </c>
      <c r="U12" s="34"/>
      <c r="V12" s="36" t="s">
        <v>124</v>
      </c>
      <c r="W12" s="39" t="s">
        <v>156</v>
      </c>
      <c r="X12" s="14"/>
      <c r="Y12" s="44" t="s">
        <v>186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8" t="s">
        <v>37</v>
      </c>
      <c r="N13" s="21">
        <v>5271016105780000</v>
      </c>
      <c r="O13" s="25" t="s">
        <v>77</v>
      </c>
      <c r="P13" s="28" t="s">
        <v>105</v>
      </c>
      <c r="Q13" s="6">
        <f t="shared" si="0"/>
        <v>39</v>
      </c>
      <c r="R13" s="2" t="str">
        <f t="shared" si="1"/>
        <v>31 - 40</v>
      </c>
      <c r="S13" s="30" t="s">
        <v>109</v>
      </c>
      <c r="T13" s="32" t="s">
        <v>111</v>
      </c>
      <c r="U13" s="34"/>
      <c r="V13" s="36" t="s">
        <v>126</v>
      </c>
      <c r="W13" s="39" t="s">
        <v>157</v>
      </c>
      <c r="X13" s="15"/>
      <c r="Y13" s="44" t="s">
        <v>187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8" t="s">
        <v>38</v>
      </c>
      <c r="N14" s="20">
        <v>5203074511890000</v>
      </c>
      <c r="O14" s="25" t="s">
        <v>78</v>
      </c>
      <c r="P14" s="28" t="s">
        <v>105</v>
      </c>
      <c r="Q14" s="6">
        <f t="shared" si="0"/>
        <v>28</v>
      </c>
      <c r="R14" s="2" t="str">
        <f t="shared" si="1"/>
        <v>21 - 30</v>
      </c>
      <c r="S14" s="30" t="s">
        <v>107</v>
      </c>
      <c r="T14" s="32" t="s">
        <v>111</v>
      </c>
      <c r="U14" s="34" t="s">
        <v>112</v>
      </c>
      <c r="V14" s="36" t="s">
        <v>127</v>
      </c>
      <c r="W14" s="39" t="s">
        <v>158</v>
      </c>
      <c r="X14" s="15"/>
      <c r="Y14" s="4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8" t="s">
        <v>39</v>
      </c>
      <c r="N15" s="20">
        <v>5271054503780000</v>
      </c>
      <c r="O15" s="25" t="s">
        <v>79</v>
      </c>
      <c r="P15" s="28" t="s">
        <v>105</v>
      </c>
      <c r="Q15" s="6">
        <f t="shared" si="0"/>
        <v>39</v>
      </c>
      <c r="R15" s="2" t="str">
        <f t="shared" si="1"/>
        <v>31 - 40</v>
      </c>
      <c r="S15" s="30" t="s">
        <v>204</v>
      </c>
      <c r="T15" s="32" t="s">
        <v>111</v>
      </c>
      <c r="U15" s="34"/>
      <c r="V15" s="36" t="s">
        <v>128</v>
      </c>
      <c r="W15" s="39" t="s">
        <v>159</v>
      </c>
      <c r="X15" s="15"/>
      <c r="Y15" s="44" t="s">
        <v>188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8" t="s">
        <v>40</v>
      </c>
      <c r="N16" s="20">
        <v>5271056805910000</v>
      </c>
      <c r="O16" s="25" t="s">
        <v>80</v>
      </c>
      <c r="P16" s="28" t="s">
        <v>105</v>
      </c>
      <c r="Q16" s="6">
        <f t="shared" si="0"/>
        <v>26</v>
      </c>
      <c r="R16" s="2" t="str">
        <f t="shared" si="1"/>
        <v>21 - 30</v>
      </c>
      <c r="S16" s="30" t="s">
        <v>204</v>
      </c>
      <c r="T16" s="32" t="s">
        <v>111</v>
      </c>
      <c r="U16" s="34"/>
      <c r="V16" s="36" t="s">
        <v>129</v>
      </c>
      <c r="W16" s="39" t="s">
        <v>160</v>
      </c>
      <c r="X16" s="14"/>
      <c r="Y16" s="44" t="s">
        <v>189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8" t="s">
        <v>41</v>
      </c>
      <c r="N17" s="21">
        <v>527106502810007</v>
      </c>
      <c r="O17" s="25" t="s">
        <v>81</v>
      </c>
      <c r="P17" s="28" t="s">
        <v>105</v>
      </c>
      <c r="Q17" s="6">
        <f t="shared" si="0"/>
        <v>36</v>
      </c>
      <c r="R17" s="2" t="str">
        <f t="shared" si="1"/>
        <v>31 - 40</v>
      </c>
      <c r="S17" s="30" t="s">
        <v>109</v>
      </c>
      <c r="T17" s="32" t="s">
        <v>111</v>
      </c>
      <c r="U17" s="34"/>
      <c r="V17" s="36" t="s">
        <v>130</v>
      </c>
      <c r="W17" s="39"/>
      <c r="X17" s="14"/>
      <c r="Y17" s="44" t="s">
        <v>190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8" t="s">
        <v>42</v>
      </c>
      <c r="N18" s="21">
        <v>5271040307810000</v>
      </c>
      <c r="O18" s="25" t="s">
        <v>82</v>
      </c>
      <c r="P18" s="28" t="s">
        <v>106</v>
      </c>
      <c r="Q18" s="6">
        <f t="shared" si="0"/>
        <v>36</v>
      </c>
      <c r="R18" s="2" t="str">
        <f t="shared" si="1"/>
        <v>31 - 40</v>
      </c>
      <c r="S18" s="30"/>
      <c r="T18" s="32" t="s">
        <v>111</v>
      </c>
      <c r="U18" s="34"/>
      <c r="V18" s="36" t="s">
        <v>131</v>
      </c>
      <c r="W18" s="39" t="s">
        <v>161</v>
      </c>
      <c r="X18" s="14"/>
      <c r="Y18" s="44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8" t="s">
        <v>43</v>
      </c>
      <c r="N19" s="20">
        <v>5202056706950000</v>
      </c>
      <c r="O19" s="25" t="s">
        <v>83</v>
      </c>
      <c r="P19" s="28" t="s">
        <v>105</v>
      </c>
      <c r="Q19" s="6">
        <f t="shared" si="0"/>
        <v>22</v>
      </c>
      <c r="R19" s="2" t="str">
        <f t="shared" si="1"/>
        <v>21 - 30</v>
      </c>
      <c r="S19" s="30" t="s">
        <v>205</v>
      </c>
      <c r="T19" s="32" t="s">
        <v>111</v>
      </c>
      <c r="U19" s="34"/>
      <c r="V19" s="36" t="s">
        <v>132</v>
      </c>
      <c r="W19" s="39" t="s">
        <v>162</v>
      </c>
      <c r="X19" s="15"/>
      <c r="Y19" s="45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8" t="s">
        <v>44</v>
      </c>
      <c r="N20" s="21">
        <v>5204085109960000</v>
      </c>
      <c r="O20" s="25" t="s">
        <v>84</v>
      </c>
      <c r="P20" s="28" t="s">
        <v>105</v>
      </c>
      <c r="Q20" s="6">
        <f t="shared" si="0"/>
        <v>21</v>
      </c>
      <c r="R20" s="2" t="str">
        <f t="shared" si="1"/>
        <v>21 - 30</v>
      </c>
      <c r="S20" s="30" t="s">
        <v>204</v>
      </c>
      <c r="T20" s="32" t="s">
        <v>111</v>
      </c>
      <c r="U20" s="34"/>
      <c r="V20" s="36" t="s">
        <v>133</v>
      </c>
      <c r="W20" s="39" t="s">
        <v>163</v>
      </c>
      <c r="X20" s="15"/>
      <c r="Y20" s="4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8" t="s">
        <v>45</v>
      </c>
      <c r="N21" s="21">
        <v>5271043112670010</v>
      </c>
      <c r="O21" s="25" t="s">
        <v>85</v>
      </c>
      <c r="P21" s="28" t="s">
        <v>106</v>
      </c>
      <c r="Q21" s="6">
        <f t="shared" si="0"/>
        <v>50</v>
      </c>
      <c r="R21" s="2" t="str">
        <f t="shared" si="1"/>
        <v>41 - 50</v>
      </c>
      <c r="S21" s="30" t="s">
        <v>204</v>
      </c>
      <c r="T21" s="32" t="s">
        <v>111</v>
      </c>
      <c r="U21" s="34"/>
      <c r="V21" s="36" t="s">
        <v>134</v>
      </c>
      <c r="W21" s="39" t="s">
        <v>164</v>
      </c>
      <c r="X21" s="15"/>
      <c r="Y21" s="44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8" t="s">
        <v>46</v>
      </c>
      <c r="N22" s="21"/>
      <c r="O22" s="25" t="s">
        <v>86</v>
      </c>
      <c r="P22" s="28" t="s">
        <v>105</v>
      </c>
      <c r="Q22" s="6">
        <f t="shared" si="0"/>
        <v>34</v>
      </c>
      <c r="R22" s="2" t="str">
        <f t="shared" si="1"/>
        <v>31 - 40</v>
      </c>
      <c r="S22" s="30" t="s">
        <v>108</v>
      </c>
      <c r="T22" s="32" t="s">
        <v>111</v>
      </c>
      <c r="U22" s="34" t="s">
        <v>116</v>
      </c>
      <c r="V22" s="36" t="s">
        <v>123</v>
      </c>
      <c r="W22" s="39" t="s">
        <v>165</v>
      </c>
      <c r="X22" s="14"/>
      <c r="Y22" s="44" t="s">
        <v>191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8" t="s">
        <v>47</v>
      </c>
      <c r="N23" s="21">
        <v>527101093830062</v>
      </c>
      <c r="O23" s="25" t="s">
        <v>87</v>
      </c>
      <c r="P23" s="28" t="s">
        <v>106</v>
      </c>
      <c r="Q23" s="6">
        <f t="shared" si="0"/>
        <v>30</v>
      </c>
      <c r="R23" s="2" t="str">
        <f t="shared" si="1"/>
        <v>21 - 30</v>
      </c>
      <c r="S23" s="30" t="s">
        <v>205</v>
      </c>
      <c r="T23" s="32" t="s">
        <v>111</v>
      </c>
      <c r="U23" s="34" t="s">
        <v>116</v>
      </c>
      <c r="V23" s="36" t="s">
        <v>123</v>
      </c>
      <c r="W23" s="39" t="s">
        <v>166</v>
      </c>
      <c r="X23" s="15"/>
      <c r="Y23" s="44" t="s">
        <v>192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8" t="s">
        <v>48</v>
      </c>
      <c r="N24" s="21">
        <v>527104707680004</v>
      </c>
      <c r="O24" s="25" t="s">
        <v>88</v>
      </c>
      <c r="P24" s="28" t="s">
        <v>105</v>
      </c>
      <c r="Q24" s="6">
        <f t="shared" si="0"/>
        <v>49</v>
      </c>
      <c r="R24" s="2" t="str">
        <f t="shared" si="1"/>
        <v>41 - 50</v>
      </c>
      <c r="S24" s="30" t="s">
        <v>109</v>
      </c>
      <c r="T24" s="32" t="s">
        <v>111</v>
      </c>
      <c r="U24" s="34" t="s">
        <v>117</v>
      </c>
      <c r="V24" s="36" t="s">
        <v>135</v>
      </c>
      <c r="W24" s="39" t="s">
        <v>167</v>
      </c>
      <c r="X24" s="15"/>
      <c r="Y24" s="44" t="s">
        <v>193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49</v>
      </c>
      <c r="N25" s="20">
        <v>5204135908940000</v>
      </c>
      <c r="O25" s="25" t="s">
        <v>89</v>
      </c>
      <c r="P25" s="28" t="s">
        <v>105</v>
      </c>
      <c r="Q25" s="6">
        <f t="shared" si="0"/>
        <v>23</v>
      </c>
      <c r="R25" s="2" t="str">
        <f t="shared" si="1"/>
        <v>21 - 30</v>
      </c>
      <c r="S25" s="30" t="s">
        <v>108</v>
      </c>
      <c r="T25" s="32" t="s">
        <v>111</v>
      </c>
      <c r="U25" s="34"/>
      <c r="V25" s="36" t="s">
        <v>136</v>
      </c>
      <c r="W25" s="39" t="s">
        <v>168</v>
      </c>
      <c r="X25" s="15"/>
      <c r="Y25" s="45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8" t="s">
        <v>50</v>
      </c>
      <c r="N26" s="20">
        <v>5.271011101072E+16</v>
      </c>
      <c r="O26" s="25" t="s">
        <v>90</v>
      </c>
      <c r="P26" s="28" t="s">
        <v>106</v>
      </c>
      <c r="Q26" s="6">
        <f t="shared" si="0"/>
        <v>45</v>
      </c>
      <c r="R26" s="2" t="str">
        <f t="shared" si="1"/>
        <v>41 - 50</v>
      </c>
      <c r="S26" s="30" t="s">
        <v>110</v>
      </c>
      <c r="T26" s="32" t="s">
        <v>111</v>
      </c>
      <c r="U26" s="34"/>
      <c r="V26" s="36" t="s">
        <v>122</v>
      </c>
      <c r="W26" s="39"/>
      <c r="X26" s="15"/>
      <c r="Y26" s="45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8" t="s">
        <v>51</v>
      </c>
      <c r="N27" s="20">
        <v>5271014805830000</v>
      </c>
      <c r="O27" s="25" t="s">
        <v>91</v>
      </c>
      <c r="P27" s="28" t="s">
        <v>105</v>
      </c>
      <c r="Q27" s="6">
        <f t="shared" si="0"/>
        <v>34</v>
      </c>
      <c r="R27" s="2" t="str">
        <f t="shared" si="1"/>
        <v>31 - 40</v>
      </c>
      <c r="S27" s="30" t="s">
        <v>109</v>
      </c>
      <c r="T27" s="32" t="s">
        <v>111</v>
      </c>
      <c r="U27" s="34"/>
      <c r="V27" s="36" t="s">
        <v>135</v>
      </c>
      <c r="W27" s="39" t="s">
        <v>169</v>
      </c>
      <c r="X27" s="15"/>
      <c r="Y27" s="4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8" t="s">
        <v>52</v>
      </c>
      <c r="N28" s="20">
        <v>5271014805830000</v>
      </c>
      <c r="O28" s="25" t="s">
        <v>92</v>
      </c>
      <c r="P28" s="28" t="s">
        <v>105</v>
      </c>
      <c r="Q28" s="6">
        <f t="shared" si="0"/>
        <v>52</v>
      </c>
      <c r="R28" s="2" t="str">
        <f t="shared" si="1"/>
        <v>&gt; 50</v>
      </c>
      <c r="S28" s="30" t="s">
        <v>204</v>
      </c>
      <c r="T28" s="32" t="s">
        <v>111</v>
      </c>
      <c r="U28" s="34" t="s">
        <v>118</v>
      </c>
      <c r="V28" s="36" t="s">
        <v>137</v>
      </c>
      <c r="W28" s="39" t="s">
        <v>170</v>
      </c>
      <c r="X28" s="15"/>
      <c r="Y28" s="44" t="s">
        <v>194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8" t="s">
        <v>53</v>
      </c>
      <c r="N29" s="20">
        <v>5271017110940000</v>
      </c>
      <c r="O29" s="25" t="s">
        <v>93</v>
      </c>
      <c r="P29" s="28" t="s">
        <v>105</v>
      </c>
      <c r="Q29" s="6">
        <f t="shared" si="0"/>
        <v>23</v>
      </c>
      <c r="R29" s="2" t="str">
        <f t="shared" si="1"/>
        <v>21 - 30</v>
      </c>
      <c r="S29" s="30" t="s">
        <v>204</v>
      </c>
      <c r="T29" s="32" t="s">
        <v>111</v>
      </c>
      <c r="U29" s="34"/>
      <c r="V29" s="36" t="s">
        <v>138</v>
      </c>
      <c r="W29" s="39" t="s">
        <v>171</v>
      </c>
      <c r="X29" s="15"/>
      <c r="Y29" s="45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8" t="s">
        <v>54</v>
      </c>
      <c r="N30" s="20">
        <v>527101711280008</v>
      </c>
      <c r="O30" s="25" t="s">
        <v>94</v>
      </c>
      <c r="P30" s="28" t="s">
        <v>105</v>
      </c>
      <c r="Q30" s="6">
        <f t="shared" si="0"/>
        <v>37</v>
      </c>
      <c r="R30" s="2" t="str">
        <f t="shared" si="1"/>
        <v>31 - 40</v>
      </c>
      <c r="S30" s="30" t="s">
        <v>110</v>
      </c>
      <c r="T30" s="32" t="s">
        <v>111</v>
      </c>
      <c r="U30" s="34"/>
      <c r="V30" s="36" t="s">
        <v>139</v>
      </c>
      <c r="W30" s="39" t="s">
        <v>172</v>
      </c>
      <c r="X30" s="15"/>
      <c r="Y30" s="44" t="s">
        <v>195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8" t="s">
        <v>55</v>
      </c>
      <c r="N31" s="20"/>
      <c r="O31" s="25" t="s">
        <v>95</v>
      </c>
      <c r="P31" s="28" t="s">
        <v>105</v>
      </c>
      <c r="Q31" s="6">
        <f t="shared" si="0"/>
        <v>46</v>
      </c>
      <c r="R31" s="2" t="str">
        <f t="shared" si="1"/>
        <v>41 - 50</v>
      </c>
      <c r="S31" s="30" t="s">
        <v>204</v>
      </c>
      <c r="T31" s="32" t="s">
        <v>111</v>
      </c>
      <c r="U31" s="34"/>
      <c r="V31" s="36" t="s">
        <v>140</v>
      </c>
      <c r="W31" s="39" t="s">
        <v>173</v>
      </c>
      <c r="X31" s="16"/>
      <c r="Y31" s="44" t="s">
        <v>196</v>
      </c>
    </row>
    <row r="32" spans="1:25" ht="30">
      <c r="H32" s="5"/>
      <c r="I32" s="3" t="s">
        <v>25</v>
      </c>
      <c r="J32" s="5"/>
      <c r="K32" s="5"/>
      <c r="M32" s="17" t="s">
        <v>56</v>
      </c>
      <c r="N32" s="20">
        <v>527101670480003</v>
      </c>
      <c r="O32" s="24" t="s">
        <v>96</v>
      </c>
      <c r="P32" s="28" t="s">
        <v>105</v>
      </c>
      <c r="Q32" s="6">
        <f t="shared" ref="Q32:Q41" si="2">2017-VALUE(RIGHT(O32,4))</f>
        <v>37</v>
      </c>
      <c r="R32" s="2" t="str">
        <f t="shared" ref="R32:R41" si="3">IF(Q32&lt;21,"&lt; 21",IF(Q32&lt;=30,"21 - 30",IF(Q32&lt;=40,"31 - 40",IF(Q32&lt;=50,"41 - 50","&gt; 50" ))))</f>
        <v>31 - 40</v>
      </c>
      <c r="S32" s="30" t="s">
        <v>204</v>
      </c>
      <c r="T32" s="32" t="s">
        <v>111</v>
      </c>
      <c r="U32" s="35"/>
      <c r="V32" s="37" t="s">
        <v>141</v>
      </c>
      <c r="W32" s="42" t="s">
        <v>174</v>
      </c>
      <c r="Y32" s="44" t="s">
        <v>197</v>
      </c>
    </row>
    <row r="33" spans="8:25" ht="30">
      <c r="H33" s="5"/>
      <c r="I33" s="3" t="s">
        <v>25</v>
      </c>
      <c r="J33" s="5"/>
      <c r="K33" s="5"/>
      <c r="M33" s="17" t="s">
        <v>57</v>
      </c>
      <c r="N33" s="20">
        <v>5271014412810000</v>
      </c>
      <c r="O33" s="24" t="s">
        <v>203</v>
      </c>
      <c r="P33" s="28" t="s">
        <v>105</v>
      </c>
      <c r="Q33" s="6">
        <f t="shared" si="2"/>
        <v>36</v>
      </c>
      <c r="R33" s="2" t="str">
        <f t="shared" si="3"/>
        <v>31 - 40</v>
      </c>
      <c r="S33" s="30" t="s">
        <v>204</v>
      </c>
      <c r="T33" s="32" t="s">
        <v>111</v>
      </c>
      <c r="U33" s="35" t="s">
        <v>119</v>
      </c>
      <c r="V33" s="37" t="s">
        <v>142</v>
      </c>
      <c r="W33" s="43" t="s">
        <v>175</v>
      </c>
      <c r="Y33" s="44" t="s">
        <v>198</v>
      </c>
    </row>
    <row r="34" spans="8:25" ht="15">
      <c r="H34" s="5"/>
      <c r="I34" s="3" t="s">
        <v>25</v>
      </c>
      <c r="J34" s="5"/>
      <c r="K34" s="5"/>
      <c r="M34" s="19" t="s">
        <v>58</v>
      </c>
      <c r="N34" s="22">
        <v>5271010205810000</v>
      </c>
      <c r="O34" s="27" t="s">
        <v>97</v>
      </c>
      <c r="P34" s="29" t="s">
        <v>106</v>
      </c>
      <c r="Q34" s="6">
        <f t="shared" si="2"/>
        <v>36</v>
      </c>
      <c r="R34" s="2" t="str">
        <f t="shared" si="3"/>
        <v>31 - 40</v>
      </c>
      <c r="S34" s="31" t="s">
        <v>204</v>
      </c>
      <c r="T34" s="33" t="s">
        <v>111</v>
      </c>
      <c r="U34" s="35"/>
      <c r="V34" s="37" t="s">
        <v>143</v>
      </c>
      <c r="W34" s="39" t="s">
        <v>176</v>
      </c>
      <c r="Y34" s="44" t="s">
        <v>199</v>
      </c>
    </row>
    <row r="35" spans="8:25" ht="30">
      <c r="H35" s="5"/>
      <c r="I35" s="3" t="s">
        <v>25</v>
      </c>
      <c r="J35" s="5"/>
      <c r="K35" s="5"/>
      <c r="M35" s="19" t="s">
        <v>59</v>
      </c>
      <c r="N35" s="23">
        <v>5271010404900000</v>
      </c>
      <c r="O35" s="27" t="s">
        <v>98</v>
      </c>
      <c r="P35" s="29" t="s">
        <v>106</v>
      </c>
      <c r="Q35" s="6">
        <f t="shared" si="2"/>
        <v>27</v>
      </c>
      <c r="R35" s="2" t="str">
        <f t="shared" si="3"/>
        <v>21 - 30</v>
      </c>
      <c r="S35" s="31" t="s">
        <v>204</v>
      </c>
      <c r="T35" s="33" t="s">
        <v>111</v>
      </c>
      <c r="U35" s="35"/>
      <c r="V35" s="37" t="s">
        <v>144</v>
      </c>
      <c r="W35" s="39" t="s">
        <v>177</v>
      </c>
      <c r="Y35" s="44" t="s">
        <v>200</v>
      </c>
    </row>
    <row r="36" spans="8:25" ht="30">
      <c r="H36" s="5"/>
      <c r="I36" s="3" t="s">
        <v>25</v>
      </c>
      <c r="J36" s="5"/>
      <c r="K36" s="5"/>
      <c r="M36" s="19" t="s">
        <v>60</v>
      </c>
      <c r="N36" s="23">
        <v>5271041011840000</v>
      </c>
      <c r="O36" s="27" t="s">
        <v>99</v>
      </c>
      <c r="P36" s="29" t="s">
        <v>106</v>
      </c>
      <c r="Q36" s="6">
        <f t="shared" si="2"/>
        <v>33</v>
      </c>
      <c r="R36" s="2" t="str">
        <f t="shared" si="3"/>
        <v>31 - 40</v>
      </c>
      <c r="S36" s="31"/>
      <c r="T36" s="33" t="s">
        <v>111</v>
      </c>
      <c r="U36" s="35"/>
      <c r="V36" s="38" t="s">
        <v>131</v>
      </c>
      <c r="W36" s="39"/>
      <c r="Y36" s="44"/>
    </row>
    <row r="37" spans="8:25" ht="25.5">
      <c r="H37" s="5"/>
      <c r="I37" s="3" t="s">
        <v>25</v>
      </c>
      <c r="J37" s="5"/>
      <c r="K37" s="5"/>
      <c r="M37" s="19" t="s">
        <v>61</v>
      </c>
      <c r="N37" s="23">
        <v>5271015505800000</v>
      </c>
      <c r="O37" s="27" t="s">
        <v>100</v>
      </c>
      <c r="P37" s="29" t="s">
        <v>105</v>
      </c>
      <c r="Q37" s="6">
        <f t="shared" si="2"/>
        <v>28</v>
      </c>
      <c r="R37" s="2" t="str">
        <f t="shared" si="3"/>
        <v>21 - 30</v>
      </c>
      <c r="S37" s="31" t="s">
        <v>204</v>
      </c>
      <c r="T37" s="33" t="s">
        <v>111</v>
      </c>
      <c r="U37" s="35" t="s">
        <v>116</v>
      </c>
      <c r="V37" s="37" t="s">
        <v>145</v>
      </c>
      <c r="W37" s="39" t="s">
        <v>178</v>
      </c>
      <c r="Y37" s="44" t="s">
        <v>191</v>
      </c>
    </row>
    <row r="38" spans="8:25" ht="25.5">
      <c r="H38" s="5"/>
      <c r="I38" s="3" t="s">
        <v>25</v>
      </c>
      <c r="J38" s="5"/>
      <c r="K38" s="5"/>
      <c r="M38" s="19" t="s">
        <v>62</v>
      </c>
      <c r="N38" s="23">
        <v>5271052004830000</v>
      </c>
      <c r="O38" s="27" t="s">
        <v>101</v>
      </c>
      <c r="P38" s="29" t="s">
        <v>106</v>
      </c>
      <c r="Q38" s="6">
        <f t="shared" si="2"/>
        <v>34</v>
      </c>
      <c r="R38" s="2" t="str">
        <f t="shared" si="3"/>
        <v>31 - 40</v>
      </c>
      <c r="S38" s="31" t="s">
        <v>204</v>
      </c>
      <c r="T38" s="33" t="s">
        <v>111</v>
      </c>
      <c r="U38" s="35"/>
      <c r="V38" s="37" t="s">
        <v>146</v>
      </c>
      <c r="W38" s="39"/>
      <c r="Y38" s="44"/>
    </row>
    <row r="39" spans="8:25" ht="30">
      <c r="H39" s="5"/>
      <c r="I39" s="3" t="s">
        <v>25</v>
      </c>
      <c r="J39" s="5"/>
      <c r="K39" s="5"/>
      <c r="M39" s="19" t="s">
        <v>63</v>
      </c>
      <c r="N39" s="23">
        <v>5271011402788000</v>
      </c>
      <c r="O39" s="27" t="s">
        <v>102</v>
      </c>
      <c r="P39" s="29" t="s">
        <v>106</v>
      </c>
      <c r="Q39" s="6">
        <f t="shared" si="2"/>
        <v>39</v>
      </c>
      <c r="R39" s="2" t="str">
        <f t="shared" si="3"/>
        <v>31 - 40</v>
      </c>
      <c r="S39" s="31" t="s">
        <v>204</v>
      </c>
      <c r="T39" s="33" t="s">
        <v>111</v>
      </c>
      <c r="U39" s="35"/>
      <c r="V39" s="37" t="s">
        <v>147</v>
      </c>
      <c r="W39" s="40" t="s">
        <v>179</v>
      </c>
      <c r="Y39" s="44" t="s">
        <v>201</v>
      </c>
    </row>
    <row r="40" spans="8:25" ht="30">
      <c r="H40" s="5"/>
      <c r="I40" s="3" t="s">
        <v>25</v>
      </c>
      <c r="J40" s="5"/>
      <c r="K40" s="5"/>
      <c r="M40" s="19" t="s">
        <v>64</v>
      </c>
      <c r="N40" s="23">
        <v>5271043112600070</v>
      </c>
      <c r="O40" s="27" t="s">
        <v>103</v>
      </c>
      <c r="P40" s="29" t="s">
        <v>106</v>
      </c>
      <c r="Q40" s="6">
        <f t="shared" si="2"/>
        <v>57</v>
      </c>
      <c r="R40" s="2" t="str">
        <f t="shared" si="3"/>
        <v>&gt; 50</v>
      </c>
      <c r="S40" s="31" t="s">
        <v>110</v>
      </c>
      <c r="T40" s="33" t="s">
        <v>111</v>
      </c>
      <c r="U40" s="35"/>
      <c r="V40" s="37" t="s">
        <v>148</v>
      </c>
      <c r="W40" s="39"/>
      <c r="Y40" s="44"/>
    </row>
    <row r="41" spans="8:25" ht="15">
      <c r="H41" s="5"/>
      <c r="I41" s="3" t="s">
        <v>25</v>
      </c>
      <c r="J41" s="5"/>
      <c r="K41" s="5"/>
      <c r="M41" s="19" t="s">
        <v>65</v>
      </c>
      <c r="N41" s="23">
        <v>5271041017770020</v>
      </c>
      <c r="O41" s="27" t="s">
        <v>104</v>
      </c>
      <c r="P41" s="29" t="s">
        <v>106</v>
      </c>
      <c r="Q41" s="6">
        <f t="shared" si="2"/>
        <v>40</v>
      </c>
      <c r="R41" s="2" t="str">
        <f t="shared" si="3"/>
        <v>31 - 40</v>
      </c>
      <c r="S41" s="31" t="s">
        <v>110</v>
      </c>
      <c r="T41" s="33" t="s">
        <v>111</v>
      </c>
      <c r="U41" s="35"/>
      <c r="V41" s="37" t="s">
        <v>149</v>
      </c>
      <c r="W41" s="39"/>
      <c r="Y41" s="44" t="s">
        <v>202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2017-11-14T02:50:34Z</dcterms:modified>
  <dc:language>en-US</dc:language>
</cp:coreProperties>
</file>