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1\Documents\YANG BELUM\JON\GKN bagi Nelayan\bayangan\"/>
    </mc:Choice>
  </mc:AlternateContent>
  <bookViews>
    <workbookView xWindow="0" yWindow="0" windowWidth="15345" windowHeight="5415" tabRatio="463"/>
  </bookViews>
  <sheets>
    <sheet name="peserta" sheetId="1" r:id="rId1"/>
  </sheets>
  <calcPr calcId="162913"/>
</workbook>
</file>

<file path=xl/calcChain.xml><?xml version="1.0" encoding="utf-8"?>
<calcChain xmlns="http://schemas.openxmlformats.org/spreadsheetml/2006/main">
  <c r="Q32" i="1" l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<sst xmlns="http://schemas.openxmlformats.org/spreadsheetml/2006/main" count="443" uniqueCount="241">
  <si>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</si>
  <si>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</si>
  <si>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</si>
  <si>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</si>
  <si>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</si>
  <si>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</si>
  <si>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</si>
  <si>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</si>
  <si>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</si>
  <si>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</si>
  <si>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</si>
  <si>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</si>
  <si>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</si>
  <si>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</si>
  <si>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</si>
  <si>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</si>
  <si>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</si>
  <si>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</si>
  <si>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</si>
  <si>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</si>
  <si>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</si>
  <si>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</si>
  <si>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</si>
  <si>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</si>
  <si>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</si>
  <si>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</si>
  <si>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Basri</t>
  </si>
  <si>
    <t>Nora Feri</t>
  </si>
  <si>
    <t>irwan</t>
  </si>
  <si>
    <t>sudiarno tamba</t>
  </si>
  <si>
    <t>T.hasnan</t>
  </si>
  <si>
    <t>indra</t>
  </si>
  <si>
    <t>m. kadir</t>
  </si>
  <si>
    <t>Khalid</t>
  </si>
  <si>
    <t>sofyan hadi</t>
  </si>
  <si>
    <t>rizal usman</t>
  </si>
  <si>
    <t>jhon efendi</t>
  </si>
  <si>
    <t>zulkarnain</t>
  </si>
  <si>
    <t xml:space="preserve"> jamaris</t>
  </si>
  <si>
    <t>rasmel</t>
  </si>
  <si>
    <t>razali</t>
  </si>
  <si>
    <t>siit indra</t>
  </si>
  <si>
    <t>Irawati</t>
  </si>
  <si>
    <t>jarinah</t>
  </si>
  <si>
    <t>fathanah</t>
  </si>
  <si>
    <t>herdianto</t>
  </si>
  <si>
    <t>haslizar</t>
  </si>
  <si>
    <t>edi chandra</t>
  </si>
  <si>
    <t>Norman</t>
  </si>
  <si>
    <t>Musnidianto</t>
  </si>
  <si>
    <t>Syafri</t>
  </si>
  <si>
    <t>Ilyas</t>
  </si>
  <si>
    <t>Surami</t>
  </si>
  <si>
    <t>Yudi Libra</t>
  </si>
  <si>
    <t>Rahayuddin</t>
  </si>
  <si>
    <t>Irwansyah Putra</t>
  </si>
  <si>
    <t>Dahno</t>
  </si>
  <si>
    <t>Taufik`</t>
  </si>
  <si>
    <t>Minustian</t>
  </si>
  <si>
    <t>Wendra</t>
  </si>
  <si>
    <t>Indra</t>
  </si>
  <si>
    <t>Akhir Adriansyah Lubis</t>
  </si>
  <si>
    <t>Nur Isrofiah</t>
  </si>
  <si>
    <t>Rita Maysella</t>
  </si>
  <si>
    <t>Wiwik Arianti</t>
  </si>
  <si>
    <t>Robi Robiansyah</t>
  </si>
  <si>
    <t>pasir pengaraian, 2-7-1963</t>
  </si>
  <si>
    <t>Selat Panjang, 09-03-1992</t>
  </si>
  <si>
    <t>IGAL,21-8-1988</t>
  </si>
  <si>
    <t>kebun siabi 21-04-1990</t>
  </si>
  <si>
    <t>siak, 12-8-1964</t>
  </si>
  <si>
    <t>selat panjang 3-7-1982</t>
  </si>
  <si>
    <t>sorek, 25-12-1971</t>
  </si>
  <si>
    <t>pekanbaru, 31-12-1960</t>
  </si>
  <si>
    <t>bengkalis, 1-1-1971</t>
  </si>
  <si>
    <t>pekanbaru, 31-12-1954</t>
  </si>
  <si>
    <t>pekanbaru, 19-07-1970</t>
  </si>
  <si>
    <t>pekanbaru, 15-1-1974</t>
  </si>
  <si>
    <t>inuman, 6-4-1962</t>
  </si>
  <si>
    <t>pekanbaru, 1-1-1973</t>
  </si>
  <si>
    <t>sikijang, 14-7-1967</t>
  </si>
  <si>
    <t>Pekanbaru, 02-09-1975</t>
  </si>
  <si>
    <t>pekanbaru, 10-7-1952</t>
  </si>
  <si>
    <t>kuala simpang, 24-04-1974</t>
  </si>
  <si>
    <t>pekanbaru, 10-2-1977</t>
  </si>
  <si>
    <t>batu rijal, 1-11-1967</t>
  </si>
  <si>
    <t>rasan sakti, 01-01-1970</t>
  </si>
  <si>
    <t>Rasan sakti, 31-12-1969</t>
  </si>
  <si>
    <t>Rasan sakti, 25-05-1981</t>
  </si>
  <si>
    <t>Melebung, 01-09-1968</t>
  </si>
  <si>
    <t>Pekanbaru, 07-12-1975</t>
  </si>
  <si>
    <t>Rasau sati 12-04-1975</t>
  </si>
  <si>
    <t>Desa Baru, 05-11-1981</t>
  </si>
  <si>
    <t>Sungai Tengah,05-08-1979</t>
  </si>
  <si>
    <t>Pekanbaru, 03-07-1987</t>
  </si>
  <si>
    <t>Siak,04-10-1955</t>
  </si>
  <si>
    <t>Pekanbaru, 03-06-1975</t>
  </si>
  <si>
    <t>Pekanbaru, 01-03-1965</t>
  </si>
  <si>
    <t>Pekanbaru, 14-08-1982</t>
  </si>
  <si>
    <t>Sungai Buluh, 03-07-1982</t>
  </si>
  <si>
    <t>P. Sidempuan, 12-12-1986</t>
  </si>
  <si>
    <t>Huta Padang, 22-02-1992</t>
  </si>
  <si>
    <t>Pekanbaru, 08-05-1993</t>
  </si>
  <si>
    <t>Pekanbaru, 05-08-1964</t>
  </si>
  <si>
    <t>Pekanbaru, 05-12-1995</t>
  </si>
  <si>
    <t>1471110207630001</t>
  </si>
  <si>
    <t>1404072108880005</t>
  </si>
  <si>
    <t>1211092104900002</t>
  </si>
  <si>
    <t>1471121208640042</t>
  </si>
  <si>
    <t>1471110912700021</t>
  </si>
  <si>
    <t>1471122512710003</t>
  </si>
  <si>
    <t>1471043112600081</t>
  </si>
  <si>
    <t>1471040101710101</t>
  </si>
  <si>
    <t>1471043112540021</t>
  </si>
  <si>
    <t>1471051907700021</t>
  </si>
  <si>
    <t>1471051500740002</t>
  </si>
  <si>
    <t>1471060604620001</t>
  </si>
  <si>
    <t>1471120101730141</t>
  </si>
  <si>
    <t>147111147670001</t>
  </si>
  <si>
    <t>1471110201830081</t>
  </si>
  <si>
    <t>1471125007520001</t>
  </si>
  <si>
    <t>1471126404740001</t>
  </si>
  <si>
    <t>1471121002770002</t>
  </si>
  <si>
    <t>1471120111670003</t>
  </si>
  <si>
    <t>1471120101700141</t>
  </si>
  <si>
    <t>1471123112690082</t>
  </si>
  <si>
    <t>1471122505810021</t>
  </si>
  <si>
    <t>1471120109680001</t>
  </si>
  <si>
    <t>1471060712750002</t>
  </si>
  <si>
    <t>1471121204750024</t>
  </si>
  <si>
    <t>1401060511810007</t>
  </si>
  <si>
    <t>1471120508790021</t>
  </si>
  <si>
    <t>1471120410550001</t>
  </si>
  <si>
    <t/>
  </si>
  <si>
    <t>1471040103650001</t>
  </si>
  <si>
    <t>1471041408820022</t>
  </si>
  <si>
    <t>1471091212860081</t>
  </si>
  <si>
    <t>1209166202920003</t>
  </si>
  <si>
    <t>1471124508640021</t>
  </si>
  <si>
    <t>1471094805930122</t>
  </si>
  <si>
    <t>1471030307820021</t>
  </si>
  <si>
    <t>1471124209750001</t>
  </si>
  <si>
    <t xml:space="preserve"> </t>
  </si>
  <si>
    <t>laki-laki</t>
  </si>
  <si>
    <t>Perempuan</t>
  </si>
  <si>
    <t>perempuan</t>
  </si>
  <si>
    <t>SD</t>
  </si>
  <si>
    <t>SMA</t>
  </si>
  <si>
    <t>S1 peternakan</t>
  </si>
  <si>
    <t xml:space="preserve">S1 </t>
  </si>
  <si>
    <t>SLTA</t>
  </si>
  <si>
    <t>SLTP</t>
  </si>
  <si>
    <t>S1 Perikanan</t>
  </si>
  <si>
    <t>islam</t>
  </si>
  <si>
    <t>protestant</t>
  </si>
  <si>
    <t>kelompok tani</t>
  </si>
  <si>
    <t>GKN PPD RIAU</t>
  </si>
  <si>
    <t>penyuluh perikanan bantu</t>
  </si>
  <si>
    <t>pais pesisir</t>
  </si>
  <si>
    <t>nelayan sepakat</t>
  </si>
  <si>
    <t>tanjung permai</t>
  </si>
  <si>
    <t>KUB harapan jaya</t>
  </si>
  <si>
    <t>KUB nelayan terpadu</t>
  </si>
  <si>
    <t>KUB Ukai Jaya</t>
  </si>
  <si>
    <t>KUB Segar Sari</t>
  </si>
  <si>
    <t>KUB Rasau Sati</t>
  </si>
  <si>
    <t>Koperasi Pais Pesisir</t>
  </si>
  <si>
    <t>jl.kulim, kel.tampan pekanbaru</t>
  </si>
  <si>
    <t>Jl. Kulim 03/02 Kel. Tampan Kec. Payung Sekaki, Pekanbaru</t>
  </si>
  <si>
    <t>JL.uka garuda sakti pekanbaru riau</t>
  </si>
  <si>
    <t>jl. bangun karya tuah karya pekanbaru riau</t>
  </si>
  <si>
    <t>jl. pesisir ujung meranti pandak rumbai pesisir pekanbaru riau</t>
  </si>
  <si>
    <t>jl. tamrin ujung suka maju sail pekanbaru riau</t>
  </si>
  <si>
    <t>jl. pesisir blok a mananti pandak rumbai pesisir pekanbaru riau</t>
  </si>
  <si>
    <t>jl. tanjung batu pesisir lima pulih pekanbaru riau</t>
  </si>
  <si>
    <t>jl. meranti 133 kamp baru senapelan pekanbaru riau</t>
  </si>
  <si>
    <t>jl. meranti 2 kamp baru senapelan pekanbaru riau</t>
  </si>
  <si>
    <t>jl. nelayan sri meranti rumbai pekanbaru riau</t>
  </si>
  <si>
    <t>jl. pemudi gg taufik tirta siak pekanbaru riau</t>
  </si>
  <si>
    <t>Jl. Pengambang jaya limbungan rumbai pesisir pekanbaru riau</t>
  </si>
  <si>
    <t>jl. pengambang jaya limbungan rumbai pesisir pekanbaru riau</t>
  </si>
  <si>
    <t>jl. limbungan rumbai pesisir pekanbaru kampar</t>
  </si>
  <si>
    <t>jl. raja panjang tebing tinggi okura rumbai pesisir pekanbaru riau</t>
  </si>
  <si>
    <t>jl. Siak II Gg. Harapan</t>
  </si>
  <si>
    <t>Jl Raja Panjang, tebing tinggi okura</t>
  </si>
  <si>
    <t>Jl. Teluk leok, limbungan</t>
  </si>
  <si>
    <t>Jl. Pesisir Ujung 04/02 Kel. Meranti Pandak Kec. Rumbah Pesisir, Pekanbaru</t>
  </si>
  <si>
    <t>Jl. Nelayan 02/03 Kel. Sri Meranti Kec. Rumbai, Pekanbaru</t>
  </si>
  <si>
    <t>Jl. Tanjung Batu, kecamatan lima puluh</t>
  </si>
  <si>
    <t>Jl Tanjung jati, Kecamatan lima puluh</t>
  </si>
  <si>
    <t>Jl. Kayu Manis</t>
  </si>
  <si>
    <t>Jl.Puyuh Mas</t>
  </si>
  <si>
    <t>Jl. Sangkir Indah, Pagaran tapah</t>
  </si>
  <si>
    <t>jl Pinang, Marpoyan damai</t>
  </si>
  <si>
    <t>jl. Kayangan, gg sekolah</t>
  </si>
  <si>
    <t>jl. raja panjang 03/03 Kel. tebing tinggi okura Kec. rumbai pesisir, pekanbaru riau</t>
  </si>
  <si>
    <t>086285374915</t>
  </si>
  <si>
    <t>086285374111</t>
  </si>
  <si>
    <t>0852 3073 0623</t>
  </si>
  <si>
    <t>0852 7056 8481</t>
  </si>
  <si>
    <t>0852 7288 2708</t>
  </si>
  <si>
    <t>0813 7147 6304</t>
  </si>
  <si>
    <t>0852 7136 7860</t>
  </si>
  <si>
    <t>0812 6813 1913</t>
  </si>
  <si>
    <t>0813 6564 3203</t>
  </si>
  <si>
    <t>0813 7182 6482</t>
  </si>
  <si>
    <t>0813 6560 9644</t>
  </si>
  <si>
    <t>0823 3854 06914</t>
  </si>
  <si>
    <t>0852 7522 5330</t>
  </si>
  <si>
    <t>0852 6442 2781</t>
  </si>
  <si>
    <t>0812 7574 2900</t>
  </si>
  <si>
    <t>0813 7874 5321</t>
  </si>
  <si>
    <t>081268910451</t>
  </si>
  <si>
    <t>0853 5522 7707</t>
  </si>
  <si>
    <t>0813 6573 0765</t>
  </si>
  <si>
    <t>081261532237</t>
  </si>
  <si>
    <t>085271565933</t>
  </si>
  <si>
    <t>081260250066</t>
  </si>
  <si>
    <t>082172495269</t>
  </si>
  <si>
    <t>0852 71314947</t>
  </si>
  <si>
    <t>085265731503</t>
  </si>
  <si>
    <t>082384307491</t>
  </si>
  <si>
    <t>081371476340</t>
  </si>
  <si>
    <t>082388836242</t>
  </si>
  <si>
    <t>085278525552</t>
  </si>
  <si>
    <t>082385228513</t>
  </si>
  <si>
    <t>085264651245</t>
  </si>
  <si>
    <t>081268765239</t>
  </si>
  <si>
    <t>081252687073</t>
  </si>
  <si>
    <t>085272627679</t>
  </si>
  <si>
    <t>081278256785</t>
  </si>
  <si>
    <t>jual sapi qurban</t>
  </si>
  <si>
    <t>kerajinan cangkang sawit</t>
  </si>
  <si>
    <t>paytren pulsa</t>
  </si>
  <si>
    <t>nelayan</t>
  </si>
  <si>
    <t>nelayan tangkap</t>
  </si>
  <si>
    <t>kerambah apung</t>
  </si>
  <si>
    <t>dagang</t>
  </si>
  <si>
    <t>Budidaya ikan</t>
  </si>
  <si>
    <t>budidaya ikan</t>
  </si>
  <si>
    <t>Nelayan tangkap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</si>
</sst>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m/d/yy\ hh:mm\ AM/PM"/>
  </numFmts>
  <fonts count="23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sz val="10"/>
      <color theme="1"/>
      <name val="Tahoma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6">
    <xf numFmtId="0" fontId="0" fillId="0" borderId="0"/>
    <xf numFmtId="0" fontId="10" fillId="0" borderId="0"/>
    <xf numFmtId="0" fontId="8" fillId="0" borderId="0"/>
    <xf numFmtId="0" fontId="11" fillId="0" borderId="0"/>
    <xf numFmtId="0" fontId="12" fillId="0" borderId="0" applyNumberFormat="0" applyFill="0" applyBorder="0" applyAlignment="0" applyProtection="0"/>
    <xf numFmtId="0" fontId="7" fillId="0" borderId="0"/>
    <xf numFmtId="0" fontId="6" fillId="0" borderId="0"/>
    <xf numFmtId="0" fontId="5" fillId="0" borderId="0"/>
    <xf numFmtId="0" fontId="4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8" fillId="0" borderId="0"/>
    <xf numFmtId="0" fontId="15" fillId="0" borderId="0"/>
    <xf numFmtId="0" fontId="15" fillId="0" borderId="0"/>
    <xf numFmtId="0" fontId="11" fillId="0" borderId="0"/>
    <xf numFmtId="0" fontId="2" fillId="0" borderId="0"/>
    <xf numFmtId="0" fontId="16" fillId="0" borderId="0" applyNumberFormat="0" applyFill="0" applyBorder="0" applyAlignment="0" applyProtection="0">
      <alignment vertical="top"/>
      <protection locked="0"/>
    </xf>
    <xf numFmtId="41" fontId="2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0" fillId="0" borderId="0"/>
    <xf numFmtId="41" fontId="20" fillId="0" borderId="0" applyFont="0" applyFill="0" applyBorder="0" applyAlignment="0" applyProtection="0"/>
    <xf numFmtId="0" fontId="18" fillId="0" borderId="0"/>
    <xf numFmtId="0" fontId="1" fillId="0" borderId="0"/>
  </cellStyleXfs>
  <cellXfs count="46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9" fillId="2" borderId="2" xfId="0" applyFont="1" applyFill="1" applyBorder="1" applyAlignment="1">
      <alignment horizontal="center" vertical="center" wrapText="1"/>
    </xf>
    <xf numFmtId="0" fontId="7" fillId="0" borderId="2" xfId="5" quotePrefix="1" applyBorder="1" applyAlignment="1">
      <alignment vertical="center"/>
    </xf>
    <xf numFmtId="0" fontId="7" fillId="0" borderId="2" xfId="5" quotePrefix="1" applyBorder="1" applyAlignment="1">
      <alignment vertical="center" wrapText="1"/>
    </xf>
    <xf numFmtId="0" fontId="13" fillId="0" borderId="0" xfId="0" applyFont="1" applyAlignment="1"/>
    <xf numFmtId="0" fontId="13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2" fillId="0" borderId="3" xfId="0" applyFont="1" applyBorder="1" applyAlignment="1">
      <alignment vertical="center" wrapText="1"/>
    </xf>
    <xf numFmtId="0" fontId="22" fillId="0" borderId="4" xfId="0" applyFont="1" applyBorder="1" applyAlignment="1">
      <alignment vertical="center" wrapText="1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" fillId="0" borderId="2" xfId="25" applyBorder="1" applyAlignment="1">
      <alignment vertical="center"/>
    </xf>
    <xf numFmtId="0" fontId="1" fillId="0" borderId="6" xfId="25" applyBorder="1" applyAlignment="1">
      <alignment vertical="center"/>
    </xf>
    <xf numFmtId="0" fontId="1" fillId="3" borderId="2" xfId="25" applyFill="1" applyBorder="1" applyAlignment="1">
      <alignment vertical="center"/>
    </xf>
    <xf numFmtId="0" fontId="1" fillId="0" borderId="2" xfId="25" applyBorder="1" applyAlignment="1">
      <alignment vertical="center" wrapText="1"/>
    </xf>
    <xf numFmtId="14" fontId="1" fillId="0" borderId="2" xfId="25" applyNumberFormat="1" applyBorder="1" applyAlignment="1">
      <alignment vertical="center" wrapText="1"/>
    </xf>
    <xf numFmtId="0" fontId="1" fillId="0" borderId="6" xfId="25" applyBorder="1" applyAlignment="1">
      <alignment vertical="center" wrapText="1"/>
    </xf>
    <xf numFmtId="0" fontId="1" fillId="3" borderId="2" xfId="25" applyFill="1" applyBorder="1" applyAlignment="1">
      <alignment vertical="center" wrapText="1"/>
    </xf>
    <xf numFmtId="0" fontId="1" fillId="0" borderId="2" xfId="25" applyBorder="1" applyAlignment="1">
      <alignment horizontal="center" vertical="center"/>
    </xf>
    <xf numFmtId="0" fontId="1" fillId="0" borderId="2" xfId="25" quotePrefix="1" applyBorder="1" applyAlignment="1">
      <alignment horizontal="center" vertical="center"/>
    </xf>
    <xf numFmtId="0" fontId="1" fillId="3" borderId="2" xfId="25" quotePrefix="1" applyFill="1" applyBorder="1" applyAlignment="1">
      <alignment horizontal="center" vertical="center"/>
    </xf>
    <xf numFmtId="0" fontId="1" fillId="0" borderId="2" xfId="25" applyBorder="1" applyAlignment="1">
      <alignment horizontal="center" vertical="center"/>
    </xf>
    <xf numFmtId="0" fontId="1" fillId="3" borderId="2" xfId="25" applyFill="1" applyBorder="1" applyAlignment="1">
      <alignment horizontal="center" vertical="center"/>
    </xf>
    <xf numFmtId="0" fontId="1" fillId="0" borderId="2" xfId="25" applyBorder="1" applyAlignment="1">
      <alignment horizontal="center" vertical="center" wrapText="1"/>
    </xf>
    <xf numFmtId="0" fontId="1" fillId="3" borderId="2" xfId="25" applyFill="1" applyBorder="1" applyAlignment="1">
      <alignment horizontal="center" vertical="center" wrapText="1"/>
    </xf>
    <xf numFmtId="0" fontId="1" fillId="0" borderId="2" xfId="25" applyBorder="1" applyAlignment="1">
      <alignment horizontal="center" vertical="center"/>
    </xf>
    <xf numFmtId="0" fontId="1" fillId="0" borderId="0" xfId="25" applyAlignment="1">
      <alignment horizontal="center" vertical="center"/>
    </xf>
    <xf numFmtId="0" fontId="1" fillId="3" borderId="2" xfId="25" applyFill="1" applyBorder="1" applyAlignment="1">
      <alignment horizontal="center" vertical="center"/>
    </xf>
    <xf numFmtId="0" fontId="1" fillId="0" borderId="2" xfId="25" applyBorder="1" applyAlignment="1">
      <alignment vertical="center" wrapText="1"/>
    </xf>
    <xf numFmtId="0" fontId="1" fillId="0" borderId="0" xfId="25" applyAlignment="1">
      <alignment vertical="center" wrapText="1"/>
    </xf>
    <xf numFmtId="0" fontId="1" fillId="3" borderId="2" xfId="25" applyFill="1" applyBorder="1" applyAlignment="1">
      <alignment vertical="center" wrapText="1"/>
    </xf>
    <xf numFmtId="0" fontId="1" fillId="0" borderId="2" xfId="25" applyBorder="1" applyAlignment="1">
      <alignment vertical="center" wrapText="1"/>
    </xf>
    <xf numFmtId="0" fontId="1" fillId="0" borderId="6" xfId="25" applyBorder="1" applyAlignment="1">
      <alignment vertical="center" wrapText="1"/>
    </xf>
    <xf numFmtId="0" fontId="1" fillId="3" borderId="2" xfId="25" applyFill="1" applyBorder="1" applyAlignment="1">
      <alignment vertical="center" wrapText="1"/>
    </xf>
    <xf numFmtId="0" fontId="1" fillId="0" borderId="2" xfId="25" applyBorder="1" applyAlignment="1">
      <alignment vertical="center"/>
    </xf>
    <xf numFmtId="0" fontId="1" fillId="0" borderId="2" xfId="25" quotePrefix="1" applyBorder="1" applyAlignment="1">
      <alignment vertical="center"/>
    </xf>
    <xf numFmtId="0" fontId="1" fillId="0" borderId="2" xfId="25" quotePrefix="1" applyBorder="1" applyAlignment="1">
      <alignment vertical="center" wrapText="1"/>
    </xf>
    <xf numFmtId="0" fontId="1" fillId="3" borderId="2" xfId="25" quotePrefix="1" applyFill="1" applyBorder="1" applyAlignment="1">
      <alignment vertical="center"/>
    </xf>
    <xf numFmtId="0" fontId="1" fillId="0" borderId="2" xfId="25" applyBorder="1" applyAlignment="1">
      <alignment vertical="center" wrapText="1"/>
    </xf>
    <xf numFmtId="0" fontId="1" fillId="3" borderId="2" xfId="25" applyFill="1" applyBorder="1" applyAlignment="1">
      <alignment vertical="center" wrapText="1"/>
    </xf>
  </cellXfs>
  <cellStyles count="26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10" xfId="25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1"/>
  <sheetViews>
    <sheetView tabSelected="1" topLeftCell="P1" zoomScale="75" zoomScaleNormal="75" workbookViewId="0">
      <selection activeCell="Z19" sqref="Z19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7" t="s">
        <v>26</v>
      </c>
      <c r="N2" s="25" t="s">
        <v>105</v>
      </c>
      <c r="O2" s="20" t="s">
        <v>66</v>
      </c>
      <c r="P2" s="27" t="s">
        <v>143</v>
      </c>
      <c r="Q2" s="6">
        <f>2017-VALUE(RIGHT(O2,4))</f>
        <v>54</v>
      </c>
      <c r="R2" t="str">
        <f>IF(Q2&lt;21,"&lt; 21",IF(Q2&lt;=30,"21 - 30",IF(Q2&lt;=40,"31 - 40",IF(Q2&lt;=50,"41 - 50","&gt; 50" ))))</f>
        <v>&gt; 50</v>
      </c>
      <c r="S2" s="29" t="s">
        <v>146</v>
      </c>
      <c r="T2" s="31" t="s">
        <v>153</v>
      </c>
      <c r="U2" s="34"/>
      <c r="V2" s="37" t="s">
        <v>167</v>
      </c>
      <c r="W2" s="41" t="s">
        <v>196</v>
      </c>
      <c r="X2" s="13"/>
      <c r="Y2" s="44"/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7" t="s">
        <v>27</v>
      </c>
      <c r="N3" s="25"/>
      <c r="O3" s="20" t="s">
        <v>67</v>
      </c>
      <c r="P3" s="27" t="s">
        <v>143</v>
      </c>
      <c r="Q3" s="6">
        <f t="shared" ref="Q3:Q31" si="0">2017-VALUE(RIGHT(O3,4))</f>
        <v>25</v>
      </c>
      <c r="R3" s="2" t="str">
        <f t="shared" ref="R3:R31" si="1">IF(Q3&lt;21,"&lt; 21",IF(Q3&lt;=30,"21 - 30",IF(Q3&lt;=40,"31 - 40",IF(Q3&lt;=50,"41 - 50","&gt; 50" ))))</f>
        <v>21 - 30</v>
      </c>
      <c r="S3" s="29" t="s">
        <v>147</v>
      </c>
      <c r="T3" s="31" t="s">
        <v>153</v>
      </c>
      <c r="U3" s="34"/>
      <c r="V3" s="37" t="s">
        <v>168</v>
      </c>
      <c r="W3" s="41" t="s">
        <v>197</v>
      </c>
      <c r="X3" s="14"/>
      <c r="Y3" s="44"/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7" t="s">
        <v>28</v>
      </c>
      <c r="N4" s="25" t="s">
        <v>106</v>
      </c>
      <c r="O4" s="20" t="s">
        <v>68</v>
      </c>
      <c r="P4" s="27" t="s">
        <v>143</v>
      </c>
      <c r="Q4" s="6">
        <f t="shared" si="0"/>
        <v>29</v>
      </c>
      <c r="R4" s="2" t="str">
        <f t="shared" si="1"/>
        <v>21 - 30</v>
      </c>
      <c r="S4" s="29" t="s">
        <v>148</v>
      </c>
      <c r="T4" s="31" t="s">
        <v>153</v>
      </c>
      <c r="U4" s="34" t="s">
        <v>155</v>
      </c>
      <c r="V4" s="37" t="s">
        <v>169</v>
      </c>
      <c r="W4" s="40" t="s">
        <v>198</v>
      </c>
      <c r="X4" s="14"/>
      <c r="Y4" s="44" t="s">
        <v>231</v>
      </c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7" t="s">
        <v>29</v>
      </c>
      <c r="N5" s="25" t="s">
        <v>107</v>
      </c>
      <c r="O5" s="20" t="s">
        <v>69</v>
      </c>
      <c r="P5" s="27" t="s">
        <v>143</v>
      </c>
      <c r="Q5" s="6">
        <f t="shared" si="0"/>
        <v>27</v>
      </c>
      <c r="R5" s="2" t="str">
        <f t="shared" si="1"/>
        <v>21 - 30</v>
      </c>
      <c r="S5" s="29" t="s">
        <v>148</v>
      </c>
      <c r="T5" s="31" t="s">
        <v>154</v>
      </c>
      <c r="U5" s="34" t="s">
        <v>156</v>
      </c>
      <c r="V5" s="37" t="s">
        <v>170</v>
      </c>
      <c r="W5" s="40" t="s">
        <v>199</v>
      </c>
      <c r="X5" s="15"/>
      <c r="Y5" s="44" t="s">
        <v>232</v>
      </c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7" t="s">
        <v>30</v>
      </c>
      <c r="N6" s="25" t="s">
        <v>108</v>
      </c>
      <c r="O6" s="20" t="s">
        <v>70</v>
      </c>
      <c r="P6" s="27" t="s">
        <v>143</v>
      </c>
      <c r="Q6" s="6">
        <f t="shared" si="0"/>
        <v>53</v>
      </c>
      <c r="R6" s="2" t="str">
        <f t="shared" si="1"/>
        <v>&gt; 50</v>
      </c>
      <c r="S6" s="29" t="s">
        <v>150</v>
      </c>
      <c r="T6" s="31" t="s">
        <v>153</v>
      </c>
      <c r="U6" s="34"/>
      <c r="V6" s="37" t="s">
        <v>171</v>
      </c>
      <c r="W6" s="40" t="s">
        <v>200</v>
      </c>
      <c r="X6" s="15"/>
      <c r="Y6" s="44"/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7" t="s">
        <v>31</v>
      </c>
      <c r="N7" s="25" t="s">
        <v>109</v>
      </c>
      <c r="O7" s="20" t="s">
        <v>71</v>
      </c>
      <c r="P7" s="27" t="s">
        <v>143</v>
      </c>
      <c r="Q7" s="6">
        <f t="shared" si="0"/>
        <v>35</v>
      </c>
      <c r="R7" s="2" t="str">
        <f t="shared" si="1"/>
        <v>31 - 40</v>
      </c>
      <c r="S7" s="29" t="s">
        <v>149</v>
      </c>
      <c r="T7" s="31" t="s">
        <v>153</v>
      </c>
      <c r="U7" s="34" t="s">
        <v>157</v>
      </c>
      <c r="V7" s="37" t="s">
        <v>172</v>
      </c>
      <c r="W7" s="40" t="s">
        <v>201</v>
      </c>
      <c r="X7" s="15"/>
      <c r="Y7" s="44" t="s">
        <v>233</v>
      </c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7" t="s">
        <v>32</v>
      </c>
      <c r="N8" s="25" t="s">
        <v>110</v>
      </c>
      <c r="O8" s="20" t="s">
        <v>72</v>
      </c>
      <c r="P8" s="27" t="s">
        <v>143</v>
      </c>
      <c r="Q8" s="6">
        <f t="shared" si="0"/>
        <v>46</v>
      </c>
      <c r="R8" s="2" t="str">
        <f t="shared" si="1"/>
        <v>41 - 50</v>
      </c>
      <c r="S8" s="29" t="s">
        <v>150</v>
      </c>
      <c r="T8" s="31" t="s">
        <v>153</v>
      </c>
      <c r="U8" s="34"/>
      <c r="V8" s="37" t="s">
        <v>173</v>
      </c>
      <c r="W8" s="40" t="s">
        <v>202</v>
      </c>
      <c r="X8" s="15"/>
      <c r="Y8" s="44"/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7" t="s">
        <v>33</v>
      </c>
      <c r="N9" s="25" t="s">
        <v>111</v>
      </c>
      <c r="O9" s="20" t="s">
        <v>73</v>
      </c>
      <c r="P9" s="27" t="s">
        <v>143</v>
      </c>
      <c r="Q9" s="6">
        <f t="shared" si="0"/>
        <v>57</v>
      </c>
      <c r="R9" s="2" t="str">
        <f t="shared" si="1"/>
        <v>&gt; 50</v>
      </c>
      <c r="S9" s="29" t="s">
        <v>146</v>
      </c>
      <c r="T9" s="31" t="s">
        <v>153</v>
      </c>
      <c r="U9" s="34"/>
      <c r="V9" s="37" t="s">
        <v>174</v>
      </c>
      <c r="W9" s="40" t="s">
        <v>203</v>
      </c>
      <c r="X9" s="15"/>
      <c r="Y9" s="44" t="s">
        <v>234</v>
      </c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7" t="s">
        <v>34</v>
      </c>
      <c r="N10" s="25" t="s">
        <v>112</v>
      </c>
      <c r="O10" s="20" t="s">
        <v>74</v>
      </c>
      <c r="P10" s="27" t="s">
        <v>143</v>
      </c>
      <c r="Q10" s="6">
        <f t="shared" si="0"/>
        <v>46</v>
      </c>
      <c r="R10" s="2" t="str">
        <f t="shared" si="1"/>
        <v>41 - 50</v>
      </c>
      <c r="S10" s="29" t="s">
        <v>151</v>
      </c>
      <c r="T10" s="31" t="s">
        <v>153</v>
      </c>
      <c r="U10" s="34" t="s">
        <v>158</v>
      </c>
      <c r="V10" s="37"/>
      <c r="W10" s="40" t="s">
        <v>204</v>
      </c>
      <c r="X10" s="15"/>
      <c r="Y10" s="44" t="s">
        <v>234</v>
      </c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7" t="s">
        <v>35</v>
      </c>
      <c r="N11" s="25" t="s">
        <v>113</v>
      </c>
      <c r="O11" s="20" t="s">
        <v>75</v>
      </c>
      <c r="P11" s="27" t="s">
        <v>143</v>
      </c>
      <c r="Q11" s="6">
        <f t="shared" si="0"/>
        <v>63</v>
      </c>
      <c r="R11" s="2" t="str">
        <f t="shared" si="1"/>
        <v>&gt; 50</v>
      </c>
      <c r="S11" s="29" t="s">
        <v>151</v>
      </c>
      <c r="T11" s="31" t="s">
        <v>153</v>
      </c>
      <c r="U11" s="34" t="s">
        <v>158</v>
      </c>
      <c r="V11" s="37"/>
      <c r="W11" s="40" t="s">
        <v>205</v>
      </c>
      <c r="X11" s="15"/>
      <c r="Y11" s="44" t="s">
        <v>234</v>
      </c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7" t="s">
        <v>36</v>
      </c>
      <c r="N12" s="25" t="s">
        <v>114</v>
      </c>
      <c r="O12" s="20" t="s">
        <v>76</v>
      </c>
      <c r="P12" s="27" t="s">
        <v>143</v>
      </c>
      <c r="Q12" s="6">
        <f t="shared" si="0"/>
        <v>47</v>
      </c>
      <c r="R12" s="2" t="str">
        <f t="shared" si="1"/>
        <v>41 - 50</v>
      </c>
      <c r="S12" s="29" t="s">
        <v>151</v>
      </c>
      <c r="T12" s="31" t="s">
        <v>153</v>
      </c>
      <c r="U12" s="34"/>
      <c r="V12" s="37" t="s">
        <v>175</v>
      </c>
      <c r="W12" s="40" t="s">
        <v>206</v>
      </c>
      <c r="X12" s="14"/>
      <c r="Y12" s="44" t="s">
        <v>235</v>
      </c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7" t="s">
        <v>37</v>
      </c>
      <c r="N13" s="25" t="s">
        <v>115</v>
      </c>
      <c r="O13" s="20" t="s">
        <v>77</v>
      </c>
      <c r="P13" s="27" t="s">
        <v>143</v>
      </c>
      <c r="Q13" s="6">
        <f t="shared" si="0"/>
        <v>43</v>
      </c>
      <c r="R13" s="2" t="str">
        <f t="shared" si="1"/>
        <v>41 - 50</v>
      </c>
      <c r="S13" s="29" t="s">
        <v>150</v>
      </c>
      <c r="T13" s="31" t="s">
        <v>153</v>
      </c>
      <c r="U13" s="34"/>
      <c r="V13" s="37" t="s">
        <v>176</v>
      </c>
      <c r="W13" s="40" t="s">
        <v>207</v>
      </c>
      <c r="X13" s="15"/>
      <c r="Y13" s="44" t="s">
        <v>235</v>
      </c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7" t="s">
        <v>38</v>
      </c>
      <c r="N14" s="25" t="s">
        <v>116</v>
      </c>
      <c r="O14" s="20" t="s">
        <v>78</v>
      </c>
      <c r="P14" s="27" t="s">
        <v>143</v>
      </c>
      <c r="Q14" s="6">
        <f t="shared" si="0"/>
        <v>55</v>
      </c>
      <c r="R14" s="2" t="str">
        <f t="shared" si="1"/>
        <v>&gt; 50</v>
      </c>
      <c r="S14" s="29" t="s">
        <v>151</v>
      </c>
      <c r="T14" s="31" t="s">
        <v>153</v>
      </c>
      <c r="U14" s="34" t="s">
        <v>159</v>
      </c>
      <c r="V14" s="37" t="s">
        <v>177</v>
      </c>
      <c r="W14" s="40" t="s">
        <v>208</v>
      </c>
      <c r="X14" s="15"/>
      <c r="Y14" s="44"/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7" t="s">
        <v>39</v>
      </c>
      <c r="N15" s="25" t="s">
        <v>117</v>
      </c>
      <c r="O15" s="20" t="s">
        <v>79</v>
      </c>
      <c r="P15" s="27" t="s">
        <v>143</v>
      </c>
      <c r="Q15" s="6">
        <f t="shared" si="0"/>
        <v>44</v>
      </c>
      <c r="R15" s="2" t="str">
        <f t="shared" si="1"/>
        <v>41 - 50</v>
      </c>
      <c r="S15" s="29" t="s">
        <v>150</v>
      </c>
      <c r="T15" s="31" t="s">
        <v>153</v>
      </c>
      <c r="U15" s="34" t="s">
        <v>159</v>
      </c>
      <c r="V15" s="37" t="s">
        <v>177</v>
      </c>
      <c r="W15" s="40" t="s">
        <v>209</v>
      </c>
      <c r="X15" s="15"/>
      <c r="Y15" s="44"/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7" t="s">
        <v>40</v>
      </c>
      <c r="N16" s="25" t="s">
        <v>118</v>
      </c>
      <c r="O16" s="20" t="s">
        <v>80</v>
      </c>
      <c r="P16" s="27" t="s">
        <v>143</v>
      </c>
      <c r="Q16" s="6">
        <f t="shared" si="0"/>
        <v>50</v>
      </c>
      <c r="R16" s="2" t="str">
        <f t="shared" si="1"/>
        <v>41 - 50</v>
      </c>
      <c r="S16" s="29" t="s">
        <v>151</v>
      </c>
      <c r="T16" s="31" t="s">
        <v>153</v>
      </c>
      <c r="U16" s="34" t="s">
        <v>160</v>
      </c>
      <c r="V16" s="37" t="s">
        <v>178</v>
      </c>
      <c r="W16" s="40" t="s">
        <v>210</v>
      </c>
      <c r="X16" s="14"/>
      <c r="Y16" s="44" t="s">
        <v>236</v>
      </c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7" t="s">
        <v>41</v>
      </c>
      <c r="N17" s="25" t="s">
        <v>119</v>
      </c>
      <c r="O17" s="21">
        <v>30318</v>
      </c>
      <c r="P17" s="27" t="s">
        <v>143</v>
      </c>
      <c r="Q17" s="6">
        <f t="shared" si="0"/>
        <v>1699</v>
      </c>
      <c r="R17" s="2" t="str">
        <f t="shared" si="1"/>
        <v>&gt; 50</v>
      </c>
      <c r="S17" s="29" t="s">
        <v>151</v>
      </c>
      <c r="T17" s="32" t="s">
        <v>153</v>
      </c>
      <c r="U17" s="34"/>
      <c r="V17" s="37" t="s">
        <v>178</v>
      </c>
      <c r="W17" s="40" t="s">
        <v>211</v>
      </c>
      <c r="X17" s="14"/>
      <c r="Y17" s="44" t="s">
        <v>237</v>
      </c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7" t="s">
        <v>42</v>
      </c>
      <c r="N18" s="25" t="s">
        <v>120</v>
      </c>
      <c r="O18" s="20" t="s">
        <v>81</v>
      </c>
      <c r="P18" s="27" t="s">
        <v>144</v>
      </c>
      <c r="Q18" s="6">
        <f t="shared" si="0"/>
        <v>42</v>
      </c>
      <c r="R18" s="2" t="str">
        <f t="shared" si="1"/>
        <v>41 - 50</v>
      </c>
      <c r="S18" s="29" t="s">
        <v>150</v>
      </c>
      <c r="T18" s="31" t="s">
        <v>153</v>
      </c>
      <c r="U18" s="34"/>
      <c r="V18" s="37" t="s">
        <v>179</v>
      </c>
      <c r="W18" s="41" t="s">
        <v>212</v>
      </c>
      <c r="X18" s="14"/>
      <c r="Y18" s="44" t="s">
        <v>238</v>
      </c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7" t="s">
        <v>43</v>
      </c>
      <c r="N19" s="25" t="s">
        <v>121</v>
      </c>
      <c r="O19" s="20" t="s">
        <v>82</v>
      </c>
      <c r="P19" s="27" t="s">
        <v>145</v>
      </c>
      <c r="Q19" s="6">
        <f t="shared" si="0"/>
        <v>65</v>
      </c>
      <c r="R19" s="2" t="str">
        <f t="shared" si="1"/>
        <v>&gt; 50</v>
      </c>
      <c r="S19" s="29" t="s">
        <v>146</v>
      </c>
      <c r="T19" s="31" t="s">
        <v>153</v>
      </c>
      <c r="U19" s="34" t="s">
        <v>161</v>
      </c>
      <c r="V19" s="37" t="s">
        <v>180</v>
      </c>
      <c r="W19" s="40"/>
      <c r="X19" s="15"/>
      <c r="Y19" s="44" t="s">
        <v>239</v>
      </c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7" t="s">
        <v>44</v>
      </c>
      <c r="N20" s="25" t="s">
        <v>122</v>
      </c>
      <c r="O20" s="20" t="s">
        <v>83</v>
      </c>
      <c r="P20" s="27" t="s">
        <v>145</v>
      </c>
      <c r="Q20" s="6">
        <f t="shared" si="0"/>
        <v>43</v>
      </c>
      <c r="R20" s="2" t="str">
        <f t="shared" si="1"/>
        <v>41 - 50</v>
      </c>
      <c r="S20" s="29" t="s">
        <v>150</v>
      </c>
      <c r="T20" s="31" t="s">
        <v>153</v>
      </c>
      <c r="U20" s="34" t="s">
        <v>161</v>
      </c>
      <c r="V20" s="37" t="s">
        <v>181</v>
      </c>
      <c r="W20" s="40" t="s">
        <v>213</v>
      </c>
      <c r="X20" s="15"/>
      <c r="Y20" s="44" t="s">
        <v>239</v>
      </c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7" t="s">
        <v>45</v>
      </c>
      <c r="N21" s="25" t="s">
        <v>123</v>
      </c>
      <c r="O21" s="20" t="s">
        <v>84</v>
      </c>
      <c r="P21" s="27" t="s">
        <v>143</v>
      </c>
      <c r="Q21" s="6">
        <f t="shared" si="0"/>
        <v>40</v>
      </c>
      <c r="R21" s="2" t="str">
        <f t="shared" si="1"/>
        <v>31 - 40</v>
      </c>
      <c r="S21" s="29" t="s">
        <v>150</v>
      </c>
      <c r="T21" s="31" t="s">
        <v>153</v>
      </c>
      <c r="U21" s="34" t="s">
        <v>161</v>
      </c>
      <c r="V21" s="37" t="s">
        <v>180</v>
      </c>
      <c r="W21" s="40" t="s">
        <v>214</v>
      </c>
      <c r="X21" s="15"/>
      <c r="Y21" s="44" t="s">
        <v>239</v>
      </c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7" t="s">
        <v>46</v>
      </c>
      <c r="N22" s="25" t="s">
        <v>124</v>
      </c>
      <c r="O22" s="20" t="s">
        <v>85</v>
      </c>
      <c r="P22" s="27" t="s">
        <v>143</v>
      </c>
      <c r="Q22" s="6">
        <f t="shared" si="0"/>
        <v>50</v>
      </c>
      <c r="R22" s="2" t="str">
        <f t="shared" si="1"/>
        <v>41 - 50</v>
      </c>
      <c r="S22" s="29" t="s">
        <v>150</v>
      </c>
      <c r="T22" s="31" t="s">
        <v>153</v>
      </c>
      <c r="U22" s="34" t="s">
        <v>162</v>
      </c>
      <c r="V22" s="37" t="s">
        <v>182</v>
      </c>
      <c r="W22" s="40"/>
      <c r="X22" s="14"/>
      <c r="Y22" s="44"/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7" t="s">
        <v>47</v>
      </c>
      <c r="N23" s="25" t="s">
        <v>125</v>
      </c>
      <c r="O23" s="20" t="s">
        <v>86</v>
      </c>
      <c r="P23" s="27" t="s">
        <v>143</v>
      </c>
      <c r="Q23" s="6">
        <f t="shared" si="0"/>
        <v>47</v>
      </c>
      <c r="R23" s="2" t="str">
        <f t="shared" si="1"/>
        <v>41 - 50</v>
      </c>
      <c r="S23" s="29" t="s">
        <v>146</v>
      </c>
      <c r="T23" s="31" t="s">
        <v>153</v>
      </c>
      <c r="U23" s="34" t="s">
        <v>162</v>
      </c>
      <c r="V23" s="37" t="s">
        <v>182</v>
      </c>
      <c r="W23" s="40"/>
      <c r="X23" s="15"/>
      <c r="Y23" s="44" t="s">
        <v>235</v>
      </c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7" t="s">
        <v>48</v>
      </c>
      <c r="N24" s="25" t="s">
        <v>126</v>
      </c>
      <c r="O24" s="20" t="s">
        <v>87</v>
      </c>
      <c r="P24" s="27" t="s">
        <v>143</v>
      </c>
      <c r="Q24" s="6">
        <f t="shared" si="0"/>
        <v>48</v>
      </c>
      <c r="R24" s="2" t="str">
        <f t="shared" si="1"/>
        <v>41 - 50</v>
      </c>
      <c r="S24" s="29" t="s">
        <v>146</v>
      </c>
      <c r="T24" s="31" t="s">
        <v>153</v>
      </c>
      <c r="U24" s="34" t="s">
        <v>162</v>
      </c>
      <c r="V24" s="37" t="s">
        <v>182</v>
      </c>
      <c r="W24" s="41" t="s">
        <v>215</v>
      </c>
      <c r="X24" s="15"/>
      <c r="Y24" s="44" t="s">
        <v>235</v>
      </c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7" t="s">
        <v>49</v>
      </c>
      <c r="N25" s="25" t="s">
        <v>127</v>
      </c>
      <c r="O25" s="20" t="s">
        <v>88</v>
      </c>
      <c r="P25" s="27" t="s">
        <v>143</v>
      </c>
      <c r="Q25" s="6">
        <f t="shared" si="0"/>
        <v>36</v>
      </c>
      <c r="R25" s="2" t="str">
        <f t="shared" si="1"/>
        <v>31 - 40</v>
      </c>
      <c r="S25" s="29" t="s">
        <v>146</v>
      </c>
      <c r="T25" s="31" t="s">
        <v>153</v>
      </c>
      <c r="U25" s="34" t="s">
        <v>162</v>
      </c>
      <c r="V25" s="37" t="s">
        <v>182</v>
      </c>
      <c r="W25" s="41" t="s">
        <v>216</v>
      </c>
      <c r="X25" s="15"/>
      <c r="Y25" s="44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7" t="s">
        <v>50</v>
      </c>
      <c r="N26" s="25" t="s">
        <v>128</v>
      </c>
      <c r="O26" s="20" t="s">
        <v>89</v>
      </c>
      <c r="P26" s="27" t="s">
        <v>143</v>
      </c>
      <c r="Q26" s="6">
        <f t="shared" si="0"/>
        <v>49</v>
      </c>
      <c r="R26" s="2" t="str">
        <f t="shared" si="1"/>
        <v>41 - 50</v>
      </c>
      <c r="S26" s="29" t="s">
        <v>146</v>
      </c>
      <c r="T26" s="31" t="s">
        <v>153</v>
      </c>
      <c r="U26" s="34" t="s">
        <v>163</v>
      </c>
      <c r="V26" s="37" t="s">
        <v>182</v>
      </c>
      <c r="W26" s="41" t="s">
        <v>217</v>
      </c>
      <c r="X26" s="15"/>
      <c r="Y26" s="44"/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7" t="s">
        <v>51</v>
      </c>
      <c r="N27" s="25" t="s">
        <v>129</v>
      </c>
      <c r="O27" s="20" t="s">
        <v>90</v>
      </c>
      <c r="P27" s="27" t="s">
        <v>143</v>
      </c>
      <c r="Q27" s="6">
        <f t="shared" si="0"/>
        <v>42</v>
      </c>
      <c r="R27" s="2" t="str">
        <f t="shared" si="1"/>
        <v>41 - 50</v>
      </c>
      <c r="S27" s="29" t="s">
        <v>146</v>
      </c>
      <c r="T27" s="31" t="s">
        <v>153</v>
      </c>
      <c r="U27" s="34"/>
      <c r="V27" s="37" t="s">
        <v>183</v>
      </c>
      <c r="W27" s="41" t="s">
        <v>218</v>
      </c>
      <c r="X27" s="15"/>
      <c r="Y27" s="44" t="s">
        <v>240</v>
      </c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7" t="s">
        <v>52</v>
      </c>
      <c r="N28" s="25" t="s">
        <v>130</v>
      </c>
      <c r="O28" s="20" t="s">
        <v>91</v>
      </c>
      <c r="P28" s="27" t="s">
        <v>143</v>
      </c>
      <c r="Q28" s="6">
        <f t="shared" si="0"/>
        <v>42</v>
      </c>
      <c r="R28" s="2" t="str">
        <f t="shared" si="1"/>
        <v>41 - 50</v>
      </c>
      <c r="S28" s="29" t="s">
        <v>151</v>
      </c>
      <c r="T28" s="31" t="s">
        <v>153</v>
      </c>
      <c r="U28" s="34" t="s">
        <v>164</v>
      </c>
      <c r="V28" s="37" t="s">
        <v>184</v>
      </c>
      <c r="W28" s="41" t="s">
        <v>219</v>
      </c>
      <c r="X28" s="15"/>
      <c r="Y28" s="44" t="s">
        <v>240</v>
      </c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7" t="s">
        <v>53</v>
      </c>
      <c r="N29" s="25" t="s">
        <v>131</v>
      </c>
      <c r="O29" s="20" t="s">
        <v>92</v>
      </c>
      <c r="P29" s="27" t="s">
        <v>143</v>
      </c>
      <c r="Q29" s="6">
        <f t="shared" si="0"/>
        <v>36</v>
      </c>
      <c r="R29" s="2" t="str">
        <f t="shared" si="1"/>
        <v>31 - 40</v>
      </c>
      <c r="S29" s="29" t="s">
        <v>150</v>
      </c>
      <c r="T29" s="31" t="s">
        <v>153</v>
      </c>
      <c r="U29" s="34" t="s">
        <v>165</v>
      </c>
      <c r="V29" s="37" t="s">
        <v>184</v>
      </c>
      <c r="W29" s="41" t="s">
        <v>220</v>
      </c>
      <c r="X29" s="15"/>
      <c r="Y29" s="44" t="s">
        <v>240</v>
      </c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7" t="s">
        <v>54</v>
      </c>
      <c r="N30" s="25"/>
      <c r="O30" s="20" t="s">
        <v>93</v>
      </c>
      <c r="P30" s="27" t="s">
        <v>143</v>
      </c>
      <c r="Q30" s="6">
        <f t="shared" si="0"/>
        <v>38</v>
      </c>
      <c r="R30" s="2" t="str">
        <f t="shared" si="1"/>
        <v>31 - 40</v>
      </c>
      <c r="S30" s="29" t="s">
        <v>151</v>
      </c>
      <c r="T30" s="31" t="s">
        <v>153</v>
      </c>
      <c r="U30" s="34"/>
      <c r="V30" s="37" t="s">
        <v>185</v>
      </c>
      <c r="W30" s="41" t="s">
        <v>221</v>
      </c>
      <c r="X30" s="15"/>
      <c r="Y30" s="44" t="s">
        <v>240</v>
      </c>
    </row>
    <row r="31" spans="1:25" ht="16.899999999999999" customHeight="1" thickBo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7" t="s">
        <v>55</v>
      </c>
      <c r="N31" s="25" t="s">
        <v>132</v>
      </c>
      <c r="O31" s="20" t="s">
        <v>94</v>
      </c>
      <c r="P31" s="27" t="s">
        <v>143</v>
      </c>
      <c r="Q31" s="6">
        <f t="shared" si="0"/>
        <v>30</v>
      </c>
      <c r="R31" s="2" t="str">
        <f t="shared" si="1"/>
        <v>21 - 30</v>
      </c>
      <c r="S31" s="29" t="s">
        <v>150</v>
      </c>
      <c r="T31" s="31" t="s">
        <v>153</v>
      </c>
      <c r="U31" s="34"/>
      <c r="V31" s="37" t="s">
        <v>186</v>
      </c>
      <c r="W31" s="41" t="s">
        <v>222</v>
      </c>
      <c r="X31" s="16"/>
      <c r="Y31" s="44"/>
    </row>
    <row r="32" spans="1:25" ht="15">
      <c r="I32" s="3" t="s">
        <v>25</v>
      </c>
      <c r="J32" s="5"/>
      <c r="K32" s="5"/>
      <c r="M32" s="17" t="s">
        <v>56</v>
      </c>
      <c r="N32" s="25" t="s">
        <v>133</v>
      </c>
      <c r="O32" s="20" t="s">
        <v>95</v>
      </c>
      <c r="P32" s="27" t="s">
        <v>143</v>
      </c>
      <c r="Q32" s="6">
        <f t="shared" ref="Q32:Q41" si="2">2017-VALUE(RIGHT(O32,4))</f>
        <v>62</v>
      </c>
      <c r="R32" s="2" t="str">
        <f t="shared" ref="R32:R41" si="3">IF(Q32&lt;21,"&lt; 21",IF(Q32&lt;=30,"21 - 30",IF(Q32&lt;=40,"31 - 40",IF(Q32&lt;=50,"41 - 50","&gt; 50" ))))</f>
        <v>&gt; 50</v>
      </c>
      <c r="S32" s="29" t="s">
        <v>146</v>
      </c>
      <c r="T32" s="31" t="s">
        <v>153</v>
      </c>
      <c r="U32" s="34"/>
      <c r="V32" s="37" t="s">
        <v>185</v>
      </c>
      <c r="W32" s="41" t="s">
        <v>223</v>
      </c>
      <c r="Y32" s="44"/>
    </row>
    <row r="33" spans="9:25" ht="30">
      <c r="I33" s="3" t="s">
        <v>25</v>
      </c>
      <c r="J33" s="5"/>
      <c r="K33" s="5"/>
      <c r="M33" s="17" t="s">
        <v>57</v>
      </c>
      <c r="N33" s="25" t="s">
        <v>134</v>
      </c>
      <c r="O33" s="20" t="s">
        <v>96</v>
      </c>
      <c r="P33" s="27" t="s">
        <v>143</v>
      </c>
      <c r="Q33" s="6">
        <f t="shared" si="2"/>
        <v>42</v>
      </c>
      <c r="R33" s="2" t="str">
        <f t="shared" si="3"/>
        <v>41 - 50</v>
      </c>
      <c r="S33" s="29" t="s">
        <v>150</v>
      </c>
      <c r="T33" s="31" t="s">
        <v>153</v>
      </c>
      <c r="U33" s="34"/>
      <c r="V33" s="37" t="s">
        <v>187</v>
      </c>
      <c r="W33" s="41"/>
      <c r="Y33" s="44"/>
    </row>
    <row r="34" spans="9:25" ht="15">
      <c r="I34" s="3" t="s">
        <v>25</v>
      </c>
      <c r="J34" s="5"/>
      <c r="K34" s="5"/>
      <c r="M34" s="17" t="s">
        <v>58</v>
      </c>
      <c r="N34" s="25" t="s">
        <v>135</v>
      </c>
      <c r="O34" s="20" t="s">
        <v>97</v>
      </c>
      <c r="P34" s="27" t="s">
        <v>143</v>
      </c>
      <c r="Q34" s="6">
        <f t="shared" si="2"/>
        <v>52</v>
      </c>
      <c r="R34" s="2" t="str">
        <f t="shared" si="3"/>
        <v>&gt; 50</v>
      </c>
      <c r="S34" s="29" t="s">
        <v>150</v>
      </c>
      <c r="T34" s="31" t="s">
        <v>153</v>
      </c>
      <c r="U34" s="34" t="s">
        <v>166</v>
      </c>
      <c r="V34" s="37" t="s">
        <v>188</v>
      </c>
      <c r="W34" s="41" t="s">
        <v>224</v>
      </c>
      <c r="Y34" s="44"/>
    </row>
    <row r="35" spans="9:25" ht="15">
      <c r="I35" s="3" t="s">
        <v>25</v>
      </c>
      <c r="J35" s="5"/>
      <c r="K35" s="5"/>
      <c r="M35" s="19" t="s">
        <v>59</v>
      </c>
      <c r="N35" s="26" t="s">
        <v>136</v>
      </c>
      <c r="O35" s="23" t="s">
        <v>98</v>
      </c>
      <c r="P35" s="28" t="s">
        <v>143</v>
      </c>
      <c r="Q35" s="6">
        <f t="shared" si="2"/>
        <v>35</v>
      </c>
      <c r="R35" s="2" t="str">
        <f t="shared" si="3"/>
        <v>31 - 40</v>
      </c>
      <c r="S35" s="30" t="s">
        <v>151</v>
      </c>
      <c r="T35" s="33" t="s">
        <v>153</v>
      </c>
      <c r="U35" s="36"/>
      <c r="V35" s="39" t="s">
        <v>189</v>
      </c>
      <c r="W35" s="43" t="s">
        <v>225</v>
      </c>
      <c r="Y35" s="45"/>
    </row>
    <row r="36" spans="9:25" ht="15">
      <c r="I36" s="3" t="s">
        <v>25</v>
      </c>
      <c r="J36" s="5"/>
      <c r="K36" s="5"/>
      <c r="M36" s="17" t="s">
        <v>60</v>
      </c>
      <c r="N36" s="25" t="s">
        <v>137</v>
      </c>
      <c r="O36" s="20" t="s">
        <v>99</v>
      </c>
      <c r="P36" s="27" t="s">
        <v>144</v>
      </c>
      <c r="Q36" s="6">
        <f t="shared" si="2"/>
        <v>35</v>
      </c>
      <c r="R36" s="2" t="str">
        <f t="shared" si="3"/>
        <v>31 - 40</v>
      </c>
      <c r="S36" s="29" t="s">
        <v>151</v>
      </c>
      <c r="T36" s="31" t="s">
        <v>153</v>
      </c>
      <c r="U36" s="34"/>
      <c r="V36" s="37" t="s">
        <v>190</v>
      </c>
      <c r="W36" s="42" t="s">
        <v>226</v>
      </c>
      <c r="Y36" s="44"/>
    </row>
    <row r="37" spans="9:25" ht="15">
      <c r="I37" s="3" t="s">
        <v>25</v>
      </c>
      <c r="J37" s="5"/>
      <c r="K37" s="5"/>
      <c r="M37" s="18" t="s">
        <v>61</v>
      </c>
      <c r="N37" s="25" t="s">
        <v>138</v>
      </c>
      <c r="O37" s="22" t="s">
        <v>100</v>
      </c>
      <c r="P37" s="27" t="s">
        <v>143</v>
      </c>
      <c r="Q37" s="6">
        <f t="shared" si="2"/>
        <v>31</v>
      </c>
      <c r="R37" s="2" t="str">
        <f t="shared" si="3"/>
        <v>31 - 40</v>
      </c>
      <c r="S37" s="29" t="s">
        <v>152</v>
      </c>
      <c r="T37" s="31" t="s">
        <v>153</v>
      </c>
      <c r="U37" s="35"/>
      <c r="V37" s="38" t="s">
        <v>191</v>
      </c>
      <c r="W37" s="41" t="s">
        <v>227</v>
      </c>
      <c r="Y37" s="44"/>
    </row>
    <row r="38" spans="9:25" ht="15">
      <c r="I38" s="3" t="s">
        <v>25</v>
      </c>
      <c r="J38" s="5"/>
      <c r="K38" s="5"/>
      <c r="M38" s="17" t="s">
        <v>62</v>
      </c>
      <c r="N38" s="25" t="s">
        <v>139</v>
      </c>
      <c r="O38" s="20" t="s">
        <v>101</v>
      </c>
      <c r="P38" s="27" t="s">
        <v>144</v>
      </c>
      <c r="Q38" s="6">
        <f t="shared" si="2"/>
        <v>25</v>
      </c>
      <c r="R38" s="2" t="str">
        <f t="shared" si="3"/>
        <v>21 - 30</v>
      </c>
      <c r="S38" s="29" t="s">
        <v>152</v>
      </c>
      <c r="T38" s="31" t="s">
        <v>153</v>
      </c>
      <c r="U38" s="34"/>
      <c r="V38" s="37" t="s">
        <v>192</v>
      </c>
      <c r="W38" s="41" t="s">
        <v>228</v>
      </c>
      <c r="Y38" s="44"/>
    </row>
    <row r="39" spans="9:25" ht="15">
      <c r="I39" s="3" t="s">
        <v>25</v>
      </c>
      <c r="J39" s="5"/>
      <c r="K39" s="5"/>
      <c r="M39" s="17" t="s">
        <v>63</v>
      </c>
      <c r="N39" s="25" t="s">
        <v>140</v>
      </c>
      <c r="O39" s="20" t="s">
        <v>102</v>
      </c>
      <c r="P39" s="27" t="s">
        <v>144</v>
      </c>
      <c r="Q39" s="6">
        <f t="shared" si="2"/>
        <v>24</v>
      </c>
      <c r="R39" s="2" t="str">
        <f t="shared" si="3"/>
        <v>21 - 30</v>
      </c>
      <c r="S39" s="29" t="s">
        <v>152</v>
      </c>
      <c r="T39" s="31" t="s">
        <v>153</v>
      </c>
      <c r="U39" s="34"/>
      <c r="V39" s="37" t="s">
        <v>193</v>
      </c>
      <c r="W39" s="41" t="s">
        <v>229</v>
      </c>
      <c r="Y39" s="44"/>
    </row>
    <row r="40" spans="9:25" ht="15">
      <c r="I40" s="3" t="s">
        <v>25</v>
      </c>
      <c r="J40" s="5"/>
      <c r="K40" s="5"/>
      <c r="M40" s="17" t="s">
        <v>64</v>
      </c>
      <c r="N40" s="25" t="s">
        <v>141</v>
      </c>
      <c r="O40" s="20" t="s">
        <v>103</v>
      </c>
      <c r="P40" s="27" t="s">
        <v>144</v>
      </c>
      <c r="Q40" s="6">
        <f t="shared" si="2"/>
        <v>53</v>
      </c>
      <c r="R40" s="2" t="str">
        <f t="shared" si="3"/>
        <v>&gt; 50</v>
      </c>
      <c r="S40" s="29"/>
      <c r="T40" s="31" t="s">
        <v>153</v>
      </c>
      <c r="U40" s="34"/>
      <c r="V40" s="37" t="s">
        <v>194</v>
      </c>
      <c r="W40" s="41" t="s">
        <v>230</v>
      </c>
      <c r="Y40" s="44"/>
    </row>
    <row r="41" spans="9:25" ht="30">
      <c r="I41" s="3" t="s">
        <v>25</v>
      </c>
      <c r="J41" s="5"/>
      <c r="K41" s="5"/>
      <c r="M41" s="17" t="s">
        <v>65</v>
      </c>
      <c r="N41" s="24" t="s">
        <v>142</v>
      </c>
      <c r="O41" s="20" t="s">
        <v>104</v>
      </c>
      <c r="P41" s="27" t="s">
        <v>143</v>
      </c>
      <c r="Q41" s="6">
        <f t="shared" si="2"/>
        <v>22</v>
      </c>
      <c r="R41" s="2" t="str">
        <f t="shared" si="3"/>
        <v>21 - 30</v>
      </c>
      <c r="S41" s="29" t="s">
        <v>150</v>
      </c>
      <c r="T41" s="31" t="s">
        <v>153</v>
      </c>
      <c r="U41" s="34"/>
      <c r="V41" s="37" t="s">
        <v>195</v>
      </c>
      <c r="W41" s="40"/>
      <c r="Y41" s="44"/>
    </row>
  </sheetData>
  <pageMargins left="0.7" right="0.7" top="0.3" bottom="0.3" header="0.3" footer="0.3"/>
  <pageSetup paperSize="9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HP1</cp:lastModifiedBy>
  <cp:revision>10</cp:revision>
  <dcterms:created xsi:type="dcterms:W3CDTF">2016-07-15T01:36:30Z</dcterms:created>
  <dcterms:modified xsi:type="dcterms:W3CDTF">2017-11-14T03:17:43Z</dcterms:modified>
  <dc:language>en-US</dc:language>
</cp:coreProperties>
</file>