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1\Documents\YANG BELUM\JON\GKN bagi Nelayan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32" i="1" l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<sst xmlns="http://schemas.openxmlformats.org/spreadsheetml/2006/main" count="424" uniqueCount="229">
  <si>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</si>
  <si>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</si>
  <si>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</si>
  <si>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</si>
  <si>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</si>
  <si>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</si>
  <si>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</si>
  <si>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</si>
  <si>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</si>
  <si>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</si>
  <si>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</si>
  <si>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</si>
  <si>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</si>
  <si>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</si>
  <si>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</si>
  <si>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</si>
  <si>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</si>
  <si>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</si>
  <si>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</si>
  <si>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</si>
  <si>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</si>
  <si>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</si>
  <si>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</si>
  <si>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</si>
  <si>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</si>
  <si>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</si>
  <si>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Kurniawan Adhiatma T</t>
  </si>
  <si>
    <t>Abdul Rajak HS</t>
  </si>
  <si>
    <t>lutfi Umahuk</t>
  </si>
  <si>
    <t>Nurmala Sari</t>
  </si>
  <si>
    <t>Herni Sangaji</t>
  </si>
  <si>
    <t xml:space="preserve">Rusmina Sarmin </t>
  </si>
  <si>
    <t>Asmiyani Jailan</t>
  </si>
  <si>
    <t>Firman Tjan</t>
  </si>
  <si>
    <t>Iwam M Teng</t>
  </si>
  <si>
    <t>Tajudin Kodja</t>
  </si>
  <si>
    <t>Muklis Yahya</t>
  </si>
  <si>
    <t xml:space="preserve">Tasrif R Majid </t>
  </si>
  <si>
    <t>Muammar</t>
  </si>
  <si>
    <t>Musita Amirudin, SE</t>
  </si>
  <si>
    <t>Dewi Iriyanti Kasim, SE</t>
  </si>
  <si>
    <t>Irwan Abbas</t>
  </si>
  <si>
    <t>Rustam Rajak</t>
  </si>
  <si>
    <t>Irawan Rahajaan</t>
  </si>
  <si>
    <t>M Jae Vihir</t>
  </si>
  <si>
    <t>Nadir Tamimah</t>
  </si>
  <si>
    <t>Mario Fernandos Baay</t>
  </si>
  <si>
    <t>Husen</t>
  </si>
  <si>
    <t>Surya E.Nurnaningsi</t>
  </si>
  <si>
    <t>Syamsul Abdullah</t>
  </si>
  <si>
    <t>Abubakar Albar, SE</t>
  </si>
  <si>
    <t>Fatmawati Masuku</t>
  </si>
  <si>
    <t>Faizah</t>
  </si>
  <si>
    <t>Fahzal Ahmad Khouw</t>
  </si>
  <si>
    <t>Jabarullah</t>
  </si>
  <si>
    <t>Nurlaila Syawal</t>
  </si>
  <si>
    <t>Mukaddam Mahubesy</t>
  </si>
  <si>
    <t>Nona Jamaludin</t>
  </si>
  <si>
    <t>Ridwan saleh</t>
  </si>
  <si>
    <t>Muhammad Kaani</t>
  </si>
  <si>
    <t>Alfian Abbas Gani</t>
  </si>
  <si>
    <t>Fitri A Gani</t>
  </si>
  <si>
    <t xml:space="preserve">Miniwati </t>
  </si>
  <si>
    <t>Nurfitriyanti Sangadji, SH.ME</t>
  </si>
  <si>
    <t>Fadli Nofiyanto</t>
  </si>
  <si>
    <t xml:space="preserve">Junaidi </t>
  </si>
  <si>
    <t>,8271062211920001</t>
  </si>
  <si>
    <t>,8271021206650006</t>
  </si>
  <si>
    <t>,8271031702830001</t>
  </si>
  <si>
    <t>,8271036809740004</t>
  </si>
  <si>
    <t>,8271025303790003</t>
  </si>
  <si>
    <t>,8271035106800003</t>
  </si>
  <si>
    <t>8271066004360002</t>
  </si>
  <si>
    <t>,8271030306890001</t>
  </si>
  <si>
    <t>,8271030301790003</t>
  </si>
  <si>
    <t>,8271020101850008</t>
  </si>
  <si>
    <t>,8271024102810003</t>
  </si>
  <si>
    <t>,827102471274004</t>
  </si>
  <si>
    <t>,8271020105840005</t>
  </si>
  <si>
    <t>,8271020306760001</t>
  </si>
  <si>
    <t>,8271061603870005</t>
  </si>
  <si>
    <t>,8271031512810005</t>
  </si>
  <si>
    <t>,8271021412780002</t>
  </si>
  <si>
    <t>,8271021404850004</t>
  </si>
  <si>
    <t>,8271065510720001</t>
  </si>
  <si>
    <t>,8202010308750001</t>
  </si>
  <si>
    <t>,8271061604600001</t>
  </si>
  <si>
    <t>8271025312920001</t>
  </si>
  <si>
    <t>,8271026402810002</t>
  </si>
  <si>
    <t>8271020906800004</t>
  </si>
  <si>
    <t>8271065407800001</t>
  </si>
  <si>
    <t>827106009890002</t>
  </si>
  <si>
    <t>8272054707690001</t>
  </si>
  <si>
    <t>8271021304780004</t>
  </si>
  <si>
    <t>8271062705820002</t>
  </si>
  <si>
    <t>8271031101700005</t>
  </si>
  <si>
    <t>8271025411790002</t>
  </si>
  <si>
    <t>,8271026706760004</t>
  </si>
  <si>
    <t>,8271024112700003</t>
  </si>
  <si>
    <t>8271062705820009</t>
  </si>
  <si>
    <t>,8271032006690001</t>
  </si>
  <si>
    <t>Payahe 22 November 1992</t>
  </si>
  <si>
    <t>Sobobe, 12 juni 1965</t>
  </si>
  <si>
    <t>Soa-Sio Kec. Loloda 12 desember 1983</t>
  </si>
  <si>
    <t>Ternate, 28 september 1974</t>
  </si>
  <si>
    <t>Susupu 13 Maret 1979</t>
  </si>
  <si>
    <t>Ternate, 11 Juni 1980</t>
  </si>
  <si>
    <t>Galela, 20 April 1986</t>
  </si>
  <si>
    <t>Ternate, 03 juni 1989</t>
  </si>
  <si>
    <t>Ternate,03 Januari 1979</t>
  </si>
  <si>
    <t>Ternate,01 Januari 1985</t>
  </si>
  <si>
    <t>Ternate, 14 juli 1978</t>
  </si>
  <si>
    <t>Ternate 01 Febuari 1981</t>
  </si>
  <si>
    <t>Abepura, 07 Desember 1974</t>
  </si>
  <si>
    <t>Ternate, 01 Mei 1984</t>
  </si>
  <si>
    <t>Ternate, 03 Juni 1976</t>
  </si>
  <si>
    <t>Ternate, 16 Maret 1987</t>
  </si>
  <si>
    <t>Jailolo, 15 desember 1981</t>
  </si>
  <si>
    <t>Gurapin, 14 Desember 1978</t>
  </si>
  <si>
    <t>Ternate, 14 April 1985</t>
  </si>
  <si>
    <t>Ternate, 15 oktober 1972</t>
  </si>
  <si>
    <t>Tongway, 03 Agustus 1975</t>
  </si>
  <si>
    <t>Ternate,16 April 1960</t>
  </si>
  <si>
    <t>Sanana, 15 Januari 1971</t>
  </si>
  <si>
    <t>Ternate,24 Febuari 1981</t>
  </si>
  <si>
    <t>Ambon, 09 Juni 1980</t>
  </si>
  <si>
    <t>Ternate, 14 Juli 1980</t>
  </si>
  <si>
    <t>Sanana, 09 September 1989</t>
  </si>
  <si>
    <t>Tidore, 07 Juli 1969</t>
  </si>
  <si>
    <t>Ternate, 13 april 1977</t>
  </si>
  <si>
    <t>ternate , 27 Mei 1982</t>
  </si>
  <si>
    <t>Gorontalo, 11 Januari 1970</t>
  </si>
  <si>
    <t>Ternate, 14 November 1979</t>
  </si>
  <si>
    <t>Tual Kec. Pulau Kei, 27 Juni1976</t>
  </si>
  <si>
    <t>Ternate, 01 Desember 1970</t>
  </si>
  <si>
    <t>Ternate, 08 April 1977</t>
  </si>
  <si>
    <t>Ternate 20 Juni 1969</t>
  </si>
  <si>
    <t>L</t>
  </si>
  <si>
    <t>P</t>
  </si>
  <si>
    <t>SI</t>
  </si>
  <si>
    <t>S1</t>
  </si>
  <si>
    <t>SLTA</t>
  </si>
  <si>
    <t>S3</t>
  </si>
  <si>
    <t>Islam</t>
  </si>
  <si>
    <t>Fala Tawan indusipi</t>
  </si>
  <si>
    <t>Sari Fosoro</t>
  </si>
  <si>
    <t>Home Industri</t>
  </si>
  <si>
    <t>Home Industri Usaha Peyek</t>
  </si>
  <si>
    <t>Ayat Industri</t>
  </si>
  <si>
    <t>Makugasalaha</t>
  </si>
  <si>
    <t>Koperasi</t>
  </si>
  <si>
    <t>UKM Fomamorimoi</t>
  </si>
  <si>
    <t>KSU Samgemilang</t>
  </si>
  <si>
    <t>Koperasi Mawar</t>
  </si>
  <si>
    <t>Kuntum Mekar</t>
  </si>
  <si>
    <t>Fitrah Mandiri</t>
  </si>
  <si>
    <t>KPN Dodoto SMAN 4 TERNATE</t>
  </si>
  <si>
    <t>Koperasi Home Industri</t>
  </si>
  <si>
    <t>Koperasi Petani</t>
  </si>
  <si>
    <t>Jln. Depan chasan Boesori</t>
  </si>
  <si>
    <t>Kel. Makasar Timur Kota Ternate</t>
  </si>
  <si>
    <t>Jln. Kapita Patimura Kel. Kalumpang</t>
  </si>
  <si>
    <t>Kel. Toboleo</t>
  </si>
  <si>
    <t>Kel. Mangga Dua</t>
  </si>
  <si>
    <t>Jl. Gibsi Kel. Toboleu</t>
  </si>
  <si>
    <t xml:space="preserve">Kel. Toboko </t>
  </si>
  <si>
    <t>Jln.Skep Pohon Kel. Salahudin</t>
  </si>
  <si>
    <t>Jln. Yasin Gamsungi Kel. Makasar Timur</t>
  </si>
  <si>
    <t>Jln. Jati Satu Kel. Mangga dua Utara</t>
  </si>
  <si>
    <t>Jln Empat Pulu Desa Balbar Kec. Oba Utara</t>
  </si>
  <si>
    <t xml:space="preserve">Jln. Jati </t>
  </si>
  <si>
    <t>Kel. Tanah tinggi</t>
  </si>
  <si>
    <t xml:space="preserve">Kel. Kalumata </t>
  </si>
  <si>
    <t>Makasar Barat Lingkungan Ngidi</t>
  </si>
  <si>
    <t>Jln Pertamina Kel. Sasa</t>
  </si>
  <si>
    <t>Jl. Kayumanis Moya</t>
  </si>
  <si>
    <t>Kel. Santiong</t>
  </si>
  <si>
    <t>mangga dua</t>
  </si>
  <si>
    <t>Tanah Tinggi</t>
  </si>
  <si>
    <t>Jl. Ngidi Kel. Kampung Makassar</t>
  </si>
  <si>
    <t xml:space="preserve">Kel. Sallahuddin </t>
  </si>
  <si>
    <t>Kel. Maliaro</t>
  </si>
  <si>
    <t>Soasio</t>
  </si>
  <si>
    <t xml:space="preserve">Jl. Pertamina </t>
  </si>
  <si>
    <t>i</t>
  </si>
  <si>
    <t>Sasa</t>
  </si>
  <si>
    <t>Mangga Dua</t>
  </si>
  <si>
    <t>Skep Salahudin</t>
  </si>
  <si>
    <t>Balbar</t>
  </si>
  <si>
    <t>,082293133809</t>
  </si>
  <si>
    <t>,082343807746</t>
  </si>
  <si>
    <t>,081278748966</t>
  </si>
  <si>
    <t>,081241712197</t>
  </si>
  <si>
    <t>081340435033</t>
  </si>
  <si>
    <t>082290597766</t>
  </si>
  <si>
    <t>,082293628338</t>
  </si>
  <si>
    <t>,085242940435</t>
  </si>
  <si>
    <t>,085256793099</t>
  </si>
  <si>
    <t>,085299990728</t>
  </si>
  <si>
    <t>082188005546</t>
  </si>
  <si>
    <t>,082195030617</t>
  </si>
  <si>
    <t>,085210034955</t>
  </si>
  <si>
    <t>,082345935544</t>
  </si>
  <si>
    <t>082393777180</t>
  </si>
  <si>
    <t>,085293205151</t>
  </si>
  <si>
    <t>081355539462</t>
  </si>
  <si>
    <t>082110125489</t>
  </si>
  <si>
    <t>082188633918</t>
  </si>
  <si>
    <t>081356519121</t>
  </si>
  <si>
    <t>,085256144006</t>
  </si>
  <si>
    <t>,08124464301</t>
  </si>
  <si>
    <t>082194752220</t>
  </si>
  <si>
    <t>Produk makanan khas ternate berbahan ikan tuna</t>
  </si>
  <si>
    <t>Pengasapan Ikan</t>
  </si>
  <si>
    <t>Sirup Pala</t>
  </si>
  <si>
    <t>Kerepek Singkong</t>
  </si>
  <si>
    <t>Krepek Singkong / Pisang</t>
  </si>
  <si>
    <t>Pembuatan Peye</t>
  </si>
  <si>
    <t>Jual Beli Ikan Asin</t>
  </si>
  <si>
    <t>Ikan Asap</t>
  </si>
  <si>
    <t>Krepek Pisang</t>
  </si>
  <si>
    <t>Ikan asap</t>
  </si>
  <si>
    <t>Pengrajin Batu</t>
  </si>
  <si>
    <t>Pakaian jahit</t>
  </si>
  <si>
    <t>Pengasapan</t>
  </si>
  <si>
    <t>Kios Sembako</t>
  </si>
  <si>
    <t>Krepek Singkong</t>
  </si>
  <si>
    <t>Pertanian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</si>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</sst>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</borders>
  <cellStyleXfs count="26">
    <xf numFmtId="0" fontId="0" fillId="0" borderId="0"/>
    <xf numFmtId="0" fontId="10" fillId="0" borderId="0"/>
    <xf numFmtId="0" fontId="8" fillId="0" borderId="0"/>
    <xf numFmtId="0" fontId="11" fillId="0" borderId="0"/>
    <xf numFmtId="0" fontId="12" fillId="0" borderId="0" applyNumberForma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8" fillId="0" borderId="0"/>
    <xf numFmtId="0" fontId="15" fillId="0" borderId="0"/>
    <xf numFmtId="0" fontId="15" fillId="0" borderId="0"/>
    <xf numFmtId="0" fontId="11" fillId="0" borderId="0"/>
    <xf numFmtId="0" fontId="2" fillId="0" borderId="0"/>
    <xf numFmtId="0" fontId="16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0" fillId="0" borderId="0"/>
    <xf numFmtId="41" fontId="20" fillId="0" borderId="0" applyFont="0" applyFill="0" applyBorder="0" applyAlignment="0" applyProtection="0"/>
    <xf numFmtId="0" fontId="18" fillId="0" borderId="0"/>
    <xf numFmtId="0" fontId="1" fillId="0" borderId="0"/>
  </cellStyleXfs>
  <cellXfs count="4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9" fillId="2" borderId="2" xfId="0" applyFont="1" applyFill="1" applyBorder="1" applyAlignment="1">
      <alignment horizontal="center" vertical="center" wrapText="1"/>
    </xf>
    <xf numFmtId="0" fontId="7" fillId="0" borderId="2" xfId="5" quotePrefix="1" applyBorder="1" applyAlignment="1">
      <alignment vertical="center"/>
    </xf>
    <xf numFmtId="0" fontId="7" fillId="0" borderId="2" xfId="5" quotePrefix="1" applyBorder="1" applyAlignment="1">
      <alignment vertical="center" wrapText="1"/>
    </xf>
    <xf numFmtId="0" fontId="13" fillId="0" borderId="0" xfId="0" applyFont="1" applyAlignment="1"/>
    <xf numFmtId="0" fontId="13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3" xfId="0" applyFont="1" applyBorder="1" applyAlignment="1">
      <alignment vertical="center" wrapText="1"/>
    </xf>
    <xf numFmtId="0" fontId="22" fillId="0" borderId="4" xfId="0" applyFont="1" applyBorder="1" applyAlignment="1">
      <alignment vertical="center" wrapText="1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  <xf numFmtId="0" fontId="23" fillId="0" borderId="2" xfId="25" applyFont="1" applyBorder="1" applyAlignment="1">
      <alignment horizontal="left" vertical="center" wrapText="1"/>
    </xf>
    <xf numFmtId="1" fontId="1" fillId="0" borderId="2" xfId="25" quotePrefix="1" applyNumberFormat="1" applyBorder="1" applyAlignment="1">
      <alignment horizontal="center" vertical="center"/>
    </xf>
    <xf numFmtId="1" fontId="1" fillId="0" borderId="2" xfId="25" applyNumberFormat="1" applyBorder="1" applyAlignment="1">
      <alignment horizontal="center" vertical="center"/>
    </xf>
    <xf numFmtId="0" fontId="1" fillId="0" borderId="2" xfId="25" applyBorder="1" applyAlignment="1">
      <alignment vertical="center"/>
    </xf>
    <xf numFmtId="0" fontId="1" fillId="0" borderId="2" xfId="25" applyBorder="1" applyAlignment="1">
      <alignment horizontal="left" vertical="center" wrapText="1"/>
    </xf>
    <xf numFmtId="0" fontId="1" fillId="0" borderId="2" xfId="25" applyFill="1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horizontal="center" vertical="center"/>
    </xf>
    <xf numFmtId="0" fontId="1" fillId="0" borderId="2" xfId="25" applyBorder="1" applyAlignment="1">
      <alignment horizontal="center" vertical="center" wrapText="1"/>
    </xf>
    <xf numFmtId="0" fontId="1" fillId="0" borderId="2" xfId="25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  <xf numFmtId="0" fontId="1" fillId="0" borderId="2" xfId="25" applyBorder="1" applyAlignment="1">
      <alignment horizontal="left" vertical="center" wrapText="1"/>
    </xf>
    <xf numFmtId="0" fontId="1" fillId="0" borderId="2" xfId="25" applyBorder="1" applyAlignment="1">
      <alignment vertical="center" wrapText="1"/>
    </xf>
    <xf numFmtId="0" fontId="1" fillId="0" borderId="2" xfId="25" quotePrefix="1" applyNumberFormat="1" applyBorder="1" applyAlignment="1">
      <alignment horizontal="left" vertical="center"/>
    </xf>
    <xf numFmtId="0" fontId="1" fillId="0" borderId="2" xfId="25" quotePrefix="1" applyNumberFormat="1" applyBorder="1" applyAlignment="1">
      <alignment horizontal="left" vertical="top"/>
    </xf>
    <xf numFmtId="0" fontId="1" fillId="0" borderId="2" xfId="25" quotePrefix="1" applyNumberFormat="1" applyBorder="1" applyAlignment="1">
      <alignment horizontal="left" vertical="center" wrapText="1"/>
    </xf>
    <xf numFmtId="1" fontId="1" fillId="0" borderId="2" xfId="25" applyNumberFormat="1" applyBorder="1" applyAlignment="1">
      <alignment horizontal="left" vertical="center"/>
    </xf>
    <xf numFmtId="0" fontId="1" fillId="0" borderId="2" xfId="25" applyNumberFormat="1" applyBorder="1" applyAlignment="1">
      <alignment horizontal="left" vertical="center"/>
    </xf>
    <xf numFmtId="0" fontId="1" fillId="0" borderId="2" xfId="25" applyNumberFormat="1" applyBorder="1" applyAlignment="1">
      <alignment horizontal="left" vertical="center" wrapText="1"/>
    </xf>
    <xf numFmtId="0" fontId="1" fillId="0" borderId="2" xfId="25" applyBorder="1" applyAlignment="1">
      <alignment horizontal="center" vertical="center" wrapText="1"/>
    </xf>
    <xf numFmtId="0" fontId="1" fillId="0" borderId="2" xfId="25" quotePrefix="1" applyBorder="1" applyAlignment="1">
      <alignment horizontal="center" vertical="center" wrapText="1"/>
    </xf>
  </cellXfs>
  <cellStyles count="26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10" xfId="25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1"/>
  <sheetViews>
    <sheetView tabSelected="1" topLeftCell="P1" zoomScale="75" zoomScaleNormal="75" workbookViewId="0">
      <selection activeCell="Z43" sqref="Z43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8" t="s">
        <v>26</v>
      </c>
      <c r="N2" s="22" t="s">
        <v>66</v>
      </c>
      <c r="O2" s="24" t="s">
        <v>101</v>
      </c>
      <c r="P2" s="27" t="s">
        <v>137</v>
      </c>
      <c r="Q2" s="6">
        <f>2017-VALUE(RIGHT(O2,4))</f>
        <v>25</v>
      </c>
      <c r="R2" t="str">
        <f>IF(Q2&lt;21,"&lt; 21",IF(Q2&lt;=30,"21 - 30",IF(Q2&lt;=40,"31 - 40",IF(Q2&lt;=50,"41 - 50","&gt; 50" ))))</f>
        <v>21 - 30</v>
      </c>
      <c r="S2" s="29" t="s">
        <v>139</v>
      </c>
      <c r="T2" s="31" t="s">
        <v>143</v>
      </c>
      <c r="U2" s="33" t="s">
        <v>144</v>
      </c>
      <c r="V2" s="35" t="s">
        <v>159</v>
      </c>
      <c r="W2" s="40" t="s">
        <v>189</v>
      </c>
      <c r="X2" s="13"/>
      <c r="Y2" s="43" t="s">
        <v>212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8" t="s">
        <v>27</v>
      </c>
      <c r="N3" s="22" t="s">
        <v>67</v>
      </c>
      <c r="O3" s="24" t="s">
        <v>102</v>
      </c>
      <c r="P3" s="27" t="s">
        <v>137</v>
      </c>
      <c r="Q3" s="6">
        <f t="shared" ref="Q3:Q31" si="0">2017-VALUE(RIGHT(O3,4))</f>
        <v>52</v>
      </c>
      <c r="R3" s="2" t="str">
        <f t="shared" ref="R3:R31" si="1">IF(Q3&lt;21,"&lt; 21",IF(Q3&lt;=30,"21 - 30",IF(Q3&lt;=40,"31 - 40",IF(Q3&lt;=50,"41 - 50","&gt; 50" ))))</f>
        <v>&gt; 50</v>
      </c>
      <c r="S3" s="29" t="s">
        <v>228</v>
      </c>
      <c r="T3" s="31" t="s">
        <v>143</v>
      </c>
      <c r="U3" s="33" t="s">
        <v>145</v>
      </c>
      <c r="V3" s="35" t="s">
        <v>160</v>
      </c>
      <c r="W3" s="37">
        <v>8.1356383763000001E-2</v>
      </c>
      <c r="X3" s="14"/>
      <c r="Y3" s="43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8" t="s">
        <v>28</v>
      </c>
      <c r="N4" s="22" t="s">
        <v>68</v>
      </c>
      <c r="O4" s="24" t="s">
        <v>103</v>
      </c>
      <c r="P4" s="27" t="s">
        <v>137</v>
      </c>
      <c r="Q4" s="6">
        <f t="shared" si="0"/>
        <v>34</v>
      </c>
      <c r="R4" s="2" t="str">
        <f t="shared" si="1"/>
        <v>31 - 40</v>
      </c>
      <c r="S4" s="29" t="s">
        <v>139</v>
      </c>
      <c r="T4" s="31" t="s">
        <v>143</v>
      </c>
      <c r="U4" s="33" t="s">
        <v>146</v>
      </c>
      <c r="V4" s="35" t="s">
        <v>161</v>
      </c>
      <c r="W4" s="41" t="s">
        <v>190</v>
      </c>
      <c r="X4" s="14"/>
      <c r="Y4" s="43" t="s">
        <v>213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8" t="s">
        <v>29</v>
      </c>
      <c r="N5" s="22" t="s">
        <v>69</v>
      </c>
      <c r="O5" s="24" t="s">
        <v>104</v>
      </c>
      <c r="P5" s="27" t="s">
        <v>138</v>
      </c>
      <c r="Q5" s="6">
        <f t="shared" si="0"/>
        <v>43</v>
      </c>
      <c r="R5" s="2" t="str">
        <f t="shared" si="1"/>
        <v>41 - 50</v>
      </c>
      <c r="S5" s="29" t="s">
        <v>228</v>
      </c>
      <c r="T5" s="31" t="s">
        <v>143</v>
      </c>
      <c r="U5" s="33" t="s">
        <v>146</v>
      </c>
      <c r="V5" s="35" t="s">
        <v>162</v>
      </c>
      <c r="W5" s="41" t="s">
        <v>191</v>
      </c>
      <c r="X5" s="15"/>
      <c r="Y5" s="43" t="s">
        <v>214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8" t="s">
        <v>30</v>
      </c>
      <c r="N6" s="22" t="s">
        <v>70</v>
      </c>
      <c r="O6" s="24" t="s">
        <v>105</v>
      </c>
      <c r="P6" s="27" t="s">
        <v>138</v>
      </c>
      <c r="Q6" s="6">
        <f t="shared" si="0"/>
        <v>38</v>
      </c>
      <c r="R6" s="2" t="str">
        <f t="shared" si="1"/>
        <v>31 - 40</v>
      </c>
      <c r="S6" s="29" t="s">
        <v>141</v>
      </c>
      <c r="T6" s="31" t="s">
        <v>143</v>
      </c>
      <c r="U6" s="33" t="s">
        <v>146</v>
      </c>
      <c r="V6" s="35" t="s">
        <v>163</v>
      </c>
      <c r="W6" s="41" t="s">
        <v>192</v>
      </c>
      <c r="X6" s="15"/>
      <c r="Y6" s="43" t="s">
        <v>215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8" t="s">
        <v>31</v>
      </c>
      <c r="N7" s="22" t="s">
        <v>71</v>
      </c>
      <c r="O7" s="24" t="s">
        <v>106</v>
      </c>
      <c r="P7" s="27" t="s">
        <v>138</v>
      </c>
      <c r="Q7" s="6">
        <f t="shared" si="0"/>
        <v>37</v>
      </c>
      <c r="R7" s="2" t="str">
        <f t="shared" si="1"/>
        <v>31 - 40</v>
      </c>
      <c r="S7" s="29" t="s">
        <v>140</v>
      </c>
      <c r="T7" s="31" t="s">
        <v>143</v>
      </c>
      <c r="U7" s="33" t="s">
        <v>146</v>
      </c>
      <c r="V7" s="35" t="s">
        <v>164</v>
      </c>
      <c r="W7" s="37" t="s">
        <v>193</v>
      </c>
      <c r="X7" s="15"/>
      <c r="Y7" s="43" t="s">
        <v>214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8" t="s">
        <v>32</v>
      </c>
      <c r="N8" s="21" t="s">
        <v>72</v>
      </c>
      <c r="O8" s="24" t="s">
        <v>107</v>
      </c>
      <c r="P8" s="27" t="s">
        <v>138</v>
      </c>
      <c r="Q8" s="6">
        <f t="shared" si="0"/>
        <v>31</v>
      </c>
      <c r="R8" s="2" t="str">
        <f t="shared" si="1"/>
        <v>31 - 40</v>
      </c>
      <c r="S8" s="29" t="s">
        <v>140</v>
      </c>
      <c r="T8" s="31" t="s">
        <v>143</v>
      </c>
      <c r="U8" s="33" t="s">
        <v>146</v>
      </c>
      <c r="V8" s="35" t="s">
        <v>165</v>
      </c>
      <c r="W8" s="37" t="s">
        <v>194</v>
      </c>
      <c r="X8" s="15"/>
      <c r="Y8" s="43" t="s">
        <v>216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8" t="s">
        <v>33</v>
      </c>
      <c r="N9" s="22" t="s">
        <v>73</v>
      </c>
      <c r="O9" s="24" t="s">
        <v>108</v>
      </c>
      <c r="P9" s="27" t="s">
        <v>137</v>
      </c>
      <c r="Q9" s="6">
        <f t="shared" si="0"/>
        <v>28</v>
      </c>
      <c r="R9" s="2" t="str">
        <f t="shared" si="1"/>
        <v>21 - 30</v>
      </c>
      <c r="S9" s="29" t="s">
        <v>141</v>
      </c>
      <c r="T9" s="31" t="s">
        <v>143</v>
      </c>
      <c r="U9" s="33" t="s">
        <v>147</v>
      </c>
      <c r="V9" s="35" t="s">
        <v>166</v>
      </c>
      <c r="W9" s="41" t="s">
        <v>195</v>
      </c>
      <c r="X9" s="15"/>
      <c r="Y9" s="43" t="s">
        <v>217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8" t="s">
        <v>34</v>
      </c>
      <c r="N10" s="22" t="s">
        <v>74</v>
      </c>
      <c r="O10" s="25" t="s">
        <v>109</v>
      </c>
      <c r="P10" s="27" t="s">
        <v>137</v>
      </c>
      <c r="Q10" s="6">
        <f t="shared" si="0"/>
        <v>38</v>
      </c>
      <c r="R10" s="2" t="str">
        <f t="shared" si="1"/>
        <v>31 - 40</v>
      </c>
      <c r="S10" s="29" t="s">
        <v>141</v>
      </c>
      <c r="T10" s="31" t="s">
        <v>143</v>
      </c>
      <c r="U10" s="33" t="s">
        <v>148</v>
      </c>
      <c r="V10" s="35" t="s">
        <v>167</v>
      </c>
      <c r="W10" s="37"/>
      <c r="X10" s="15"/>
      <c r="Y10" s="43" t="s">
        <v>218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8" t="s">
        <v>35</v>
      </c>
      <c r="N11" s="21"/>
      <c r="O11" s="24"/>
      <c r="P11" s="27"/>
      <c r="Q11" s="6" t="e">
        <f t="shared" si="0"/>
        <v>#VALUE!</v>
      </c>
      <c r="R11" s="2" t="e">
        <f t="shared" si="1"/>
        <v>#VALUE!</v>
      </c>
      <c r="S11" s="29"/>
      <c r="T11" s="31"/>
      <c r="U11" s="33"/>
      <c r="V11" s="35"/>
      <c r="W11" s="37"/>
      <c r="X11" s="15"/>
      <c r="Y11" s="43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8" t="s">
        <v>36</v>
      </c>
      <c r="N12" s="22" t="s">
        <v>75</v>
      </c>
      <c r="O12" s="24" t="s">
        <v>110</v>
      </c>
      <c r="P12" s="27" t="s">
        <v>137</v>
      </c>
      <c r="Q12" s="6">
        <f t="shared" si="0"/>
        <v>32</v>
      </c>
      <c r="R12" s="2" t="str">
        <f t="shared" si="1"/>
        <v>31 - 40</v>
      </c>
      <c r="S12" s="29" t="s">
        <v>141</v>
      </c>
      <c r="T12" s="31" t="s">
        <v>143</v>
      </c>
      <c r="U12" s="33"/>
      <c r="V12" s="35" t="s">
        <v>168</v>
      </c>
      <c r="W12" s="41" t="s">
        <v>196</v>
      </c>
      <c r="X12" s="14"/>
      <c r="Y12" s="43" t="s">
        <v>219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8" t="s">
        <v>37</v>
      </c>
      <c r="N13" s="22"/>
      <c r="O13" s="24" t="s">
        <v>111</v>
      </c>
      <c r="P13" s="27" t="s">
        <v>137</v>
      </c>
      <c r="Q13" s="6">
        <f t="shared" si="0"/>
        <v>39</v>
      </c>
      <c r="R13" s="2" t="str">
        <f t="shared" si="1"/>
        <v>31 - 40</v>
      </c>
      <c r="S13" s="29" t="s">
        <v>140</v>
      </c>
      <c r="T13" s="31" t="s">
        <v>143</v>
      </c>
      <c r="U13" s="33" t="s">
        <v>149</v>
      </c>
      <c r="V13" s="35" t="s">
        <v>169</v>
      </c>
      <c r="W13" s="37"/>
      <c r="X13" s="15"/>
      <c r="Y13" s="43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8" t="s">
        <v>38</v>
      </c>
      <c r="N14" s="21"/>
      <c r="O14" s="24"/>
      <c r="P14" s="27" t="s">
        <v>137</v>
      </c>
      <c r="Q14" s="6" t="e">
        <f t="shared" si="0"/>
        <v>#VALUE!</v>
      </c>
      <c r="R14" s="2" t="e">
        <f t="shared" si="1"/>
        <v>#VALUE!</v>
      </c>
      <c r="S14" s="29"/>
      <c r="T14" s="31" t="s">
        <v>143</v>
      </c>
      <c r="U14" s="33"/>
      <c r="V14" s="35"/>
      <c r="W14" s="37"/>
      <c r="X14" s="15"/>
      <c r="Y14" s="43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8" t="s">
        <v>39</v>
      </c>
      <c r="N15" s="22" t="s">
        <v>76</v>
      </c>
      <c r="O15" s="24" t="s">
        <v>112</v>
      </c>
      <c r="P15" s="27" t="s">
        <v>138</v>
      </c>
      <c r="Q15" s="6">
        <f t="shared" si="0"/>
        <v>36</v>
      </c>
      <c r="R15" s="2" t="str">
        <f t="shared" si="1"/>
        <v>31 - 40</v>
      </c>
      <c r="S15" s="29"/>
      <c r="T15" s="31" t="s">
        <v>143</v>
      </c>
      <c r="U15" s="33"/>
      <c r="V15" s="35"/>
      <c r="W15" s="41" t="s">
        <v>197</v>
      </c>
      <c r="X15" s="15"/>
      <c r="Y15" s="43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8" t="s">
        <v>40</v>
      </c>
      <c r="N16" s="22" t="s">
        <v>77</v>
      </c>
      <c r="O16" s="24" t="s">
        <v>113</v>
      </c>
      <c r="P16" s="27" t="s">
        <v>138</v>
      </c>
      <c r="Q16" s="6">
        <f t="shared" si="0"/>
        <v>43</v>
      </c>
      <c r="R16" s="2" t="str">
        <f t="shared" si="1"/>
        <v>41 - 50</v>
      </c>
      <c r="S16" s="29" t="s">
        <v>140</v>
      </c>
      <c r="T16" s="31" t="s">
        <v>143</v>
      </c>
      <c r="U16" s="33" t="s">
        <v>146</v>
      </c>
      <c r="V16" s="35" t="s">
        <v>170</v>
      </c>
      <c r="W16" s="41" t="s">
        <v>198</v>
      </c>
      <c r="X16" s="14"/>
      <c r="Y16" s="43" t="s">
        <v>220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8" t="s">
        <v>41</v>
      </c>
      <c r="N17" s="22" t="s">
        <v>78</v>
      </c>
      <c r="O17" s="24" t="s">
        <v>114</v>
      </c>
      <c r="P17" s="27" t="s">
        <v>137</v>
      </c>
      <c r="Q17" s="6">
        <f t="shared" si="0"/>
        <v>33</v>
      </c>
      <c r="R17" s="2" t="str">
        <f t="shared" si="1"/>
        <v>31 - 40</v>
      </c>
      <c r="S17" s="29" t="s">
        <v>141</v>
      </c>
      <c r="T17" s="31" t="s">
        <v>143</v>
      </c>
      <c r="U17" s="33"/>
      <c r="V17" s="35" t="s">
        <v>165</v>
      </c>
      <c r="W17" s="37">
        <v>81342973183</v>
      </c>
      <c r="X17" s="14"/>
      <c r="Y17" s="43" t="s">
        <v>221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8" t="s">
        <v>42</v>
      </c>
      <c r="N18" s="22" t="s">
        <v>79</v>
      </c>
      <c r="O18" s="24" t="s">
        <v>115</v>
      </c>
      <c r="P18" s="27" t="s">
        <v>137</v>
      </c>
      <c r="Q18" s="6">
        <f t="shared" si="0"/>
        <v>41</v>
      </c>
      <c r="R18" s="2" t="str">
        <f t="shared" si="1"/>
        <v>41 - 50</v>
      </c>
      <c r="S18" s="29" t="s">
        <v>141</v>
      </c>
      <c r="T18" s="31" t="s">
        <v>143</v>
      </c>
      <c r="U18" s="33" t="s">
        <v>146</v>
      </c>
      <c r="V18" s="35" t="s">
        <v>171</v>
      </c>
      <c r="W18" s="37"/>
      <c r="X18" s="14"/>
      <c r="Y18" s="43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8" t="s">
        <v>43</v>
      </c>
      <c r="N19" s="22" t="s">
        <v>80</v>
      </c>
      <c r="O19" s="24" t="s">
        <v>116</v>
      </c>
      <c r="P19" s="27" t="s">
        <v>137</v>
      </c>
      <c r="Q19" s="6">
        <f t="shared" si="0"/>
        <v>30</v>
      </c>
      <c r="R19" s="2" t="str">
        <f t="shared" si="1"/>
        <v>21 - 30</v>
      </c>
      <c r="S19" s="29" t="s">
        <v>141</v>
      </c>
      <c r="T19" s="31" t="s">
        <v>143</v>
      </c>
      <c r="U19" s="33" t="s">
        <v>150</v>
      </c>
      <c r="V19" s="35" t="s">
        <v>172</v>
      </c>
      <c r="W19" s="37" t="s">
        <v>199</v>
      </c>
      <c r="X19" s="15"/>
      <c r="Y19" s="4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8" t="s">
        <v>44</v>
      </c>
      <c r="N20" s="22" t="s">
        <v>81</v>
      </c>
      <c r="O20" s="24" t="s">
        <v>117</v>
      </c>
      <c r="P20" s="27" t="s">
        <v>137</v>
      </c>
      <c r="Q20" s="6">
        <f t="shared" si="0"/>
        <v>36</v>
      </c>
      <c r="R20" s="2" t="str">
        <f t="shared" si="1"/>
        <v>31 - 40</v>
      </c>
      <c r="S20" s="29" t="s">
        <v>141</v>
      </c>
      <c r="T20" s="31" t="s">
        <v>143</v>
      </c>
      <c r="U20" s="33" t="s">
        <v>146</v>
      </c>
      <c r="V20" s="35" t="s">
        <v>173</v>
      </c>
      <c r="W20" s="41" t="s">
        <v>200</v>
      </c>
      <c r="X20" s="15"/>
      <c r="Y20" s="43" t="s">
        <v>222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8" t="s">
        <v>45</v>
      </c>
      <c r="N21" s="22" t="s">
        <v>82</v>
      </c>
      <c r="O21" s="24" t="s">
        <v>118</v>
      </c>
      <c r="P21" s="27" t="s">
        <v>137</v>
      </c>
      <c r="Q21" s="6">
        <f t="shared" si="0"/>
        <v>39</v>
      </c>
      <c r="R21" s="2" t="str">
        <f t="shared" si="1"/>
        <v>31 - 40</v>
      </c>
      <c r="S21" s="29" t="s">
        <v>141</v>
      </c>
      <c r="T21" s="31" t="s">
        <v>143</v>
      </c>
      <c r="U21" s="33" t="s">
        <v>146</v>
      </c>
      <c r="V21" s="35" t="s">
        <v>174</v>
      </c>
      <c r="W21" s="37"/>
      <c r="X21" s="15"/>
      <c r="Y21" s="43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8" t="s">
        <v>46</v>
      </c>
      <c r="N22" s="22" t="s">
        <v>83</v>
      </c>
      <c r="O22" s="24" t="s">
        <v>119</v>
      </c>
      <c r="P22" s="27" t="s">
        <v>137</v>
      </c>
      <c r="Q22" s="6">
        <f t="shared" si="0"/>
        <v>32</v>
      </c>
      <c r="R22" s="2" t="str">
        <f t="shared" si="1"/>
        <v>31 - 40</v>
      </c>
      <c r="S22" s="29"/>
      <c r="T22" s="31" t="s">
        <v>143</v>
      </c>
      <c r="U22" s="33" t="s">
        <v>146</v>
      </c>
      <c r="V22" s="35"/>
      <c r="W22" s="41"/>
      <c r="X22" s="14"/>
      <c r="Y22" s="43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8" t="s">
        <v>47</v>
      </c>
      <c r="N23" s="22"/>
      <c r="O23" s="24"/>
      <c r="P23" s="27" t="s">
        <v>137</v>
      </c>
      <c r="Q23" s="6" t="e">
        <f t="shared" si="0"/>
        <v>#VALUE!</v>
      </c>
      <c r="R23" s="2" t="e">
        <f t="shared" si="1"/>
        <v>#VALUE!</v>
      </c>
      <c r="S23" s="29" t="s">
        <v>141</v>
      </c>
      <c r="T23" s="31" t="s">
        <v>143</v>
      </c>
      <c r="U23" s="33"/>
      <c r="V23" s="35" t="s">
        <v>175</v>
      </c>
      <c r="W23" s="37"/>
      <c r="X23" s="15"/>
      <c r="Y23" s="43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8" t="s">
        <v>48</v>
      </c>
      <c r="N24" s="22" t="s">
        <v>84</v>
      </c>
      <c r="O24" s="24" t="s">
        <v>120</v>
      </c>
      <c r="P24" s="27" t="s">
        <v>138</v>
      </c>
      <c r="Q24" s="6">
        <f t="shared" si="0"/>
        <v>45</v>
      </c>
      <c r="R24" s="2" t="str">
        <f t="shared" si="1"/>
        <v>41 - 50</v>
      </c>
      <c r="S24" s="29" t="s">
        <v>141</v>
      </c>
      <c r="T24" s="31" t="s">
        <v>143</v>
      </c>
      <c r="U24" s="33" t="s">
        <v>146</v>
      </c>
      <c r="V24" s="35" t="s">
        <v>176</v>
      </c>
      <c r="W24" s="41" t="s">
        <v>201</v>
      </c>
      <c r="X24" s="15"/>
      <c r="Y24" s="43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0" t="s">
        <v>49</v>
      </c>
      <c r="N25" s="21" t="s">
        <v>85</v>
      </c>
      <c r="O25" s="24" t="s">
        <v>121</v>
      </c>
      <c r="P25" s="27"/>
      <c r="Q25" s="6">
        <f t="shared" si="0"/>
        <v>42</v>
      </c>
      <c r="R25" s="2" t="str">
        <f t="shared" si="1"/>
        <v>41 - 50</v>
      </c>
      <c r="S25" s="29" t="s">
        <v>141</v>
      </c>
      <c r="T25" s="31" t="s">
        <v>143</v>
      </c>
      <c r="U25" s="33" t="s">
        <v>151</v>
      </c>
      <c r="V25" s="35"/>
      <c r="W25" s="37"/>
      <c r="X25" s="15"/>
      <c r="Y25" s="43" t="s">
        <v>213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8" t="s">
        <v>50</v>
      </c>
      <c r="N26" s="22" t="s">
        <v>86</v>
      </c>
      <c r="O26" s="24" t="s">
        <v>122</v>
      </c>
      <c r="P26" s="27" t="s">
        <v>137</v>
      </c>
      <c r="Q26" s="6">
        <f t="shared" si="0"/>
        <v>57</v>
      </c>
      <c r="R26" s="2" t="str">
        <f t="shared" si="1"/>
        <v>&gt; 50</v>
      </c>
      <c r="S26" s="29" t="s">
        <v>140</v>
      </c>
      <c r="T26" s="31" t="s">
        <v>143</v>
      </c>
      <c r="U26" s="33"/>
      <c r="V26" s="35"/>
      <c r="W26" s="41" t="s">
        <v>202</v>
      </c>
      <c r="X26" s="15"/>
      <c r="Y26" s="4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8" t="s">
        <v>51</v>
      </c>
      <c r="N27" s="21" t="s">
        <v>87</v>
      </c>
      <c r="O27" s="24" t="s">
        <v>123</v>
      </c>
      <c r="P27" s="27" t="s">
        <v>138</v>
      </c>
      <c r="Q27" s="6">
        <f t="shared" si="0"/>
        <v>46</v>
      </c>
      <c r="R27" s="2" t="str">
        <f t="shared" si="1"/>
        <v>41 - 50</v>
      </c>
      <c r="S27" s="29" t="s">
        <v>141</v>
      </c>
      <c r="T27" s="31" t="s">
        <v>143</v>
      </c>
      <c r="U27" s="33" t="s">
        <v>152</v>
      </c>
      <c r="V27" s="35" t="s">
        <v>177</v>
      </c>
      <c r="W27" s="37" t="s">
        <v>203</v>
      </c>
      <c r="X27" s="15"/>
      <c r="Y27" s="43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8" t="s">
        <v>52</v>
      </c>
      <c r="N28" s="22" t="s">
        <v>88</v>
      </c>
      <c r="O28" s="24" t="s">
        <v>124</v>
      </c>
      <c r="P28" s="27" t="s">
        <v>138</v>
      </c>
      <c r="Q28" s="6">
        <f t="shared" si="0"/>
        <v>36</v>
      </c>
      <c r="R28" s="2" t="str">
        <f t="shared" si="1"/>
        <v>31 - 40</v>
      </c>
      <c r="S28" s="29" t="s">
        <v>140</v>
      </c>
      <c r="T28" s="31" t="s">
        <v>143</v>
      </c>
      <c r="U28" s="33" t="s">
        <v>153</v>
      </c>
      <c r="V28" s="35" t="s">
        <v>178</v>
      </c>
      <c r="W28" s="41" t="s">
        <v>204</v>
      </c>
      <c r="X28" s="15"/>
      <c r="Y28" s="43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8" t="s">
        <v>53</v>
      </c>
      <c r="N29" s="21" t="s">
        <v>89</v>
      </c>
      <c r="O29" s="24" t="s">
        <v>125</v>
      </c>
      <c r="P29" s="27" t="s">
        <v>137</v>
      </c>
      <c r="Q29" s="6">
        <f t="shared" si="0"/>
        <v>37</v>
      </c>
      <c r="R29" s="2" t="str">
        <f t="shared" si="1"/>
        <v>31 - 40</v>
      </c>
      <c r="S29" s="29" t="s">
        <v>140</v>
      </c>
      <c r="T29" s="31" t="s">
        <v>143</v>
      </c>
      <c r="U29" s="33" t="s">
        <v>154</v>
      </c>
      <c r="V29" s="35" t="s">
        <v>179</v>
      </c>
      <c r="W29" s="37" t="s">
        <v>205</v>
      </c>
      <c r="X29" s="15"/>
      <c r="Y29" s="44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8" t="s">
        <v>54</v>
      </c>
      <c r="N30" s="21"/>
      <c r="O30" s="24"/>
      <c r="P30" s="27"/>
      <c r="Q30" s="6" t="e">
        <f t="shared" si="0"/>
        <v>#VALUE!</v>
      </c>
      <c r="R30" s="2" t="e">
        <f t="shared" si="1"/>
        <v>#VALUE!</v>
      </c>
      <c r="S30" s="29"/>
      <c r="T30" s="31"/>
      <c r="U30" s="33"/>
      <c r="V30" s="35"/>
      <c r="W30" s="37"/>
      <c r="X30" s="15"/>
      <c r="Y30" s="43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8" t="s">
        <v>55</v>
      </c>
      <c r="N31" s="21" t="s">
        <v>90</v>
      </c>
      <c r="O31" s="24" t="s">
        <v>126</v>
      </c>
      <c r="P31" s="27" t="s">
        <v>138</v>
      </c>
      <c r="Q31" s="6">
        <f t="shared" si="0"/>
        <v>37</v>
      </c>
      <c r="R31" s="2" t="str">
        <f t="shared" si="1"/>
        <v>31 - 40</v>
      </c>
      <c r="S31" s="29" t="s">
        <v>140</v>
      </c>
      <c r="T31" s="31" t="s">
        <v>143</v>
      </c>
      <c r="U31" s="33" t="s">
        <v>146</v>
      </c>
      <c r="V31" s="35" t="s">
        <v>180</v>
      </c>
      <c r="W31" s="37"/>
      <c r="X31" s="16"/>
      <c r="Y31" s="43"/>
    </row>
    <row r="32" spans="1:25" ht="15">
      <c r="E32" s="5"/>
      <c r="F32" s="5"/>
      <c r="G32" s="3" t="s">
        <v>25</v>
      </c>
      <c r="H32" s="5"/>
      <c r="I32" s="3" t="s">
        <v>25</v>
      </c>
      <c r="J32" s="5"/>
      <c r="K32" s="5"/>
      <c r="M32" s="17" t="s">
        <v>56</v>
      </c>
      <c r="N32" s="21" t="s">
        <v>91</v>
      </c>
      <c r="O32" s="23" t="s">
        <v>127</v>
      </c>
      <c r="P32" s="27" t="s">
        <v>137</v>
      </c>
      <c r="Q32" s="6">
        <f t="shared" ref="Q32:Q41" si="2">2017-VALUE(RIGHT(O32,4))</f>
        <v>28</v>
      </c>
      <c r="R32" s="2" t="str">
        <f t="shared" ref="R32:R41" si="3">IF(Q32&lt;21,"&lt; 21",IF(Q32&lt;=30,"21 - 30",IF(Q32&lt;=40,"31 - 40",IF(Q32&lt;=50,"41 - 50","&gt; 50" ))))</f>
        <v>21 - 30</v>
      </c>
      <c r="S32" s="29" t="s">
        <v>140</v>
      </c>
      <c r="T32" s="31" t="s">
        <v>143</v>
      </c>
      <c r="U32" s="33"/>
      <c r="V32" s="35" t="s">
        <v>181</v>
      </c>
      <c r="W32" s="38" t="s">
        <v>206</v>
      </c>
      <c r="Y32" s="43"/>
    </row>
    <row r="33" spans="5:25" ht="15">
      <c r="E33" s="5"/>
      <c r="F33" s="5"/>
      <c r="G33" s="3" t="s">
        <v>25</v>
      </c>
      <c r="H33" s="5"/>
      <c r="I33" s="3" t="s">
        <v>25</v>
      </c>
      <c r="J33" s="5"/>
      <c r="K33" s="5"/>
      <c r="M33" s="17" t="s">
        <v>57</v>
      </c>
      <c r="N33" s="21" t="s">
        <v>92</v>
      </c>
      <c r="O33" s="23" t="s">
        <v>128</v>
      </c>
      <c r="P33" s="27" t="s">
        <v>138</v>
      </c>
      <c r="Q33" s="6">
        <f t="shared" si="2"/>
        <v>48</v>
      </c>
      <c r="R33" s="2" t="str">
        <f t="shared" si="3"/>
        <v>41 - 50</v>
      </c>
      <c r="S33" s="29"/>
      <c r="T33" s="31" t="s">
        <v>143</v>
      </c>
      <c r="U33" s="33"/>
      <c r="V33" s="35" t="s">
        <v>182</v>
      </c>
      <c r="W33" s="38"/>
      <c r="Y33" s="43"/>
    </row>
    <row r="34" spans="5:25" ht="15">
      <c r="E34" s="5"/>
      <c r="F34" s="5"/>
      <c r="G34" s="3" t="s">
        <v>25</v>
      </c>
      <c r="H34" s="5"/>
      <c r="I34" s="3" t="s">
        <v>25</v>
      </c>
      <c r="J34" s="5"/>
      <c r="K34" s="5"/>
      <c r="M34" s="19" t="s">
        <v>58</v>
      </c>
      <c r="N34" s="21" t="s">
        <v>93</v>
      </c>
      <c r="O34" s="26" t="s">
        <v>129</v>
      </c>
      <c r="P34" s="28" t="s">
        <v>137</v>
      </c>
      <c r="Q34" s="6">
        <f t="shared" si="2"/>
        <v>40</v>
      </c>
      <c r="R34" s="2" t="str">
        <f t="shared" si="3"/>
        <v>31 - 40</v>
      </c>
      <c r="S34" s="30"/>
      <c r="T34" s="32" t="s">
        <v>143</v>
      </c>
      <c r="U34" s="34" t="s">
        <v>155</v>
      </c>
      <c r="V34" s="35" t="s">
        <v>183</v>
      </c>
      <c r="W34" s="39" t="s">
        <v>207</v>
      </c>
      <c r="Y34" s="43" t="s">
        <v>223</v>
      </c>
    </row>
    <row r="35" spans="5:25" ht="15">
      <c r="E35" s="5"/>
      <c r="F35" s="5"/>
      <c r="G35" s="3" t="s">
        <v>25</v>
      </c>
      <c r="H35" s="5"/>
      <c r="I35" s="3" t="s">
        <v>25</v>
      </c>
      <c r="J35" s="5"/>
      <c r="K35" s="5"/>
      <c r="M35" s="19" t="s">
        <v>59</v>
      </c>
      <c r="N35" s="21" t="s">
        <v>94</v>
      </c>
      <c r="O35" s="26" t="s">
        <v>130</v>
      </c>
      <c r="P35" s="28" t="s">
        <v>137</v>
      </c>
      <c r="Q35" s="6">
        <f t="shared" si="2"/>
        <v>35</v>
      </c>
      <c r="R35" s="2" t="str">
        <f t="shared" si="3"/>
        <v>31 - 40</v>
      </c>
      <c r="S35" s="30" t="s">
        <v>141</v>
      </c>
      <c r="T35" s="32" t="s">
        <v>143</v>
      </c>
      <c r="U35" s="34"/>
      <c r="V35" s="35"/>
      <c r="W35" s="39"/>
      <c r="Y35" s="43" t="s">
        <v>224</v>
      </c>
    </row>
    <row r="36" spans="5:25" ht="30">
      <c r="E36" s="5"/>
      <c r="F36" s="5"/>
      <c r="G36" s="3" t="s">
        <v>25</v>
      </c>
      <c r="H36" s="5"/>
      <c r="I36" s="3" t="s">
        <v>25</v>
      </c>
      <c r="J36" s="5"/>
      <c r="K36" s="5"/>
      <c r="M36" s="19" t="s">
        <v>60</v>
      </c>
      <c r="N36" s="21" t="s">
        <v>95</v>
      </c>
      <c r="O36" s="26" t="s">
        <v>131</v>
      </c>
      <c r="P36" s="28" t="s">
        <v>137</v>
      </c>
      <c r="Q36" s="6">
        <f t="shared" si="2"/>
        <v>47</v>
      </c>
      <c r="R36" s="2" t="str">
        <f t="shared" si="3"/>
        <v>41 - 50</v>
      </c>
      <c r="S36" s="30" t="s">
        <v>140</v>
      </c>
      <c r="T36" s="32" t="s">
        <v>143</v>
      </c>
      <c r="U36" s="34" t="s">
        <v>156</v>
      </c>
      <c r="V36" s="35" t="s">
        <v>184</v>
      </c>
      <c r="W36" s="39" t="s">
        <v>208</v>
      </c>
      <c r="Y36" s="43" t="s">
        <v>225</v>
      </c>
    </row>
    <row r="37" spans="5:25" ht="30">
      <c r="E37" s="5"/>
      <c r="F37" s="5"/>
      <c r="G37" s="3" t="s">
        <v>25</v>
      </c>
      <c r="H37" s="5"/>
      <c r="I37" s="3" t="s">
        <v>25</v>
      </c>
      <c r="J37" s="5"/>
      <c r="K37" s="5"/>
      <c r="M37" s="19" t="s">
        <v>61</v>
      </c>
      <c r="N37" s="21" t="s">
        <v>96</v>
      </c>
      <c r="O37" s="26" t="s">
        <v>132</v>
      </c>
      <c r="P37" s="28" t="s">
        <v>138</v>
      </c>
      <c r="Q37" s="6">
        <f t="shared" si="2"/>
        <v>38</v>
      </c>
      <c r="R37" s="2" t="str">
        <f t="shared" si="3"/>
        <v>31 - 40</v>
      </c>
      <c r="S37" s="30" t="s">
        <v>141</v>
      </c>
      <c r="T37" s="32" t="s">
        <v>143</v>
      </c>
      <c r="U37" s="34" t="s">
        <v>157</v>
      </c>
      <c r="V37" s="35" t="s">
        <v>185</v>
      </c>
      <c r="W37" s="39"/>
      <c r="Y37" s="43" t="s">
        <v>226</v>
      </c>
    </row>
    <row r="38" spans="5:25" ht="30">
      <c r="E38" s="5"/>
      <c r="F38" s="5"/>
      <c r="G38" s="3" t="s">
        <v>25</v>
      </c>
      <c r="H38" s="5"/>
      <c r="I38" s="3" t="s">
        <v>25</v>
      </c>
      <c r="J38" s="5"/>
      <c r="K38" s="5"/>
      <c r="M38" s="19" t="s">
        <v>62</v>
      </c>
      <c r="N38" s="22" t="s">
        <v>97</v>
      </c>
      <c r="O38" s="26" t="s">
        <v>133</v>
      </c>
      <c r="P38" s="28" t="s">
        <v>138</v>
      </c>
      <c r="Q38" s="6">
        <f t="shared" si="2"/>
        <v>41</v>
      </c>
      <c r="R38" s="2" t="str">
        <f t="shared" si="3"/>
        <v>41 - 50</v>
      </c>
      <c r="S38" s="30" t="s">
        <v>140</v>
      </c>
      <c r="T38" s="32" t="s">
        <v>143</v>
      </c>
      <c r="U38" s="34"/>
      <c r="V38" s="35" t="s">
        <v>186</v>
      </c>
      <c r="W38" s="42" t="s">
        <v>209</v>
      </c>
      <c r="Y38" s="43"/>
    </row>
    <row r="39" spans="5:25" ht="30">
      <c r="E39" s="5"/>
      <c r="F39" s="5"/>
      <c r="G39" s="3" t="s">
        <v>25</v>
      </c>
      <c r="H39" s="5"/>
      <c r="I39" s="3" t="s">
        <v>25</v>
      </c>
      <c r="J39" s="5"/>
      <c r="K39" s="5"/>
      <c r="M39" s="19" t="s">
        <v>63</v>
      </c>
      <c r="N39" s="22" t="s">
        <v>98</v>
      </c>
      <c r="O39" s="26" t="s">
        <v>134</v>
      </c>
      <c r="P39" s="28" t="s">
        <v>138</v>
      </c>
      <c r="Q39" s="6">
        <f t="shared" si="2"/>
        <v>47</v>
      </c>
      <c r="R39" s="2" t="str">
        <f t="shared" si="3"/>
        <v>41 - 50</v>
      </c>
      <c r="S39" s="30" t="s">
        <v>142</v>
      </c>
      <c r="T39" s="32" t="s">
        <v>143</v>
      </c>
      <c r="U39" s="34"/>
      <c r="V39" s="36" t="s">
        <v>178</v>
      </c>
      <c r="W39" s="42" t="s">
        <v>210</v>
      </c>
      <c r="Y39" s="43"/>
    </row>
    <row r="40" spans="5:25" ht="15">
      <c r="E40" s="5"/>
      <c r="F40" s="5"/>
      <c r="G40" s="3" t="s">
        <v>25</v>
      </c>
      <c r="H40" s="5"/>
      <c r="I40" s="3" t="s">
        <v>25</v>
      </c>
      <c r="J40" s="5"/>
      <c r="K40" s="5"/>
      <c r="M40" s="19" t="s">
        <v>64</v>
      </c>
      <c r="N40" s="21" t="s">
        <v>99</v>
      </c>
      <c r="O40" s="26" t="s">
        <v>135</v>
      </c>
      <c r="P40" s="28" t="s">
        <v>137</v>
      </c>
      <c r="Q40" s="6">
        <f t="shared" si="2"/>
        <v>40</v>
      </c>
      <c r="R40" s="2" t="str">
        <f t="shared" si="3"/>
        <v>31 - 40</v>
      </c>
      <c r="S40" s="30" t="s">
        <v>141</v>
      </c>
      <c r="T40" s="32" t="s">
        <v>143</v>
      </c>
      <c r="U40" s="34" t="s">
        <v>158</v>
      </c>
      <c r="V40" s="36" t="s">
        <v>187</v>
      </c>
      <c r="W40" s="39" t="s">
        <v>211</v>
      </c>
      <c r="Y40" s="43" t="s">
        <v>227</v>
      </c>
    </row>
    <row r="41" spans="5:25" ht="15">
      <c r="E41" s="5"/>
      <c r="F41" s="5"/>
      <c r="G41" s="3" t="s">
        <v>25</v>
      </c>
      <c r="H41" s="5"/>
      <c r="I41" s="3" t="s">
        <v>25</v>
      </c>
      <c r="J41" s="5"/>
      <c r="K41" s="5"/>
      <c r="M41" s="19" t="s">
        <v>65</v>
      </c>
      <c r="N41" s="22" t="s">
        <v>100</v>
      </c>
      <c r="O41" s="26" t="s">
        <v>136</v>
      </c>
      <c r="P41" s="28" t="s">
        <v>137</v>
      </c>
      <c r="Q41" s="6">
        <f t="shared" si="2"/>
        <v>48</v>
      </c>
      <c r="R41" s="2" t="str">
        <f t="shared" si="3"/>
        <v>41 - 50</v>
      </c>
      <c r="S41" s="30" t="s">
        <v>141</v>
      </c>
      <c r="T41" s="32" t="s">
        <v>143</v>
      </c>
      <c r="U41" s="34" t="s">
        <v>149</v>
      </c>
      <c r="V41" s="36" t="s">
        <v>188</v>
      </c>
      <c r="W41" s="39">
        <v>81244361396</v>
      </c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2017-11-14T03:21:04Z</dcterms:modified>
  <dc:language>en-US</dc:language>
</cp:coreProperties>
</file>