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1\Documents\YANG BELUM\JON\GKN bagi Nelayan\bayangan\"/>
    </mc:Choice>
  </mc:AlternateContent>
  <bookViews>
    <workbookView xWindow="0" yWindow="0" windowWidth="15345" windowHeight="5415" tabRatio="463"/>
  </bookViews>
  <sheets>
    <sheet name="peserta" sheetId="1" r:id="rId1"/>
  </sheets>
  <calcPr calcId="162913"/>
</workbook>
</file>

<file path=xl/calcChain.xml><?xml version="1.0" encoding="utf-8"?>
<calcChain xmlns="http://schemas.openxmlformats.org/spreadsheetml/2006/main">
  <c r="Q32" i="1" l="1"/>
  <c r="R32" i="1" s="1"/>
  <c r="Q33" i="1"/>
  <c r="R33" i="1"/>
  <c r="Q34" i="1"/>
  <c r="R34" i="1" s="1"/>
  <c r="Q35" i="1"/>
  <c r="R35" i="1"/>
  <c r="Q36" i="1"/>
  <c r="R36" i="1" s="1"/>
  <c r="Q37" i="1"/>
  <c r="R37" i="1"/>
  <c r="Q38" i="1"/>
  <c r="R38" i="1" s="1"/>
  <c r="Q39" i="1"/>
  <c r="R39" i="1"/>
  <c r="Q40" i="1"/>
  <c r="R40" i="1" s="1"/>
  <c r="Q41" i="1"/>
  <c r="R41" i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<sst xmlns="http://schemas.openxmlformats.org/spreadsheetml/2006/main" count="413" uniqueCount="205">
  <si>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</si>
  <si>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</si>
  <si>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</si>
  <si>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</si>
  <si>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</si>
  <si>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</si>
  <si>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</si>
  <si>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</si>
  <si>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</si>
  <si>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</si>
  <si>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</si>
  <si>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</si>
  <si>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</si>
  <si>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</si>
  <si>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</si>
  <si>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</si>
  <si>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</si>
  <si>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</si>
  <si>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</si>
  <si>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</si>
  <si>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</si>
  <si>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</si>
  <si>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</si>
  <si>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</si>
  <si>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</si>
  <si>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</si>
  <si>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Aris Purna Irawan</t>
  </si>
  <si>
    <t>Junaida</t>
  </si>
  <si>
    <t>Karyani Eva Sari</t>
  </si>
  <si>
    <t>Yasmiati</t>
  </si>
  <si>
    <t>Astutik</t>
  </si>
  <si>
    <t>Justice Berliana</t>
  </si>
  <si>
    <t>Hernowo</t>
  </si>
  <si>
    <t>Eko Pramono</t>
  </si>
  <si>
    <t>Mustangin</t>
  </si>
  <si>
    <t>Kawit</t>
  </si>
  <si>
    <t>Suratin</t>
  </si>
  <si>
    <t>Wartini</t>
  </si>
  <si>
    <t>Widhiyawati</t>
  </si>
  <si>
    <t>Enik Sulistyowati</t>
  </si>
  <si>
    <t>Wiwit Krisnawati</t>
  </si>
  <si>
    <t>Samini</t>
  </si>
  <si>
    <t>Ida Dwi Andari</t>
  </si>
  <si>
    <t>Muyono</t>
  </si>
  <si>
    <t>Supardi</t>
  </si>
  <si>
    <t>Achmad Mujahidin Wiluyo</t>
  </si>
  <si>
    <t>Siswanto</t>
  </si>
  <si>
    <t>Suswanti</t>
  </si>
  <si>
    <t>Muálim</t>
  </si>
  <si>
    <t>Subani</t>
  </si>
  <si>
    <t>Suprapto</t>
  </si>
  <si>
    <t>Siswoyo</t>
  </si>
  <si>
    <t>Sujarto</t>
  </si>
  <si>
    <t>Rebo Rianto</t>
  </si>
  <si>
    <t>Sunaryo</t>
  </si>
  <si>
    <t>Sugiono</t>
  </si>
  <si>
    <t>Rudi Hartono</t>
  </si>
  <si>
    <t>Sri Rahayu</t>
  </si>
  <si>
    <t>Toni yuliastutik</t>
  </si>
  <si>
    <t>Sun Hanik</t>
  </si>
  <si>
    <t>Hanik Masitoh</t>
  </si>
  <si>
    <t xml:space="preserve">Evi Yulianisa </t>
  </si>
  <si>
    <t>Siti Nikmaziyah</t>
  </si>
  <si>
    <t>Suprihatin</t>
  </si>
  <si>
    <t xml:space="preserve">Laila Nisfiyah </t>
  </si>
  <si>
    <t>Siti Umayah</t>
  </si>
  <si>
    <t>3504151401870007</t>
  </si>
  <si>
    <t>3504150901800003</t>
  </si>
  <si>
    <t>3504155608850003</t>
  </si>
  <si>
    <t>3504155604860004</t>
  </si>
  <si>
    <t>3504155206820001</t>
  </si>
  <si>
    <t>3504156102990001</t>
  </si>
  <si>
    <t>3504151566760004</t>
  </si>
  <si>
    <t>3504162206820007</t>
  </si>
  <si>
    <t>3504151606730001</t>
  </si>
  <si>
    <t>3504150601590001</t>
  </si>
  <si>
    <t>3504145107710003</t>
  </si>
  <si>
    <t>3504156409650001</t>
  </si>
  <si>
    <t>3504144712870003</t>
  </si>
  <si>
    <t>3504146306780005</t>
  </si>
  <si>
    <t>3504144805850004</t>
  </si>
  <si>
    <t>3504144805770006</t>
  </si>
  <si>
    <t>3504016409700001</t>
  </si>
  <si>
    <t>3504190710630001</t>
  </si>
  <si>
    <t>3504090107630062</t>
  </si>
  <si>
    <t>3504092008720003</t>
  </si>
  <si>
    <t>3504090109810002</t>
  </si>
  <si>
    <t>3504035609710003</t>
  </si>
  <si>
    <t>3504191202780001</t>
  </si>
  <si>
    <t>3504191105430002</t>
  </si>
  <si>
    <t>3504191604760001</t>
  </si>
  <si>
    <t>3504190711710001</t>
  </si>
  <si>
    <t>3504190603650001</t>
  </si>
  <si>
    <t>3504190509610001</t>
  </si>
  <si>
    <t>3504191801780001</t>
  </si>
  <si>
    <t>3504192911820001</t>
  </si>
  <si>
    <t>3504191505920001</t>
  </si>
  <si>
    <t>1312024202680002</t>
  </si>
  <si>
    <t>350409452670003</t>
  </si>
  <si>
    <t>3504104705740001</t>
  </si>
  <si>
    <t>3504105010870004</t>
  </si>
  <si>
    <t>6472057010850005</t>
  </si>
  <si>
    <t>35041047017100001</t>
  </si>
  <si>
    <t>3504106504660001</t>
  </si>
  <si>
    <t>3504105010720012</t>
  </si>
  <si>
    <t>3504094904860002</t>
  </si>
  <si>
    <t>Tulungagung, 14-1-1987</t>
  </si>
  <si>
    <t>Tulungagung, 09-01-1980</t>
  </si>
  <si>
    <t xml:space="preserve"> Tulungagung, 16-0'8-1985</t>
  </si>
  <si>
    <t>Tulungagung, 16-04-1986</t>
  </si>
  <si>
    <t>Tulungagung, 12-06-1982</t>
  </si>
  <si>
    <t>Tulungagung, 21-02-1990</t>
  </si>
  <si>
    <t>Tulungagung, 15-06-1976</t>
  </si>
  <si>
    <t>Tulungagung, 22-06-1982</t>
  </si>
  <si>
    <t>Tulungagung, 16-06-1973</t>
  </si>
  <si>
    <t>Tulungagung, 06-01-1959</t>
  </si>
  <si>
    <t>Tulungagung, 11-07-1971</t>
  </si>
  <si>
    <t>Tulungagung, 24-09-1968</t>
  </si>
  <si>
    <t>Tulungagung, 07-12-1987</t>
  </si>
  <si>
    <t>Tulungagung, 23-06-1978</t>
  </si>
  <si>
    <t>Tulungagung, 08-05-1985</t>
  </si>
  <si>
    <t>Tulungagung, 08-05-1977</t>
  </si>
  <si>
    <t>Tulungagung, 24-09-1970</t>
  </si>
  <si>
    <t>Tulungagung, 07-10-1963</t>
  </si>
  <si>
    <t>Tulungagung, 01-07-1963</t>
  </si>
  <si>
    <t>Tulungagung, 20-08-1975</t>
  </si>
  <si>
    <t>Tulungagung, 01-09-1981</t>
  </si>
  <si>
    <t>Tulungagung, 16-09-1971</t>
  </si>
  <si>
    <t>Tulungagung, 12-02-1978</t>
  </si>
  <si>
    <t>Tulungagung, 11-05-1943</t>
  </si>
  <si>
    <t>Tulungagung, 15-04-1976</t>
  </si>
  <si>
    <t>Tulungagung, 07-11-1971</t>
  </si>
  <si>
    <t>Tulungagung, 06-03-1965</t>
  </si>
  <si>
    <t>Tulungagung, 05-09-1961</t>
  </si>
  <si>
    <t>Tulungagung, 18-01-1978</t>
  </si>
  <si>
    <t>Tulungagung, 29-11-1982</t>
  </si>
  <si>
    <t>Tulungagung, 15-05-1992</t>
  </si>
  <si>
    <t>Gombong, 02-02-1968</t>
  </si>
  <si>
    <t>Tulungagung, 05-02-1967</t>
  </si>
  <si>
    <t>Tulungagung, 07-05-1974</t>
  </si>
  <si>
    <t>Tulungagung, 10-10-1987</t>
  </si>
  <si>
    <t>Samarinda, 30-10-1985</t>
  </si>
  <si>
    <t>Tulungagung, 07-01-1971</t>
  </si>
  <si>
    <t>Tulungagung, 25-04-1966</t>
  </si>
  <si>
    <t>Tulungagung, 10-10-1972</t>
  </si>
  <si>
    <t>Tulungagung, 09-04-1986</t>
  </si>
  <si>
    <t>L</t>
  </si>
  <si>
    <t>P</t>
  </si>
  <si>
    <t>SLTP</t>
  </si>
  <si>
    <t>SD</t>
  </si>
  <si>
    <t>Islam</t>
  </si>
  <si>
    <t>Dsn Popoh RT/RW 003/007 Ds. Besole Kec. Besuki Kab. Tulungagung</t>
  </si>
  <si>
    <t>RT/RW 006/005 Ds. Karangtalun Kec. Kalidawir Kab. Tulungagung</t>
  </si>
  <si>
    <t>Dsn Popoh RT/RW 002/007 Ds. Besole Kec. Besuki Kab. Tulungagung</t>
  </si>
  <si>
    <t>Dsn Popoh RT/RW 008/008 Ds. Besole Kec. Besuki Kab. Tulungagung</t>
  </si>
  <si>
    <t>Dsn Popoh RT/RW 004/008 Ds. Besole Kec. Besuki Kab. Tulungagung</t>
  </si>
  <si>
    <t>Dsn Popoh RT/RW 001/008 Ds. Besole Kec. Besuki Kab. Tulungagung</t>
  </si>
  <si>
    <t>Dsn Popoh RT/RW 001/007 Ds. Besole Kec. Besuki Kab. Tulungagung</t>
  </si>
  <si>
    <t>Dsn. Sine RT/RW 005/001 Ds. Kalibatur Kec. Kalidawir Kab. Tulungagung</t>
  </si>
  <si>
    <t>Dsn. Sine RT/RW 003/001 Ds. Kalibatur Kec. Kalidawir Kab. Tulungagung</t>
  </si>
  <si>
    <t>Dsn. Sine RT/RW 004/001 Ds. Kalibatur Kec. Kalidawir Kab. Tulungagung</t>
  </si>
  <si>
    <t>Jl. Diponegoro GG. 1 No. 18 RT/RW 003/005 Ds. Tamanan Kec. Tulungagung Kab. Tulungagung</t>
  </si>
  <si>
    <t>Dsn. Krajan RT/RW 002-001 Ds. Gondosuli Kec. Gondang Kab. Tulungagung</t>
  </si>
  <si>
    <t>Dsn. Krajan RT/RW 001/002 Ds. Gondosuli Kec. Gondang Kab. Tulungagung</t>
  </si>
  <si>
    <t>Dsn. Krajan RT/RW 004/002 Ds. Gondosuli Kec. Gondang Kab. Tulungagung</t>
  </si>
  <si>
    <t>Majan RT/RW 007/001 Ds. Majan Kec. Kedungwaru Kab. Tulungagung</t>
  </si>
  <si>
    <t>RT/RW 02/01 Ds. Jengglung Haro Kec. Tanjung Gunung Kab. Tulungagung,</t>
  </si>
  <si>
    <t>Dsn. Ngelo RT/RW 002/001 Ds. Jengglung Harjo Kec. Tanggung Gunung Kab. Tulungagung</t>
  </si>
  <si>
    <t>Dsn. Ngelo RT/RW 001/002 Ds. Jengglung Harjo Kec. Tanggung Gunung Kab. Tulungagung</t>
  </si>
  <si>
    <t>Perum Ringin Pitu Indah RT/RW 004/002 Ds. Ringin Pitu Kec. Kedungwaru Kab. Tulungagung.</t>
  </si>
  <si>
    <t>Dsn. Krajan RT/RW 002/001 Ds. Gondosuli Kec. Gondang Kab. Tulungagung</t>
  </si>
  <si>
    <t>Bendi Jati RT 002/001 Kel. Bendil Jati Kec. Sumbergempol Keb. Tulungagung</t>
  </si>
  <si>
    <t>Dsn. Setonokalong RT/RW 001/001 Ds. Bendiljati Wetan KE. Sumber Gempol Kab. Tulungagung</t>
  </si>
  <si>
    <t>Dsn. Setonokalong RT/RW 001/001 Ds. Bendiljati Wetan Kec. Sumber Gempol Kab. Tulungagung</t>
  </si>
  <si>
    <t>Dsn. Demangan RT/RW 002/003 Ds. Bendiljati Wetan Kec. Sumber Gempol Kab. Tulungagung</t>
  </si>
  <si>
    <t xml:space="preserve">JL. Gondosili RT/RW 002/001 Kec. Gondang Kab. Tulungagung </t>
  </si>
  <si>
    <t>082132659132</t>
  </si>
  <si>
    <t>082234624329</t>
  </si>
  <si>
    <t>082233235869</t>
  </si>
  <si>
    <t>082264383259</t>
  </si>
  <si>
    <t>085391143981</t>
  </si>
  <si>
    <t>08295792710</t>
  </si>
  <si>
    <t>081359769024</t>
  </si>
  <si>
    <t>082330806540</t>
  </si>
  <si>
    <t>081335698820</t>
  </si>
  <si>
    <t>081335584291</t>
  </si>
  <si>
    <t>085730283801</t>
  </si>
  <si>
    <t>082301928293</t>
  </si>
  <si>
    <t>082230834597</t>
  </si>
  <si>
    <t>082311202131</t>
  </si>
  <si>
    <t>085231184074</t>
  </si>
  <si>
    <t>082132523287</t>
  </si>
  <si>
    <t>081359858793</t>
  </si>
  <si>
    <t>085649976044</t>
  </si>
  <si>
    <t>081232159427</t>
  </si>
  <si>
    <t>082330957085</t>
  </si>
  <si>
    <t>081230415522</t>
  </si>
  <si>
    <t>082143141285</t>
  </si>
  <si>
    <t>082142445604</t>
  </si>
  <si>
    <t>Laundry</t>
  </si>
  <si>
    <t>Pengolahan Ikan</t>
  </si>
  <si>
    <t>Budidaya Ikan</t>
  </si>
  <si>
    <t>Krupuk Lele</t>
  </si>
  <si>
    <t>Perikanan</t>
  </si>
  <si>
    <t>SLTA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</si>
</sst>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m/d/yy\ hh:mm\ AM/PM"/>
  </numFmts>
  <fonts count="23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26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/>
    <xf numFmtId="0" fontId="15" fillId="0" borderId="0"/>
    <xf numFmtId="0" fontId="15" fillId="0" borderId="0"/>
    <xf numFmtId="0" fontId="11" fillId="0" borderId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0" fillId="0" borderId="0"/>
    <xf numFmtId="41" fontId="20" fillId="0" borderId="0" applyFont="0" applyFill="0" applyBorder="0" applyAlignment="0" applyProtection="0"/>
    <xf numFmtId="0" fontId="18" fillId="0" borderId="0"/>
    <xf numFmtId="0" fontId="1" fillId="0" borderId="0"/>
  </cellStyleXfs>
  <cellXfs count="3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9" fillId="2" borderId="2" xfId="0" applyFont="1" applyFill="1" applyBorder="1" applyAlignment="1">
      <alignment horizontal="center" vertical="center" wrapText="1"/>
    </xf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3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25" applyBorder="1" applyAlignment="1">
      <alignment vertical="center" wrapText="1"/>
    </xf>
    <xf numFmtId="0" fontId="1" fillId="0" borderId="2" xfId="25" applyBorder="1" applyAlignment="1">
      <alignment vertical="center"/>
    </xf>
    <xf numFmtId="0" fontId="1" fillId="3" borderId="2" xfId="25" applyFill="1" applyBorder="1" applyAlignment="1">
      <alignment vertical="center" wrapText="1"/>
    </xf>
    <xf numFmtId="0" fontId="11" fillId="0" borderId="2" xfId="25" applyFont="1" applyBorder="1" applyAlignment="1">
      <alignment vertical="center"/>
    </xf>
    <xf numFmtId="0" fontId="1" fillId="3" borderId="2" xfId="25" applyFill="1" applyBorder="1" applyAlignment="1">
      <alignment vertical="center"/>
    </xf>
    <xf numFmtId="0" fontId="1" fillId="0" borderId="2" xfId="25" quotePrefix="1" applyBorder="1" applyAlignment="1">
      <alignment vertical="center" wrapText="1"/>
    </xf>
    <xf numFmtId="0" fontId="1" fillId="0" borderId="2" xfId="25" quotePrefix="1" applyBorder="1" applyAlignment="1">
      <alignment vertical="center"/>
    </xf>
    <xf numFmtId="0" fontId="1" fillId="0" borderId="2" xfId="25" quotePrefix="1" applyNumberFormat="1" applyBorder="1" applyAlignment="1">
      <alignment vertical="center"/>
    </xf>
    <xf numFmtId="0" fontId="1" fillId="0" borderId="2" xfId="25" applyBorder="1" applyAlignment="1">
      <alignment vertical="center" wrapText="1"/>
    </xf>
    <xf numFmtId="0" fontId="1" fillId="0" borderId="2" xfId="25" applyBorder="1" applyAlignment="1">
      <alignment vertical="center"/>
    </xf>
    <xf numFmtId="0" fontId="1" fillId="0" borderId="2" xfId="25" applyBorder="1" applyAlignment="1">
      <alignment horizontal="center" vertical="center"/>
    </xf>
    <xf numFmtId="0" fontId="1" fillId="0" borderId="2" xfId="25" applyBorder="1" applyAlignment="1">
      <alignment horizontal="center" vertical="center" wrapText="1"/>
    </xf>
    <xf numFmtId="0" fontId="1" fillId="0" borderId="2" xfId="25" applyBorder="1" applyAlignment="1">
      <alignment vertical="center" wrapText="1"/>
    </xf>
    <xf numFmtId="0" fontId="1" fillId="0" borderId="2" xfId="25" applyBorder="1" applyAlignment="1">
      <alignment vertical="center"/>
    </xf>
    <xf numFmtId="0" fontId="1" fillId="0" borderId="2" xfId="25" applyBorder="1" applyAlignment="1">
      <alignment horizontal="center" vertical="center"/>
    </xf>
    <xf numFmtId="0" fontId="1" fillId="0" borderId="2" xfId="25" applyBorder="1" applyAlignment="1">
      <alignment horizontal="center" vertical="center" wrapText="1"/>
    </xf>
    <xf numFmtId="0" fontId="1" fillId="0" borderId="2" xfId="25" applyBorder="1" applyAlignment="1">
      <alignment vertical="center" wrapText="1"/>
    </xf>
    <xf numFmtId="0" fontId="1" fillId="0" borderId="2" xfId="25" quotePrefix="1" applyBorder="1" applyAlignment="1">
      <alignment vertical="center" wrapText="1"/>
    </xf>
    <xf numFmtId="0" fontId="1" fillId="0" borderId="2" xfId="25" quotePrefix="1" applyBorder="1" applyAlignment="1">
      <alignment vertical="center"/>
    </xf>
    <xf numFmtId="0" fontId="1" fillId="0" borderId="2" xfId="25" applyBorder="1" applyAlignment="1">
      <alignment vertical="center" wrapText="1"/>
    </xf>
  </cellXfs>
  <cellStyles count="26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10" xfId="25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1"/>
  <sheetViews>
    <sheetView tabSelected="1" topLeftCell="A13" zoomScale="75" zoomScaleNormal="75" workbookViewId="0">
      <selection activeCell="S41" sqref="S41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9" t="s">
        <v>26</v>
      </c>
      <c r="N2" s="24" t="s">
        <v>66</v>
      </c>
      <c r="O2" s="27" t="s">
        <v>106</v>
      </c>
      <c r="P2" s="30" t="s">
        <v>146</v>
      </c>
      <c r="Q2" s="6">
        <f>2017-VALUE(RIGHT(O2,4))</f>
        <v>30</v>
      </c>
      <c r="R2" t="str">
        <f>IF(Q2&lt;21,"&lt; 21",IF(Q2&lt;=30,"21 - 30",IF(Q2&lt;=40,"31 - 40",IF(Q2&lt;=50,"41 - 50","&gt; 50" ))))</f>
        <v>21 - 30</v>
      </c>
      <c r="S2" s="31" t="s">
        <v>148</v>
      </c>
      <c r="T2" s="34" t="s">
        <v>150</v>
      </c>
      <c r="U2" s="17"/>
      <c r="V2" s="35" t="s">
        <v>151</v>
      </c>
      <c r="W2" s="36"/>
      <c r="X2" s="13"/>
      <c r="Y2" s="38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9" t="s">
        <v>27</v>
      </c>
      <c r="N3" s="24" t="s">
        <v>67</v>
      </c>
      <c r="O3" s="27" t="s">
        <v>107</v>
      </c>
      <c r="P3" s="30" t="s">
        <v>146</v>
      </c>
      <c r="Q3" s="6">
        <f t="shared" ref="Q3:Q31" si="0">2017-VALUE(RIGHT(O3,4))</f>
        <v>37</v>
      </c>
      <c r="R3" s="2" t="str">
        <f t="shared" ref="R3:R31" si="1">IF(Q3&lt;21,"&lt; 21",IF(Q3&lt;=30,"21 - 30",IF(Q3&lt;=40,"31 - 40",IF(Q3&lt;=50,"41 - 50","&gt; 50" ))))</f>
        <v>31 - 40</v>
      </c>
      <c r="S3" s="31" t="s">
        <v>149</v>
      </c>
      <c r="T3" s="34" t="s">
        <v>150</v>
      </c>
      <c r="U3" s="18"/>
      <c r="V3" s="35" t="s">
        <v>152</v>
      </c>
      <c r="W3" s="36"/>
      <c r="X3" s="14"/>
      <c r="Y3" s="38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9" t="s">
        <v>28</v>
      </c>
      <c r="N4" s="24" t="s">
        <v>68</v>
      </c>
      <c r="O4" s="27" t="s">
        <v>108</v>
      </c>
      <c r="P4" s="30" t="s">
        <v>147</v>
      </c>
      <c r="Q4" s="6">
        <f t="shared" si="0"/>
        <v>32</v>
      </c>
      <c r="R4" s="2" t="str">
        <f t="shared" si="1"/>
        <v>31 - 40</v>
      </c>
      <c r="S4" s="31" t="s">
        <v>148</v>
      </c>
      <c r="T4" s="34" t="s">
        <v>150</v>
      </c>
      <c r="U4" s="18"/>
      <c r="V4" s="35" t="s">
        <v>153</v>
      </c>
      <c r="W4" s="36"/>
      <c r="X4" s="14"/>
      <c r="Y4" s="38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9" t="s">
        <v>29</v>
      </c>
      <c r="N5" s="24" t="s">
        <v>69</v>
      </c>
      <c r="O5" s="27" t="s">
        <v>109</v>
      </c>
      <c r="P5" s="30" t="s">
        <v>147</v>
      </c>
      <c r="Q5" s="6">
        <f t="shared" si="0"/>
        <v>31</v>
      </c>
      <c r="R5" s="2" t="str">
        <f t="shared" si="1"/>
        <v>31 - 40</v>
      </c>
      <c r="S5" s="31" t="s">
        <v>148</v>
      </c>
      <c r="T5" s="34" t="s">
        <v>150</v>
      </c>
      <c r="U5" s="18"/>
      <c r="V5" s="35" t="s">
        <v>153</v>
      </c>
      <c r="W5" s="36"/>
      <c r="X5" s="15"/>
      <c r="Y5" s="38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9" t="s">
        <v>30</v>
      </c>
      <c r="N6" s="24" t="s">
        <v>70</v>
      </c>
      <c r="O6" s="27" t="s">
        <v>110</v>
      </c>
      <c r="P6" s="30" t="s">
        <v>147</v>
      </c>
      <c r="Q6" s="6">
        <f t="shared" si="0"/>
        <v>35</v>
      </c>
      <c r="R6" s="2" t="str">
        <f t="shared" si="1"/>
        <v>31 - 40</v>
      </c>
      <c r="S6" s="31" t="s">
        <v>148</v>
      </c>
      <c r="T6" s="34" t="s">
        <v>150</v>
      </c>
      <c r="U6" s="18"/>
      <c r="V6" s="35" t="s">
        <v>154</v>
      </c>
      <c r="W6" s="36" t="s">
        <v>176</v>
      </c>
      <c r="X6" s="15"/>
      <c r="Y6" s="38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21" t="s">
        <v>31</v>
      </c>
      <c r="N7" s="24" t="s">
        <v>71</v>
      </c>
      <c r="O7" s="27" t="s">
        <v>111</v>
      </c>
      <c r="P7" s="30" t="s">
        <v>147</v>
      </c>
      <c r="Q7" s="6">
        <f t="shared" si="0"/>
        <v>27</v>
      </c>
      <c r="R7" s="2" t="str">
        <f t="shared" si="1"/>
        <v>21 - 30</v>
      </c>
      <c r="S7" s="31" t="s">
        <v>204</v>
      </c>
      <c r="T7" s="34" t="s">
        <v>150</v>
      </c>
      <c r="U7" s="18"/>
      <c r="V7" s="35" t="s">
        <v>155</v>
      </c>
      <c r="W7" s="36" t="s">
        <v>177</v>
      </c>
      <c r="X7" s="15"/>
      <c r="Y7" s="38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9" t="s">
        <v>32</v>
      </c>
      <c r="N8" s="24" t="s">
        <v>72</v>
      </c>
      <c r="O8" s="27" t="s">
        <v>112</v>
      </c>
      <c r="P8" s="30" t="s">
        <v>146</v>
      </c>
      <c r="Q8" s="6">
        <f t="shared" si="0"/>
        <v>41</v>
      </c>
      <c r="R8" s="2" t="str">
        <f t="shared" si="1"/>
        <v>41 - 50</v>
      </c>
      <c r="S8" s="31" t="s">
        <v>148</v>
      </c>
      <c r="T8" s="34" t="s">
        <v>150</v>
      </c>
      <c r="U8" s="18"/>
      <c r="V8" s="35" t="s">
        <v>156</v>
      </c>
      <c r="W8" s="36" t="s">
        <v>176</v>
      </c>
      <c r="X8" s="15"/>
      <c r="Y8" s="38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9" t="s">
        <v>33</v>
      </c>
      <c r="N9" s="24" t="s">
        <v>73</v>
      </c>
      <c r="O9" s="27" t="s">
        <v>113</v>
      </c>
      <c r="P9" s="30" t="s">
        <v>146</v>
      </c>
      <c r="Q9" s="6">
        <f t="shared" si="0"/>
        <v>35</v>
      </c>
      <c r="R9" s="2" t="str">
        <f t="shared" si="1"/>
        <v>31 - 40</v>
      </c>
      <c r="S9" s="31" t="s">
        <v>204</v>
      </c>
      <c r="T9" s="34" t="s">
        <v>150</v>
      </c>
      <c r="U9" s="18"/>
      <c r="V9" s="35" t="s">
        <v>157</v>
      </c>
      <c r="W9" s="36" t="s">
        <v>178</v>
      </c>
      <c r="X9" s="15"/>
      <c r="Y9" s="38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9" t="s">
        <v>34</v>
      </c>
      <c r="N10" s="24" t="s">
        <v>74</v>
      </c>
      <c r="O10" s="27" t="s">
        <v>114</v>
      </c>
      <c r="P10" s="30" t="s">
        <v>146</v>
      </c>
      <c r="Q10" s="6">
        <f t="shared" si="0"/>
        <v>44</v>
      </c>
      <c r="R10" s="2" t="str">
        <f t="shared" si="1"/>
        <v>41 - 50</v>
      </c>
      <c r="S10" s="31" t="s">
        <v>149</v>
      </c>
      <c r="T10" s="34" t="s">
        <v>150</v>
      </c>
      <c r="U10" s="18"/>
      <c r="V10" s="35" t="s">
        <v>157</v>
      </c>
      <c r="W10" s="36"/>
      <c r="X10" s="15"/>
      <c r="Y10" s="38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9" t="s">
        <v>35</v>
      </c>
      <c r="N11" s="24" t="s">
        <v>75</v>
      </c>
      <c r="O11" s="27" t="s">
        <v>115</v>
      </c>
      <c r="P11" s="30" t="s">
        <v>146</v>
      </c>
      <c r="Q11" s="6">
        <f t="shared" si="0"/>
        <v>58</v>
      </c>
      <c r="R11" s="2" t="str">
        <f t="shared" si="1"/>
        <v>&gt; 50</v>
      </c>
      <c r="S11" s="31" t="s">
        <v>149</v>
      </c>
      <c r="T11" s="34" t="s">
        <v>150</v>
      </c>
      <c r="U11" s="18"/>
      <c r="V11" s="35" t="s">
        <v>151</v>
      </c>
      <c r="W11" s="36"/>
      <c r="X11" s="15"/>
      <c r="Y11" s="38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9" t="s">
        <v>36</v>
      </c>
      <c r="N12" s="24" t="s">
        <v>76</v>
      </c>
      <c r="O12" s="27" t="s">
        <v>116</v>
      </c>
      <c r="P12" s="30" t="s">
        <v>147</v>
      </c>
      <c r="Q12" s="6">
        <f t="shared" si="0"/>
        <v>46</v>
      </c>
      <c r="R12" s="2" t="str">
        <f t="shared" si="1"/>
        <v>41 - 50</v>
      </c>
      <c r="S12" s="31" t="s">
        <v>148</v>
      </c>
      <c r="T12" s="34" t="s">
        <v>150</v>
      </c>
      <c r="U12" s="18"/>
      <c r="V12" s="35" t="s">
        <v>158</v>
      </c>
      <c r="W12" s="36" t="s">
        <v>179</v>
      </c>
      <c r="X12" s="14"/>
      <c r="Y12" s="38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9" t="s">
        <v>37</v>
      </c>
      <c r="N13" s="24" t="s">
        <v>77</v>
      </c>
      <c r="O13" s="27" t="s">
        <v>117</v>
      </c>
      <c r="P13" s="30" t="s">
        <v>147</v>
      </c>
      <c r="Q13" s="6">
        <f t="shared" si="0"/>
        <v>49</v>
      </c>
      <c r="R13" s="2" t="str">
        <f t="shared" si="1"/>
        <v>41 - 50</v>
      </c>
      <c r="S13" s="31" t="s">
        <v>148</v>
      </c>
      <c r="T13" s="34" t="s">
        <v>150</v>
      </c>
      <c r="U13" s="18"/>
      <c r="V13" s="35" t="s">
        <v>159</v>
      </c>
      <c r="W13" s="36"/>
      <c r="X13" s="15"/>
      <c r="Y13" s="38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9" t="s">
        <v>38</v>
      </c>
      <c r="N14" s="24" t="s">
        <v>78</v>
      </c>
      <c r="O14" s="27" t="s">
        <v>118</v>
      </c>
      <c r="P14" s="30" t="s">
        <v>147</v>
      </c>
      <c r="Q14" s="6">
        <f t="shared" si="0"/>
        <v>30</v>
      </c>
      <c r="R14" s="2" t="str">
        <f t="shared" si="1"/>
        <v>21 - 30</v>
      </c>
      <c r="S14" s="31" t="s">
        <v>148</v>
      </c>
      <c r="T14" s="34" t="s">
        <v>150</v>
      </c>
      <c r="U14" s="18"/>
      <c r="V14" s="35" t="s">
        <v>158</v>
      </c>
      <c r="W14" s="36" t="s">
        <v>180</v>
      </c>
      <c r="X14" s="15"/>
      <c r="Y14" s="38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9" t="s">
        <v>39</v>
      </c>
      <c r="N15" s="24" t="s">
        <v>79</v>
      </c>
      <c r="O15" s="27" t="s">
        <v>119</v>
      </c>
      <c r="P15" s="30" t="s">
        <v>147</v>
      </c>
      <c r="Q15" s="6">
        <f t="shared" si="0"/>
        <v>39</v>
      </c>
      <c r="R15" s="2" t="str">
        <f t="shared" si="1"/>
        <v>31 - 40</v>
      </c>
      <c r="S15" s="31" t="s">
        <v>148</v>
      </c>
      <c r="T15" s="34" t="s">
        <v>150</v>
      </c>
      <c r="U15" s="18"/>
      <c r="V15" s="35" t="s">
        <v>160</v>
      </c>
      <c r="W15" s="36" t="s">
        <v>181</v>
      </c>
      <c r="X15" s="15"/>
      <c r="Y15" s="38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9" t="s">
        <v>40</v>
      </c>
      <c r="N16" s="24" t="s">
        <v>80</v>
      </c>
      <c r="O16" s="27" t="s">
        <v>120</v>
      </c>
      <c r="P16" s="30" t="s">
        <v>147</v>
      </c>
      <c r="Q16" s="6">
        <f t="shared" si="0"/>
        <v>32</v>
      </c>
      <c r="R16" s="2" t="str">
        <f t="shared" si="1"/>
        <v>31 - 40</v>
      </c>
      <c r="S16" s="31" t="s">
        <v>148</v>
      </c>
      <c r="T16" s="34" t="s">
        <v>150</v>
      </c>
      <c r="U16" s="18"/>
      <c r="V16" s="35" t="s">
        <v>160</v>
      </c>
      <c r="W16" s="36"/>
      <c r="X16" s="14"/>
      <c r="Y16" s="38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9" t="s">
        <v>41</v>
      </c>
      <c r="N17" s="24" t="s">
        <v>81</v>
      </c>
      <c r="O17" s="27" t="s">
        <v>121</v>
      </c>
      <c r="P17" s="30" t="s">
        <v>147</v>
      </c>
      <c r="Q17" s="6">
        <f t="shared" si="0"/>
        <v>40</v>
      </c>
      <c r="R17" s="2" t="str">
        <f t="shared" si="1"/>
        <v>31 - 40</v>
      </c>
      <c r="S17" s="31" t="s">
        <v>149</v>
      </c>
      <c r="T17" s="34" t="s">
        <v>150</v>
      </c>
      <c r="U17" s="18"/>
      <c r="V17" s="35" t="s">
        <v>158</v>
      </c>
      <c r="W17" s="36"/>
      <c r="X17" s="14"/>
      <c r="Y17" s="38" t="s">
        <v>199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9" t="s">
        <v>42</v>
      </c>
      <c r="N18" s="24" t="s">
        <v>82</v>
      </c>
      <c r="O18" s="27" t="s">
        <v>122</v>
      </c>
      <c r="P18" s="30" t="s">
        <v>147</v>
      </c>
      <c r="Q18" s="6">
        <f t="shared" si="0"/>
        <v>47</v>
      </c>
      <c r="R18" s="2" t="str">
        <f t="shared" si="1"/>
        <v>41 - 50</v>
      </c>
      <c r="S18" s="31" t="s">
        <v>204</v>
      </c>
      <c r="T18" s="34" t="s">
        <v>150</v>
      </c>
      <c r="U18" s="18"/>
      <c r="V18" s="35" t="s">
        <v>161</v>
      </c>
      <c r="W18" s="36" t="s">
        <v>182</v>
      </c>
      <c r="X18" s="14"/>
      <c r="Y18" s="38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9" t="s">
        <v>43</v>
      </c>
      <c r="N19" s="24" t="s">
        <v>83</v>
      </c>
      <c r="O19" s="27" t="s">
        <v>123</v>
      </c>
      <c r="P19" s="30" t="s">
        <v>146</v>
      </c>
      <c r="Q19" s="6">
        <f t="shared" si="0"/>
        <v>54</v>
      </c>
      <c r="R19" s="2" t="str">
        <f t="shared" si="1"/>
        <v>&gt; 50</v>
      </c>
      <c r="S19" s="31" t="s">
        <v>204</v>
      </c>
      <c r="T19" s="34" t="s">
        <v>150</v>
      </c>
      <c r="U19" s="18"/>
      <c r="V19" s="35" t="s">
        <v>162</v>
      </c>
      <c r="W19" s="36" t="s">
        <v>183</v>
      </c>
      <c r="X19" s="15"/>
      <c r="Y19" s="38" t="s">
        <v>200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9" t="s">
        <v>44</v>
      </c>
      <c r="N20" s="24" t="s">
        <v>84</v>
      </c>
      <c r="O20" s="27" t="s">
        <v>124</v>
      </c>
      <c r="P20" s="30" t="s">
        <v>146</v>
      </c>
      <c r="Q20" s="6">
        <f t="shared" si="0"/>
        <v>54</v>
      </c>
      <c r="R20" s="2" t="str">
        <f t="shared" si="1"/>
        <v>&gt; 50</v>
      </c>
      <c r="S20" s="31" t="s">
        <v>149</v>
      </c>
      <c r="T20" s="34" t="s">
        <v>150</v>
      </c>
      <c r="U20" s="18"/>
      <c r="V20" s="35" t="s">
        <v>163</v>
      </c>
      <c r="W20" s="36"/>
      <c r="X20" s="15"/>
      <c r="Y20" s="38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9" t="s">
        <v>45</v>
      </c>
      <c r="N21" s="24" t="s">
        <v>85</v>
      </c>
      <c r="O21" s="27" t="s">
        <v>125</v>
      </c>
      <c r="P21" s="30" t="s">
        <v>146</v>
      </c>
      <c r="Q21" s="6">
        <f t="shared" si="0"/>
        <v>42</v>
      </c>
      <c r="R21" s="2" t="str">
        <f t="shared" si="1"/>
        <v>41 - 50</v>
      </c>
      <c r="S21" s="31" t="s">
        <v>204</v>
      </c>
      <c r="T21" s="34" t="s">
        <v>150</v>
      </c>
      <c r="U21" s="18"/>
      <c r="V21" s="35" t="s">
        <v>163</v>
      </c>
      <c r="W21" s="36" t="s">
        <v>184</v>
      </c>
      <c r="X21" s="15"/>
      <c r="Y21" s="38" t="s">
        <v>201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9" t="s">
        <v>46</v>
      </c>
      <c r="N22" s="24" t="s">
        <v>86</v>
      </c>
      <c r="O22" s="27" t="s">
        <v>126</v>
      </c>
      <c r="P22" s="30" t="s">
        <v>146</v>
      </c>
      <c r="Q22" s="6">
        <f t="shared" si="0"/>
        <v>36</v>
      </c>
      <c r="R22" s="2" t="str">
        <f t="shared" si="1"/>
        <v>31 - 40</v>
      </c>
      <c r="S22" s="31" t="s">
        <v>204</v>
      </c>
      <c r="T22" s="34" t="s">
        <v>150</v>
      </c>
      <c r="U22" s="18"/>
      <c r="V22" s="35" t="s">
        <v>164</v>
      </c>
      <c r="W22" s="36" t="s">
        <v>185</v>
      </c>
      <c r="X22" s="14"/>
      <c r="Y22" s="38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9" t="s">
        <v>47</v>
      </c>
      <c r="N23" s="24" t="s">
        <v>87</v>
      </c>
      <c r="O23" s="27" t="s">
        <v>127</v>
      </c>
      <c r="P23" s="30" t="s">
        <v>147</v>
      </c>
      <c r="Q23" s="6">
        <f t="shared" si="0"/>
        <v>46</v>
      </c>
      <c r="R23" s="2" t="str">
        <f t="shared" si="1"/>
        <v>41 - 50</v>
      </c>
      <c r="S23" s="31" t="s">
        <v>149</v>
      </c>
      <c r="T23" s="34" t="s">
        <v>150</v>
      </c>
      <c r="U23" s="18"/>
      <c r="V23" s="35" t="s">
        <v>165</v>
      </c>
      <c r="W23" s="36" t="s">
        <v>186</v>
      </c>
      <c r="X23" s="15"/>
      <c r="Y23" s="38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21" t="s">
        <v>48</v>
      </c>
      <c r="N24" s="24" t="s">
        <v>88</v>
      </c>
      <c r="O24" s="27" t="s">
        <v>128</v>
      </c>
      <c r="P24" s="30" t="s">
        <v>146</v>
      </c>
      <c r="Q24" s="6">
        <f t="shared" si="0"/>
        <v>39</v>
      </c>
      <c r="R24" s="2" t="str">
        <f t="shared" si="1"/>
        <v>31 - 40</v>
      </c>
      <c r="S24" s="31" t="s">
        <v>148</v>
      </c>
      <c r="T24" s="34" t="s">
        <v>150</v>
      </c>
      <c r="U24" s="18"/>
      <c r="V24" s="35" t="s">
        <v>166</v>
      </c>
      <c r="W24" s="36" t="s">
        <v>187</v>
      </c>
      <c r="X24" s="15"/>
      <c r="Y24" s="38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9" t="s">
        <v>49</v>
      </c>
      <c r="N25" s="24" t="s">
        <v>89</v>
      </c>
      <c r="O25" s="27" t="s">
        <v>129</v>
      </c>
      <c r="P25" s="30" t="s">
        <v>146</v>
      </c>
      <c r="Q25" s="6">
        <f t="shared" si="0"/>
        <v>74</v>
      </c>
      <c r="R25" s="2" t="str">
        <f t="shared" si="1"/>
        <v>&gt; 50</v>
      </c>
      <c r="S25" s="31"/>
      <c r="T25" s="34" t="s">
        <v>150</v>
      </c>
      <c r="U25" s="18"/>
      <c r="V25" s="35" t="s">
        <v>167</v>
      </c>
      <c r="W25" s="36"/>
      <c r="X25" s="15"/>
      <c r="Y25" s="38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9" t="s">
        <v>50</v>
      </c>
      <c r="N26" s="24" t="s">
        <v>90</v>
      </c>
      <c r="O26" s="27" t="s">
        <v>130</v>
      </c>
      <c r="P26" s="30" t="s">
        <v>146</v>
      </c>
      <c r="Q26" s="6">
        <f t="shared" si="0"/>
        <v>41</v>
      </c>
      <c r="R26" s="2" t="str">
        <f t="shared" si="1"/>
        <v>41 - 50</v>
      </c>
      <c r="S26" s="31" t="s">
        <v>148</v>
      </c>
      <c r="T26" s="34" t="s">
        <v>150</v>
      </c>
      <c r="U26" s="18"/>
      <c r="V26" s="35" t="s">
        <v>167</v>
      </c>
      <c r="W26" s="36"/>
      <c r="X26" s="15"/>
      <c r="Y26" s="38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9" t="s">
        <v>51</v>
      </c>
      <c r="N27" s="24" t="s">
        <v>91</v>
      </c>
      <c r="O27" s="27" t="s">
        <v>131</v>
      </c>
      <c r="P27" s="30" t="s">
        <v>146</v>
      </c>
      <c r="Q27" s="6">
        <f t="shared" si="0"/>
        <v>46</v>
      </c>
      <c r="R27" s="2" t="str">
        <f t="shared" si="1"/>
        <v>41 - 50</v>
      </c>
      <c r="S27" s="31" t="s">
        <v>204</v>
      </c>
      <c r="T27" s="34" t="s">
        <v>150</v>
      </c>
      <c r="U27" s="18"/>
      <c r="V27" s="35" t="s">
        <v>167</v>
      </c>
      <c r="W27" s="36"/>
      <c r="X27" s="15"/>
      <c r="Y27" s="38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9" t="s">
        <v>52</v>
      </c>
      <c r="N28" s="24" t="s">
        <v>92</v>
      </c>
      <c r="O28" s="27" t="s">
        <v>132</v>
      </c>
      <c r="P28" s="30" t="s">
        <v>146</v>
      </c>
      <c r="Q28" s="6">
        <f t="shared" si="0"/>
        <v>52</v>
      </c>
      <c r="R28" s="2" t="str">
        <f t="shared" si="1"/>
        <v>&gt; 50</v>
      </c>
      <c r="S28" s="31" t="s">
        <v>149</v>
      </c>
      <c r="T28" s="34" t="s">
        <v>150</v>
      </c>
      <c r="U28" s="18"/>
      <c r="V28" s="35" t="s">
        <v>168</v>
      </c>
      <c r="W28" s="36" t="s">
        <v>188</v>
      </c>
      <c r="X28" s="15"/>
      <c r="Y28" s="38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20" t="s">
        <v>53</v>
      </c>
      <c r="N29" s="24" t="s">
        <v>93</v>
      </c>
      <c r="O29" s="27" t="s">
        <v>133</v>
      </c>
      <c r="P29" s="29" t="s">
        <v>146</v>
      </c>
      <c r="Q29" s="6">
        <f t="shared" si="0"/>
        <v>56</v>
      </c>
      <c r="R29" s="2" t="str">
        <f t="shared" si="1"/>
        <v>&gt; 50</v>
      </c>
      <c r="S29" s="32" t="s">
        <v>148</v>
      </c>
      <c r="T29" s="33" t="s">
        <v>150</v>
      </c>
      <c r="U29" s="18"/>
      <c r="V29" s="35" t="s">
        <v>168</v>
      </c>
      <c r="W29" s="37"/>
      <c r="X29" s="15"/>
      <c r="Y29" s="38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20" t="s">
        <v>54</v>
      </c>
      <c r="N30" s="24" t="s">
        <v>94</v>
      </c>
      <c r="O30" s="27" t="s">
        <v>134</v>
      </c>
      <c r="P30" s="29" t="s">
        <v>146</v>
      </c>
      <c r="Q30" s="6">
        <f t="shared" si="0"/>
        <v>39</v>
      </c>
      <c r="R30" s="2" t="str">
        <f t="shared" si="1"/>
        <v>31 - 40</v>
      </c>
      <c r="S30" s="32" t="s">
        <v>149</v>
      </c>
      <c r="T30" s="33" t="s">
        <v>150</v>
      </c>
      <c r="U30" s="18"/>
      <c r="V30" s="35" t="s">
        <v>167</v>
      </c>
      <c r="W30" s="37" t="s">
        <v>189</v>
      </c>
      <c r="X30" s="15"/>
      <c r="Y30" s="38"/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0" t="s">
        <v>55</v>
      </c>
      <c r="N31" s="24" t="s">
        <v>95</v>
      </c>
      <c r="O31" s="27" t="s">
        <v>135</v>
      </c>
      <c r="P31" s="29" t="s">
        <v>146</v>
      </c>
      <c r="Q31" s="6">
        <f t="shared" si="0"/>
        <v>35</v>
      </c>
      <c r="R31" s="2" t="str">
        <f t="shared" si="1"/>
        <v>31 - 40</v>
      </c>
      <c r="S31" s="32" t="s">
        <v>148</v>
      </c>
      <c r="T31" s="33" t="s">
        <v>150</v>
      </c>
      <c r="U31" s="18"/>
      <c r="V31" s="35" t="s">
        <v>168</v>
      </c>
      <c r="W31" s="37" t="s">
        <v>190</v>
      </c>
      <c r="X31" s="16"/>
      <c r="Y31" s="38"/>
    </row>
    <row r="32" spans="1:25" ht="45">
      <c r="B32" s="5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M32" s="20" t="s">
        <v>56</v>
      </c>
      <c r="N32" s="24" t="s">
        <v>96</v>
      </c>
      <c r="O32" s="27" t="s">
        <v>136</v>
      </c>
      <c r="P32" s="29" t="s">
        <v>146</v>
      </c>
      <c r="Q32" s="6">
        <f t="shared" ref="Q32:Q41" si="2">2017-VALUE(RIGHT(O32,4))</f>
        <v>25</v>
      </c>
      <c r="R32" s="2" t="str">
        <f t="shared" ref="R32:R41" si="3">IF(Q32&lt;21,"&lt; 21",IF(Q32&lt;=30,"21 - 30",IF(Q32&lt;=40,"31 - 40",IF(Q32&lt;=50,"41 - 50","&gt; 50" ))))</f>
        <v>21 - 30</v>
      </c>
      <c r="S32" s="32" t="s">
        <v>148</v>
      </c>
      <c r="T32" s="33" t="s">
        <v>150</v>
      </c>
      <c r="V32" s="35" t="s">
        <v>167</v>
      </c>
      <c r="W32" s="37"/>
      <c r="Y32" s="38"/>
    </row>
    <row r="33" spans="2:25" ht="45">
      <c r="B33" s="5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M33" s="20" t="s">
        <v>57</v>
      </c>
      <c r="N33" s="24" t="s">
        <v>97</v>
      </c>
      <c r="O33" s="27" t="s">
        <v>137</v>
      </c>
      <c r="P33" s="29" t="s">
        <v>147</v>
      </c>
      <c r="Q33" s="6">
        <f t="shared" si="2"/>
        <v>49</v>
      </c>
      <c r="R33" s="2" t="str">
        <f t="shared" si="3"/>
        <v>41 - 50</v>
      </c>
      <c r="S33" s="32" t="s">
        <v>204</v>
      </c>
      <c r="T33" s="33" t="s">
        <v>150</v>
      </c>
      <c r="V33" s="35" t="s">
        <v>169</v>
      </c>
      <c r="W33" s="37"/>
      <c r="Y33" s="38"/>
    </row>
    <row r="34" spans="2:25" ht="30">
      <c r="B34" s="5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M34" s="20" t="s">
        <v>58</v>
      </c>
      <c r="N34" s="26" t="s">
        <v>98</v>
      </c>
      <c r="O34" s="28" t="s">
        <v>138</v>
      </c>
      <c r="P34" s="29" t="s">
        <v>147</v>
      </c>
      <c r="Q34" s="6">
        <f t="shared" si="2"/>
        <v>50</v>
      </c>
      <c r="R34" s="2" t="str">
        <f t="shared" si="3"/>
        <v>41 - 50</v>
      </c>
      <c r="S34" s="32" t="s">
        <v>204</v>
      </c>
      <c r="T34" s="33" t="s">
        <v>150</v>
      </c>
      <c r="V34" s="35" t="s">
        <v>170</v>
      </c>
      <c r="W34" s="37" t="s">
        <v>191</v>
      </c>
      <c r="Y34" s="38" t="s">
        <v>202</v>
      </c>
    </row>
    <row r="35" spans="2:25" ht="30">
      <c r="B35" s="5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M35" s="23" t="s">
        <v>59</v>
      </c>
      <c r="N35" s="25" t="s">
        <v>99</v>
      </c>
      <c r="O35" s="28" t="s">
        <v>139</v>
      </c>
      <c r="P35" s="29" t="s">
        <v>147</v>
      </c>
      <c r="Q35" s="6">
        <f t="shared" si="2"/>
        <v>43</v>
      </c>
      <c r="R35" s="2" t="str">
        <f t="shared" si="3"/>
        <v>41 - 50</v>
      </c>
      <c r="S35" s="32" t="s">
        <v>204</v>
      </c>
      <c r="T35" s="33" t="s">
        <v>150</v>
      </c>
      <c r="V35" s="35" t="s">
        <v>171</v>
      </c>
      <c r="W35" s="37" t="s">
        <v>192</v>
      </c>
      <c r="Y35" s="38" t="s">
        <v>203</v>
      </c>
    </row>
    <row r="36" spans="2:25" ht="30">
      <c r="B36" s="5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M36" s="23" t="s">
        <v>60</v>
      </c>
      <c r="N36" s="25" t="s">
        <v>100</v>
      </c>
      <c r="O36" s="28" t="s">
        <v>140</v>
      </c>
      <c r="P36" s="29" t="s">
        <v>147</v>
      </c>
      <c r="Q36" s="6">
        <f t="shared" si="2"/>
        <v>30</v>
      </c>
      <c r="R36" s="2" t="str">
        <f t="shared" si="3"/>
        <v>21 - 30</v>
      </c>
      <c r="S36" s="32" t="s">
        <v>204</v>
      </c>
      <c r="T36" s="33" t="s">
        <v>150</v>
      </c>
      <c r="V36" s="35" t="s">
        <v>171</v>
      </c>
      <c r="W36" s="37" t="s">
        <v>193</v>
      </c>
      <c r="Y36" s="38"/>
    </row>
    <row r="37" spans="2:25" ht="45">
      <c r="B37" s="5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M37" s="20" t="s">
        <v>61</v>
      </c>
      <c r="N37" s="25" t="s">
        <v>101</v>
      </c>
      <c r="O37" s="28" t="s">
        <v>141</v>
      </c>
      <c r="P37" s="29" t="s">
        <v>147</v>
      </c>
      <c r="Q37" s="6">
        <f t="shared" si="2"/>
        <v>32</v>
      </c>
      <c r="R37" s="2" t="str">
        <f t="shared" si="3"/>
        <v>31 - 40</v>
      </c>
      <c r="S37" s="32"/>
      <c r="T37" s="33" t="s">
        <v>150</v>
      </c>
      <c r="V37" s="35" t="s">
        <v>172</v>
      </c>
      <c r="W37" s="37" t="s">
        <v>194</v>
      </c>
      <c r="Y37" s="38"/>
    </row>
    <row r="38" spans="2:25" ht="45">
      <c r="B38" s="5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M38" s="23" t="s">
        <v>62</v>
      </c>
      <c r="N38" s="24" t="s">
        <v>102</v>
      </c>
      <c r="O38" s="27" t="s">
        <v>142</v>
      </c>
      <c r="P38" s="29" t="s">
        <v>147</v>
      </c>
      <c r="Q38" s="6">
        <f t="shared" si="2"/>
        <v>46</v>
      </c>
      <c r="R38" s="2" t="str">
        <f t="shared" si="3"/>
        <v>41 - 50</v>
      </c>
      <c r="S38" s="32" t="s">
        <v>204</v>
      </c>
      <c r="T38" s="33" t="s">
        <v>150</v>
      </c>
      <c r="V38" s="35" t="s">
        <v>172</v>
      </c>
      <c r="W38" s="37" t="s">
        <v>195</v>
      </c>
      <c r="Y38" s="38" t="s">
        <v>203</v>
      </c>
    </row>
    <row r="39" spans="2:25" ht="45">
      <c r="B39" s="5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M39" s="20" t="s">
        <v>63</v>
      </c>
      <c r="N39" s="24" t="s">
        <v>103</v>
      </c>
      <c r="O39" s="27" t="s">
        <v>143</v>
      </c>
      <c r="P39" s="29" t="s">
        <v>147</v>
      </c>
      <c r="Q39" s="6">
        <f t="shared" si="2"/>
        <v>51</v>
      </c>
      <c r="R39" s="2" t="str">
        <f t="shared" si="3"/>
        <v>&gt; 50</v>
      </c>
      <c r="S39" s="32" t="s">
        <v>149</v>
      </c>
      <c r="T39" s="33" t="s">
        <v>150</v>
      </c>
      <c r="V39" s="35" t="s">
        <v>173</v>
      </c>
      <c r="W39" s="37" t="s">
        <v>196</v>
      </c>
      <c r="Y39" s="38"/>
    </row>
    <row r="40" spans="2:25" ht="45">
      <c r="B40" s="5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M40" s="22" t="s">
        <v>64</v>
      </c>
      <c r="N40" s="24" t="s">
        <v>104</v>
      </c>
      <c r="O40" s="27" t="s">
        <v>144</v>
      </c>
      <c r="P40" s="29" t="s">
        <v>147</v>
      </c>
      <c r="Q40" s="6">
        <f t="shared" si="2"/>
        <v>45</v>
      </c>
      <c r="R40" s="2" t="str">
        <f t="shared" si="3"/>
        <v>41 - 50</v>
      </c>
      <c r="S40" s="32" t="s">
        <v>148</v>
      </c>
      <c r="T40" s="33" t="s">
        <v>150</v>
      </c>
      <c r="V40" s="35" t="s">
        <v>174</v>
      </c>
      <c r="W40" s="37" t="s">
        <v>197</v>
      </c>
      <c r="Y40" s="38"/>
    </row>
    <row r="41" spans="2:25" ht="30">
      <c r="B41" s="5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M41" s="23" t="s">
        <v>65</v>
      </c>
      <c r="N41" s="25" t="s">
        <v>105</v>
      </c>
      <c r="O41" s="28" t="s">
        <v>145</v>
      </c>
      <c r="P41" s="29" t="s">
        <v>147</v>
      </c>
      <c r="Q41" s="6">
        <f t="shared" si="2"/>
        <v>31</v>
      </c>
      <c r="R41" s="2" t="str">
        <f t="shared" si="3"/>
        <v>31 - 40</v>
      </c>
      <c r="S41" s="32" t="s">
        <v>204</v>
      </c>
      <c r="T41" s="33" t="s">
        <v>150</v>
      </c>
      <c r="V41" s="35" t="s">
        <v>175</v>
      </c>
      <c r="W41" s="37" t="s">
        <v>198</v>
      </c>
      <c r="Y41" s="38"/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HP1</cp:lastModifiedBy>
  <cp:revision>10</cp:revision>
  <dcterms:created xsi:type="dcterms:W3CDTF">2016-07-15T01:36:30Z</dcterms:created>
  <dcterms:modified xsi:type="dcterms:W3CDTF">2017-11-14T03:25:18Z</dcterms:modified>
  <dc:language>en-US</dc:language>
</cp:coreProperties>
</file>