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 s="1"/>
  <c r="Q33" i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<sst xmlns="http://schemas.openxmlformats.org/spreadsheetml/2006/main" count="478" uniqueCount="224">
  <si>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</si>
  <si>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</si>
  <si>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</si>
  <si>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</si>
  <si>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</si>
  <si>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</si>
  <si>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</si>
  <si>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</si>
  <si>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</si>
  <si>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</si>
  <si>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</si>
  <si>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</si>
  <si>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</si>
  <si>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</si>
  <si>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</si>
  <si>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</si>
  <si>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</si>
  <si>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</si>
  <si>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</si>
  <si>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</si>
  <si>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</si>
  <si>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</si>
  <si>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</si>
  <si>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</si>
  <si>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</si>
  <si>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</si>
  <si>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 ARSAL AZIM</t>
  </si>
  <si>
    <t>MUCHSIN</t>
  </si>
  <si>
    <t>HAJRUL ASWAD</t>
  </si>
  <si>
    <t>KAHARUDDIN DG.LIMPO</t>
  </si>
  <si>
    <t>ROSKI</t>
  </si>
  <si>
    <t>AMIRUDDIN DG.PUNNA</t>
  </si>
  <si>
    <t>MUH. JUFRI</t>
  </si>
  <si>
    <t>NURUL FADILA IFTITAH JUFRI</t>
  </si>
  <si>
    <t>IMRAN WAHYUDI</t>
  </si>
  <si>
    <t>SALMAWATI</t>
  </si>
  <si>
    <t xml:space="preserve">MUSLIMAT DG.KARRA </t>
  </si>
  <si>
    <t>A.SURAIDAH</t>
  </si>
  <si>
    <t>BAHARUDDIN</t>
  </si>
  <si>
    <t>KUSMO</t>
  </si>
  <si>
    <t>SALDIMAN</t>
  </si>
  <si>
    <t>ANITA TIARA</t>
  </si>
  <si>
    <t xml:space="preserve">RACHMAT </t>
  </si>
  <si>
    <t>LISDHA ARDIANY ILYAS</t>
  </si>
  <si>
    <t>MEI PATTAWARAN</t>
  </si>
  <si>
    <t>AHMAD MADH</t>
  </si>
  <si>
    <t xml:space="preserve">MUHAMMAD NASIR </t>
  </si>
  <si>
    <t>NASRULLAH</t>
  </si>
  <si>
    <t>KASMI</t>
  </si>
  <si>
    <t xml:space="preserve">AMIRUDDIN </t>
  </si>
  <si>
    <t>RAMSUDDIN</t>
  </si>
  <si>
    <t>M.RIDWAN BAGALA</t>
  </si>
  <si>
    <t>MUHAMMAD TAUFIK</t>
  </si>
  <si>
    <t>ARDISTHAMUDI ILYAS</t>
  </si>
  <si>
    <t>PATTAENI</t>
  </si>
  <si>
    <t>SAKODAH</t>
  </si>
  <si>
    <t>NIRWANA</t>
  </si>
  <si>
    <t>NURBAYANTI</t>
  </si>
  <si>
    <t>SULTAN TAKBIR</t>
  </si>
  <si>
    <t>MUSLIATI</t>
  </si>
  <si>
    <t>HASNAH</t>
  </si>
  <si>
    <t>HASNIAH</t>
  </si>
  <si>
    <t>SUPIATI</t>
  </si>
  <si>
    <t>SURIATI</t>
  </si>
  <si>
    <t>YENNI TAMBUNAN</t>
  </si>
  <si>
    <t>MUHAMMAD ALWI</t>
  </si>
  <si>
    <t>7306021086980006</t>
  </si>
  <si>
    <t>7306020611020003</t>
  </si>
  <si>
    <t>7306020705980007</t>
  </si>
  <si>
    <t>7306021507790003</t>
  </si>
  <si>
    <t>7306180908960001</t>
  </si>
  <si>
    <t>7306021506750001</t>
  </si>
  <si>
    <t>7306020510730001</t>
  </si>
  <si>
    <t>7306024109990001</t>
  </si>
  <si>
    <t>7306081504950004</t>
  </si>
  <si>
    <t>7306124510820001</t>
  </si>
  <si>
    <t>7306124910820001</t>
  </si>
  <si>
    <t>7304066201800002</t>
  </si>
  <si>
    <t>7304061005750003</t>
  </si>
  <si>
    <t>7304011204920004</t>
  </si>
  <si>
    <t>7401121609800001</t>
  </si>
  <si>
    <t>7371105406930001</t>
  </si>
  <si>
    <t>7309140205880001</t>
  </si>
  <si>
    <t>7371146501980004</t>
  </si>
  <si>
    <t>7306022810700001</t>
  </si>
  <si>
    <t>7304010110860003</t>
  </si>
  <si>
    <t>7304015164960004</t>
  </si>
  <si>
    <t>7304011407830001</t>
  </si>
  <si>
    <t>7304010908800001</t>
  </si>
  <si>
    <t>7306080509550001</t>
  </si>
  <si>
    <t>7304011008970003</t>
  </si>
  <si>
    <t>7371141504950000</t>
  </si>
  <si>
    <t>7304066005820001</t>
  </si>
  <si>
    <t>7304066005730001</t>
  </si>
  <si>
    <t>7304064411720001</t>
  </si>
  <si>
    <t>7304065706780001</t>
  </si>
  <si>
    <t>7304061208900001</t>
  </si>
  <si>
    <t>7304065705750001</t>
  </si>
  <si>
    <t>734065404820003</t>
  </si>
  <si>
    <t>7304064605920003</t>
  </si>
  <si>
    <t>7304016511890002</t>
  </si>
  <si>
    <t>7304016907860001</t>
  </si>
  <si>
    <t>9102015106850002</t>
  </si>
  <si>
    <t>7371111202630002</t>
  </si>
  <si>
    <t>MAKASSAR, 10/06/1998</t>
  </si>
  <si>
    <t>PAMMASE, 05/11/2002</t>
  </si>
  <si>
    <t>MANJALLING, 07/05/1998</t>
  </si>
  <si>
    <t>BORONG UNTI, 15/07/1979</t>
  </si>
  <si>
    <t>TANABANGKA, 09/06/1996</t>
  </si>
  <si>
    <t>GAMBONG, 15/06/1975</t>
  </si>
  <si>
    <t>TANGNGALLA 05/10/1973</t>
  </si>
  <si>
    <t>PAMMASE, 01/11/1999</t>
  </si>
  <si>
    <t>GOWA, 15/04/1995</t>
  </si>
  <si>
    <t>TANGALLA, 05/10/1982</t>
  </si>
  <si>
    <t>SUNGGUMINASA 09/10/1982</t>
  </si>
  <si>
    <t>MAKASSAR,22/01/1980</t>
  </si>
  <si>
    <t>GARASSIKANG, 10/051975</t>
  </si>
  <si>
    <t>LAMBUPEO, 12/04/1992</t>
  </si>
  <si>
    <t>POMALA, 16/09/1980</t>
  </si>
  <si>
    <t>SINJAI, 15/06/1993</t>
  </si>
  <si>
    <t>MAROS, 02/05/1988</t>
  </si>
  <si>
    <t>UJUNG PANDANG, 25/01/1998</t>
  </si>
  <si>
    <t>MAKASSAR, 28/10/1970</t>
  </si>
  <si>
    <t>LAMBUPEO, 01/10/1986</t>
  </si>
  <si>
    <t>LAMBUPEO, 11/04/1996</t>
  </si>
  <si>
    <t>LAMBUPEO, 14/07/1983</t>
  </si>
  <si>
    <t>GARASSIKANG,09/08/1980</t>
  </si>
  <si>
    <t>MAKASSAR, 05/09/1955</t>
  </si>
  <si>
    <t>LAMBUPEO, 10/08/1987</t>
  </si>
  <si>
    <t>WATAMPONE, 15/04/1995</t>
  </si>
  <si>
    <t>GARASSIKANG, 20/05/1982</t>
  </si>
  <si>
    <t>GARASSIKANG, 20/05/1973</t>
  </si>
  <si>
    <t>JENEPONTO, 04/11/1972</t>
  </si>
  <si>
    <t>ALLUKA, 17/06/1978</t>
  </si>
  <si>
    <t>GARASSIKANG, 12/08/1990</t>
  </si>
  <si>
    <t>KASSI, 17/05/1975</t>
  </si>
  <si>
    <t>GARASSIKANG, 14/04/1982</t>
  </si>
  <si>
    <t>GARASSIKANG, 06/05/1992</t>
  </si>
  <si>
    <t>LAMBUPEO, 25/11/1989</t>
  </si>
  <si>
    <t>LAMBUPEO,29/07/1986</t>
  </si>
  <si>
    <t>UJUNG PANDANG, 11/06/1986</t>
  </si>
  <si>
    <t>UJUNG PANDANG, 12/02.1963</t>
  </si>
  <si>
    <t>L</t>
  </si>
  <si>
    <t>P</t>
  </si>
  <si>
    <t>SLTP</t>
  </si>
  <si>
    <t>S1</t>
  </si>
  <si>
    <t>SLTA</t>
  </si>
  <si>
    <t>ISLAM</t>
  </si>
  <si>
    <t>KRISTEN</t>
  </si>
  <si>
    <t>PROTESTAN</t>
  </si>
  <si>
    <t>UKM</t>
  </si>
  <si>
    <t>KSU SALABOSE</t>
  </si>
  <si>
    <t>UKM LESTARI</t>
  </si>
  <si>
    <t>UKM BAHARI</t>
  </si>
  <si>
    <t>UKM MAKASSAR</t>
  </si>
  <si>
    <t>JL,PAMMASE RT:001/RW:001 KEL.TANGKE BAJENG KEC.BAJENG KAB.GOWA</t>
  </si>
  <si>
    <t>JL.BORONG UNTI RT:001/RW:001 KEL.TANGKE BAJENG KEC.BAJENG KAB.GOWA</t>
  </si>
  <si>
    <t>JL.BIRING BALANG DESA TANABANGKA RT:001/RW:001 KEC.BAJENG BARAT KAB.GOWA</t>
  </si>
  <si>
    <t>BORONG BULO RT:006/RW:001 KEL.GAMBONG KEC.BAJENG KAB.GOWA</t>
  </si>
  <si>
    <t>JL.MUH.SALEH DG.PASANG RT:004/RW:002 KEL.TANGKE BAJENG KEC.BAJENG KAB.GOWA</t>
  </si>
  <si>
    <t>JL.SYEKH YUSUF 4 NO.15 RT:006/RW:005 KEL.KATANGKA KEC.SOMBA OPU KAB.GOWA</t>
  </si>
  <si>
    <t>JL.BAROMBONG /TANGNGALLA RT:001/RW:004 KEL.KANJILO KEC.BAROMBONG</t>
  </si>
  <si>
    <t>JL.BAROMBONG /TANGNGALLA RT:003/RW:003 KEL.KANJILO KEC.BAROMBONG KAB.GOWA</t>
  </si>
  <si>
    <t>JL.PALLANTIKANG KEL.GARASSIKANG KEC.BANGKALA BARAT KAB.JENEPONTO</t>
  </si>
  <si>
    <t>JL.LAMBUPEO KEL.PANTAI BAHARI KEC.BANGKALA KAB.JENEPONTO</t>
  </si>
  <si>
    <t>JL.MANGGA NO.18 KEL.KAPASA KOTA MAKASSAR</t>
  </si>
  <si>
    <t>JL.DAENG TATA RAYA KEL.PARANG TAMBUNG KEC.TAMALATE KOTA MAKASSAR</t>
  </si>
  <si>
    <t>JL. M.DG.SITAKKA NO.9 RT:001/RW:001 KEL.RAYA KEC.TURIKALE KAB.MAROS</t>
  </si>
  <si>
    <t>KOMP.BUKIT MADANI KEL. TAMALANREA JAYA KEC.TAMALANREA KOTA MAKASAR</t>
  </si>
  <si>
    <t>DESA TANGKE BAJENG KEC.BAJENG KAB.GOWA</t>
  </si>
  <si>
    <t>JL.MINDA GARASSI KEL.GARASSIKANG KEC.BANGKALA BARAT KAB.JENEPONTO</t>
  </si>
  <si>
    <t>JL.PERINTIS KEMERDEKAAN KEL.TANAH JAYA KEC.TAMALANREA KOTA MAKASSAR</t>
  </si>
  <si>
    <t>PALLANTIKANG KEL.GARASSIKANG KEC.BANGKALA BARAT KAB.JENEPONTO</t>
  </si>
  <si>
    <t>JL.HARTACO INDAH BLOK 4R/1 KEL.PARANG TAMBUNG KEC.TAMALATE KOTA MAKASSAR</t>
  </si>
  <si>
    <t>JL.PINRANG 5 BLOK F 217 RT:004/RW:007 KEL.SUDIANG RAYA KEC.BIRINGKANAYA KOTA MAKASSAR</t>
  </si>
  <si>
    <t>082330470620</t>
  </si>
  <si>
    <t>082293931247</t>
  </si>
  <si>
    <t>08396202783</t>
  </si>
  <si>
    <t>082346328349</t>
  </si>
  <si>
    <t>082346675588</t>
  </si>
  <si>
    <t>085242133545</t>
  </si>
  <si>
    <t>085342701713</t>
  </si>
  <si>
    <t>085103767323</t>
  </si>
  <si>
    <t>085396863314</t>
  </si>
  <si>
    <t>085212454312</t>
  </si>
  <si>
    <t>082112977523</t>
  </si>
  <si>
    <t>085241579752</t>
  </si>
  <si>
    <t>082194088046</t>
  </si>
  <si>
    <t>085299304272</t>
  </si>
  <si>
    <t>081248992414</t>
  </si>
  <si>
    <t>082124247855</t>
  </si>
  <si>
    <t>082296371637</t>
  </si>
  <si>
    <t>085230020127</t>
  </si>
  <si>
    <t>082346041234</t>
  </si>
  <si>
    <t>085201213562</t>
  </si>
  <si>
    <t>085343855091</t>
  </si>
  <si>
    <t>082312757448</t>
  </si>
  <si>
    <t>082350738245</t>
  </si>
  <si>
    <t>085397199244</t>
  </si>
  <si>
    <t>081355760154</t>
  </si>
  <si>
    <t>082291650706</t>
  </si>
  <si>
    <t>085299312600</t>
  </si>
  <si>
    <t>082348059993</t>
  </si>
  <si>
    <t>081222608496</t>
  </si>
  <si>
    <t>081342359728</t>
  </si>
  <si>
    <t>085299223038</t>
  </si>
  <si>
    <t>08239497303</t>
  </si>
  <si>
    <t>085398570843</t>
  </si>
  <si>
    <t>085298540894</t>
  </si>
  <si>
    <t>085340551699</t>
  </si>
  <si>
    <t>082116323503</t>
  </si>
  <si>
    <t>085343806888</t>
  </si>
  <si>
    <t>085344057576</t>
  </si>
  <si>
    <t>082346524041</t>
  </si>
  <si>
    <t>BUDIDAYA IKAN TAWAR</t>
  </si>
  <si>
    <t>BUDIDAYA IKAN TAWAR DAN JUAL BELI BERAS</t>
  </si>
  <si>
    <t>BUDIDAYA RUMPUT LAUT</t>
  </si>
  <si>
    <t>BUDIDAYA RUMPUT LAUT DAN PEMASANGAN JARING</t>
  </si>
  <si>
    <t>ABON IKAN</t>
  </si>
  <si>
    <t>JUAL BELI IKAN</t>
  </si>
  <si>
    <t>USAHA RUMPUT LAUT</t>
  </si>
  <si>
    <t>RUMPUT LAUT</t>
  </si>
  <si>
    <t>PANGKALAN ELPIJI DAN TAMBAK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</si>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</sst>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/>
    <xf numFmtId="0" fontId="1" fillId="0" borderId="2" xfId="25" applyBorder="1" applyAlignment="1">
      <alignment wrapText="1"/>
    </xf>
    <xf numFmtId="0" fontId="11" fillId="0" borderId="2" xfId="25" applyFont="1" applyBorder="1"/>
    <xf numFmtId="0" fontId="1" fillId="0" borderId="2" xfId="25" applyBorder="1" applyAlignment="1">
      <alignment horizontal="left" vertical="center"/>
    </xf>
    <xf numFmtId="0" fontId="23" fillId="0" borderId="2" xfId="25" applyFont="1" applyBorder="1" applyAlignment="1">
      <alignment wrapText="1"/>
    </xf>
    <xf numFmtId="0" fontId="1" fillId="0" borderId="2" xfId="25" applyBorder="1" applyAlignment="1">
      <alignment wrapText="1"/>
    </xf>
    <xf numFmtId="0" fontId="1" fillId="0" borderId="2" xfId="25" quotePrefix="1" applyBorder="1" applyAlignment="1">
      <alignment wrapText="1"/>
    </xf>
    <xf numFmtId="0" fontId="1" fillId="0" borderId="2" xfId="25" quotePrefix="1" applyBorder="1"/>
    <xf numFmtId="0" fontId="1" fillId="0" borderId="2" xfId="25" quotePrefix="1" applyNumberFormat="1" applyBorder="1"/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wrapText="1"/>
    </xf>
    <xf numFmtId="0" fontId="1" fillId="0" borderId="2" xfId="25" quotePrefix="1" applyBorder="1" applyAlignment="1">
      <alignment wrapText="1"/>
    </xf>
    <xf numFmtId="0" fontId="1" fillId="0" borderId="2" xfId="25" quotePrefix="1" applyBorder="1"/>
    <xf numFmtId="0" fontId="1" fillId="0" borderId="2" xfId="25" applyBorder="1" applyAlignment="1">
      <alignment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1" zoomScale="75" zoomScaleNormal="75" workbookViewId="0">
      <selection activeCell="Y5" sqref="Y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3" t="s">
        <v>66</v>
      </c>
      <c r="O2" s="27" t="s">
        <v>104</v>
      </c>
      <c r="P2" s="29" t="s">
        <v>142</v>
      </c>
      <c r="Q2" s="6">
        <f>2017-VALUE(RIGHT(O2,4))</f>
        <v>19</v>
      </c>
      <c r="R2" t="str">
        <f>IF(Q2&lt;21,"&lt; 21",IF(Q2&lt;=30,"21 - 30",IF(Q2&lt;=40,"31 - 40",IF(Q2&lt;=50,"41 - 50","&gt; 50" ))))</f>
        <v>&lt; 21</v>
      </c>
      <c r="S2" s="31" t="s">
        <v>146</v>
      </c>
      <c r="T2" s="33" t="s">
        <v>147</v>
      </c>
      <c r="U2" s="34" t="s">
        <v>150</v>
      </c>
      <c r="V2" s="35" t="s">
        <v>155</v>
      </c>
      <c r="W2" s="36" t="s">
        <v>175</v>
      </c>
      <c r="X2" s="13"/>
      <c r="Y2" s="38" t="s">
        <v>214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3" t="s">
        <v>67</v>
      </c>
      <c r="O3" s="27" t="s">
        <v>105</v>
      </c>
      <c r="P3" s="29" t="s">
        <v>142</v>
      </c>
      <c r="Q3" s="6">
        <f t="shared" ref="Q3:Q31" si="0">2017-VALUE(RIGHT(O3,4))</f>
        <v>15</v>
      </c>
      <c r="R3" s="2" t="str">
        <f t="shared" ref="R3:R31" si="1">IF(Q3&lt;21,"&lt; 21",IF(Q3&lt;=30,"21 - 30",IF(Q3&lt;=40,"31 - 40",IF(Q3&lt;=50,"41 - 50","&gt; 50" ))))</f>
        <v>&lt; 21</v>
      </c>
      <c r="S3" s="31" t="s">
        <v>144</v>
      </c>
      <c r="T3" s="33" t="s">
        <v>147</v>
      </c>
      <c r="U3" s="34" t="s">
        <v>150</v>
      </c>
      <c r="V3" s="35" t="s">
        <v>155</v>
      </c>
      <c r="W3" s="36"/>
      <c r="X3" s="14"/>
      <c r="Y3" s="38" t="s">
        <v>214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3" t="s">
        <v>68</v>
      </c>
      <c r="O4" s="27" t="s">
        <v>106</v>
      </c>
      <c r="P4" s="29" t="s">
        <v>142</v>
      </c>
      <c r="Q4" s="6">
        <f t="shared" si="0"/>
        <v>19</v>
      </c>
      <c r="R4" s="2" t="str">
        <f t="shared" si="1"/>
        <v>&lt; 21</v>
      </c>
      <c r="S4" s="31" t="s">
        <v>146</v>
      </c>
      <c r="T4" s="33" t="s">
        <v>147</v>
      </c>
      <c r="U4" s="34" t="s">
        <v>150</v>
      </c>
      <c r="V4" s="35" t="s">
        <v>155</v>
      </c>
      <c r="W4" s="36" t="s">
        <v>176</v>
      </c>
      <c r="X4" s="14"/>
      <c r="Y4" s="38" t="s">
        <v>214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3" t="s">
        <v>69</v>
      </c>
      <c r="O5" s="27" t="s">
        <v>107</v>
      </c>
      <c r="P5" s="29" t="s">
        <v>142</v>
      </c>
      <c r="Q5" s="6">
        <f t="shared" si="0"/>
        <v>38</v>
      </c>
      <c r="R5" s="2" t="str">
        <f t="shared" si="1"/>
        <v>31 - 40</v>
      </c>
      <c r="S5" s="31" t="s">
        <v>146</v>
      </c>
      <c r="T5" s="33" t="s">
        <v>147</v>
      </c>
      <c r="U5" s="34" t="s">
        <v>150</v>
      </c>
      <c r="V5" s="35" t="s">
        <v>156</v>
      </c>
      <c r="W5" s="36" t="s">
        <v>177</v>
      </c>
      <c r="X5" s="15"/>
      <c r="Y5" s="38" t="s">
        <v>214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3" t="s">
        <v>70</v>
      </c>
      <c r="O6" s="27" t="s">
        <v>108</v>
      </c>
      <c r="P6" s="29" t="s">
        <v>142</v>
      </c>
      <c r="Q6" s="6">
        <f t="shared" si="0"/>
        <v>21</v>
      </c>
      <c r="R6" s="2" t="str">
        <f t="shared" si="1"/>
        <v>21 - 30</v>
      </c>
      <c r="S6" s="31" t="s">
        <v>146</v>
      </c>
      <c r="T6" s="33" t="s">
        <v>147</v>
      </c>
      <c r="U6" s="34" t="s">
        <v>150</v>
      </c>
      <c r="V6" s="35" t="s">
        <v>157</v>
      </c>
      <c r="W6" s="36" t="s">
        <v>178</v>
      </c>
      <c r="X6" s="15"/>
      <c r="Y6" s="38" t="s">
        <v>214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3" t="s">
        <v>71</v>
      </c>
      <c r="O7" s="27" t="s">
        <v>109</v>
      </c>
      <c r="P7" s="29" t="s">
        <v>142</v>
      </c>
      <c r="Q7" s="6">
        <f t="shared" si="0"/>
        <v>42</v>
      </c>
      <c r="R7" s="2" t="str">
        <f t="shared" si="1"/>
        <v>41 - 50</v>
      </c>
      <c r="S7" s="31" t="s">
        <v>144</v>
      </c>
      <c r="T7" s="33" t="s">
        <v>147</v>
      </c>
      <c r="U7" s="34" t="s">
        <v>150</v>
      </c>
      <c r="V7" s="35" t="s">
        <v>158</v>
      </c>
      <c r="W7" s="36" t="s">
        <v>179</v>
      </c>
      <c r="X7" s="15"/>
      <c r="Y7" s="38" t="s">
        <v>214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3" t="s">
        <v>72</v>
      </c>
      <c r="O8" s="27" t="s">
        <v>110</v>
      </c>
      <c r="P8" s="29" t="s">
        <v>142</v>
      </c>
      <c r="Q8" s="6">
        <f t="shared" si="0"/>
        <v>44</v>
      </c>
      <c r="R8" s="2" t="str">
        <f t="shared" si="1"/>
        <v>41 - 50</v>
      </c>
      <c r="S8" s="31" t="s">
        <v>146</v>
      </c>
      <c r="T8" s="33" t="s">
        <v>147</v>
      </c>
      <c r="U8" s="34" t="s">
        <v>150</v>
      </c>
      <c r="V8" s="35" t="s">
        <v>159</v>
      </c>
      <c r="W8" s="36" t="s">
        <v>180</v>
      </c>
      <c r="X8" s="15"/>
      <c r="Y8" s="38" t="s">
        <v>214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3" t="s">
        <v>73</v>
      </c>
      <c r="O9" s="27" t="s">
        <v>111</v>
      </c>
      <c r="P9" s="29" t="s">
        <v>143</v>
      </c>
      <c r="Q9" s="6">
        <f t="shared" si="0"/>
        <v>18</v>
      </c>
      <c r="R9" s="2" t="str">
        <f t="shared" si="1"/>
        <v>&lt; 21</v>
      </c>
      <c r="S9" s="31" t="s">
        <v>146</v>
      </c>
      <c r="T9" s="33" t="s">
        <v>147</v>
      </c>
      <c r="U9" s="34" t="s">
        <v>150</v>
      </c>
      <c r="V9" s="35" t="s">
        <v>159</v>
      </c>
      <c r="W9" s="36" t="s">
        <v>181</v>
      </c>
      <c r="X9" s="15"/>
      <c r="Y9" s="38" t="s">
        <v>214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3" t="s">
        <v>74</v>
      </c>
      <c r="O10" s="27" t="s">
        <v>112</v>
      </c>
      <c r="P10" s="29" t="s">
        <v>142</v>
      </c>
      <c r="Q10" s="6">
        <f t="shared" si="0"/>
        <v>22</v>
      </c>
      <c r="R10" s="2" t="str">
        <f t="shared" si="1"/>
        <v>21 - 30</v>
      </c>
      <c r="S10" s="31" t="s">
        <v>146</v>
      </c>
      <c r="T10" s="33" t="s">
        <v>147</v>
      </c>
      <c r="U10" s="34" t="s">
        <v>150</v>
      </c>
      <c r="V10" s="35" t="s">
        <v>160</v>
      </c>
      <c r="W10" s="36" t="s">
        <v>182</v>
      </c>
      <c r="X10" s="15"/>
      <c r="Y10" s="38" t="s">
        <v>214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3" t="s">
        <v>75</v>
      </c>
      <c r="O11" s="27" t="s">
        <v>113</v>
      </c>
      <c r="P11" s="29" t="s">
        <v>143</v>
      </c>
      <c r="Q11" s="6">
        <f t="shared" si="0"/>
        <v>35</v>
      </c>
      <c r="R11" s="2" t="str">
        <f t="shared" si="1"/>
        <v>31 - 40</v>
      </c>
      <c r="S11" s="31" t="s">
        <v>146</v>
      </c>
      <c r="T11" s="33" t="s">
        <v>147</v>
      </c>
      <c r="U11" s="34" t="s">
        <v>150</v>
      </c>
      <c r="V11" s="35" t="s">
        <v>161</v>
      </c>
      <c r="W11" s="36" t="s">
        <v>183</v>
      </c>
      <c r="X11" s="15"/>
      <c r="Y11" s="38" t="s">
        <v>214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3" t="s">
        <v>76</v>
      </c>
      <c r="O12" s="27" t="s">
        <v>114</v>
      </c>
      <c r="P12" s="29" t="s">
        <v>143</v>
      </c>
      <c r="Q12" s="6">
        <f t="shared" si="0"/>
        <v>35</v>
      </c>
      <c r="R12" s="2" t="str">
        <f t="shared" si="1"/>
        <v>31 - 40</v>
      </c>
      <c r="S12" s="31" t="s">
        <v>144</v>
      </c>
      <c r="T12" s="33" t="s">
        <v>147</v>
      </c>
      <c r="U12" s="34" t="s">
        <v>150</v>
      </c>
      <c r="V12" s="35" t="s">
        <v>162</v>
      </c>
      <c r="W12" s="36" t="s">
        <v>184</v>
      </c>
      <c r="X12" s="14"/>
      <c r="Y12" s="38" t="s">
        <v>214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3" t="s">
        <v>77</v>
      </c>
      <c r="O13" s="27" t="s">
        <v>115</v>
      </c>
      <c r="P13" s="29" t="s">
        <v>143</v>
      </c>
      <c r="Q13" s="6">
        <f t="shared" si="0"/>
        <v>37</v>
      </c>
      <c r="R13" s="2" t="str">
        <f t="shared" si="1"/>
        <v>31 - 40</v>
      </c>
      <c r="S13" s="31" t="s">
        <v>146</v>
      </c>
      <c r="T13" s="33" t="s">
        <v>147</v>
      </c>
      <c r="U13" s="34" t="s">
        <v>151</v>
      </c>
      <c r="V13" s="35" t="s">
        <v>163</v>
      </c>
      <c r="W13" s="36" t="s">
        <v>185</v>
      </c>
      <c r="X13" s="15"/>
      <c r="Y13" s="38" t="s">
        <v>215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3" t="s">
        <v>78</v>
      </c>
      <c r="O14" s="27" t="s">
        <v>116</v>
      </c>
      <c r="P14" s="29" t="s">
        <v>142</v>
      </c>
      <c r="Q14" s="6">
        <f t="shared" si="0"/>
        <v>42</v>
      </c>
      <c r="R14" s="2" t="str">
        <f t="shared" si="1"/>
        <v>41 - 50</v>
      </c>
      <c r="S14" s="31" t="s">
        <v>146</v>
      </c>
      <c r="T14" s="33" t="s">
        <v>147</v>
      </c>
      <c r="U14" s="34" t="s">
        <v>151</v>
      </c>
      <c r="V14" s="35" t="s">
        <v>163</v>
      </c>
      <c r="W14" s="36" t="s">
        <v>186</v>
      </c>
      <c r="X14" s="15"/>
      <c r="Y14" s="38" t="s">
        <v>216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3" t="s">
        <v>79</v>
      </c>
      <c r="O15" s="27" t="s">
        <v>117</v>
      </c>
      <c r="P15" s="29" t="s">
        <v>142</v>
      </c>
      <c r="Q15" s="6">
        <f t="shared" si="0"/>
        <v>25</v>
      </c>
      <c r="R15" s="2" t="str">
        <f t="shared" si="1"/>
        <v>21 - 30</v>
      </c>
      <c r="S15" s="31" t="s">
        <v>146</v>
      </c>
      <c r="T15" s="33" t="s">
        <v>147</v>
      </c>
      <c r="U15" s="34" t="s">
        <v>151</v>
      </c>
      <c r="V15" s="35" t="s">
        <v>164</v>
      </c>
      <c r="W15" s="36" t="s">
        <v>187</v>
      </c>
      <c r="X15" s="15"/>
      <c r="Y15" s="38" t="s">
        <v>217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3" t="s">
        <v>80</v>
      </c>
      <c r="O16" s="27" t="s">
        <v>118</v>
      </c>
      <c r="P16" s="29" t="s">
        <v>142</v>
      </c>
      <c r="Q16" s="6">
        <f t="shared" si="0"/>
        <v>37</v>
      </c>
      <c r="R16" s="2" t="str">
        <f t="shared" si="1"/>
        <v>31 - 40</v>
      </c>
      <c r="S16" s="31" t="s">
        <v>146</v>
      </c>
      <c r="T16" s="33" t="s">
        <v>148</v>
      </c>
      <c r="U16" s="34" t="s">
        <v>151</v>
      </c>
      <c r="V16" s="35" t="s">
        <v>165</v>
      </c>
      <c r="W16" s="36" t="s">
        <v>188</v>
      </c>
      <c r="X16" s="14"/>
      <c r="Y16" s="3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3" t="s">
        <v>81</v>
      </c>
      <c r="O17" s="27" t="s">
        <v>119</v>
      </c>
      <c r="P17" s="29" t="s">
        <v>143</v>
      </c>
      <c r="Q17" s="6">
        <f t="shared" si="0"/>
        <v>24</v>
      </c>
      <c r="R17" s="2" t="str">
        <f t="shared" si="1"/>
        <v>21 - 30</v>
      </c>
      <c r="S17" s="31" t="s">
        <v>145</v>
      </c>
      <c r="T17" s="33" t="s">
        <v>149</v>
      </c>
      <c r="U17" s="34" t="s">
        <v>151</v>
      </c>
      <c r="V17" s="35" t="s">
        <v>166</v>
      </c>
      <c r="W17" s="36" t="s">
        <v>189</v>
      </c>
      <c r="X17" s="14"/>
      <c r="Y17" s="38" t="s">
        <v>216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3" t="s">
        <v>82</v>
      </c>
      <c r="O18" s="27" t="s">
        <v>120</v>
      </c>
      <c r="P18" s="29" t="s">
        <v>142</v>
      </c>
      <c r="Q18" s="6">
        <f t="shared" si="0"/>
        <v>29</v>
      </c>
      <c r="R18" s="2" t="str">
        <f t="shared" si="1"/>
        <v>21 - 30</v>
      </c>
      <c r="S18" s="31" t="s">
        <v>145</v>
      </c>
      <c r="T18" s="33" t="s">
        <v>147</v>
      </c>
      <c r="U18" s="34"/>
      <c r="V18" s="35" t="s">
        <v>167</v>
      </c>
      <c r="W18" s="36" t="s">
        <v>190</v>
      </c>
      <c r="X18" s="14"/>
      <c r="Y18" s="3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3" t="s">
        <v>83</v>
      </c>
      <c r="O19" s="27" t="s">
        <v>121</v>
      </c>
      <c r="P19" s="29" t="s">
        <v>143</v>
      </c>
      <c r="Q19" s="6">
        <f t="shared" si="0"/>
        <v>19</v>
      </c>
      <c r="R19" s="2" t="str">
        <f t="shared" si="1"/>
        <v>&lt; 21</v>
      </c>
      <c r="S19" s="31" t="s">
        <v>146</v>
      </c>
      <c r="T19" s="33" t="s">
        <v>147</v>
      </c>
      <c r="U19" s="34" t="s">
        <v>152</v>
      </c>
      <c r="V19" s="35" t="s">
        <v>168</v>
      </c>
      <c r="W19" s="36" t="s">
        <v>191</v>
      </c>
      <c r="X19" s="15"/>
      <c r="Y19" s="38" t="s">
        <v>218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44</v>
      </c>
      <c r="N20" s="22"/>
      <c r="O20" s="27"/>
      <c r="P20" s="29"/>
      <c r="Q20" s="6" t="e">
        <f t="shared" si="0"/>
        <v>#VALUE!</v>
      </c>
      <c r="R20" s="2" t="e">
        <f t="shared" si="1"/>
        <v>#VALUE!</v>
      </c>
      <c r="S20" s="31" t="s">
        <v>146</v>
      </c>
      <c r="T20" s="33"/>
      <c r="U20" s="34"/>
      <c r="V20" s="35"/>
      <c r="W20" s="36" t="s">
        <v>192</v>
      </c>
      <c r="X20" s="15"/>
      <c r="Y20" s="3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45</v>
      </c>
      <c r="N21" s="22"/>
      <c r="O21" s="27"/>
      <c r="P21" s="29"/>
      <c r="Q21" s="6" t="e">
        <f t="shared" si="0"/>
        <v>#VALUE!</v>
      </c>
      <c r="R21" s="2" t="e">
        <f t="shared" si="1"/>
        <v>#VALUE!</v>
      </c>
      <c r="S21" s="31" t="s">
        <v>146</v>
      </c>
      <c r="T21" s="33"/>
      <c r="U21" s="34"/>
      <c r="V21" s="35"/>
      <c r="W21" s="36" t="s">
        <v>193</v>
      </c>
      <c r="X21" s="15"/>
      <c r="Y21" s="3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3" t="s">
        <v>84</v>
      </c>
      <c r="O22" s="27" t="s">
        <v>122</v>
      </c>
      <c r="P22" s="29" t="s">
        <v>142</v>
      </c>
      <c r="Q22" s="6">
        <f t="shared" si="0"/>
        <v>47</v>
      </c>
      <c r="R22" s="2" t="str">
        <f t="shared" si="1"/>
        <v>41 - 50</v>
      </c>
      <c r="S22" s="31" t="s">
        <v>144</v>
      </c>
      <c r="T22" s="33" t="s">
        <v>147</v>
      </c>
      <c r="U22" s="34" t="s">
        <v>150</v>
      </c>
      <c r="V22" s="35" t="s">
        <v>169</v>
      </c>
      <c r="W22" s="36" t="s">
        <v>194</v>
      </c>
      <c r="X22" s="14"/>
      <c r="Y22" s="38" t="s">
        <v>214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3" t="s">
        <v>85</v>
      </c>
      <c r="O23" s="27" t="s">
        <v>123</v>
      </c>
      <c r="P23" s="29" t="s">
        <v>142</v>
      </c>
      <c r="Q23" s="6">
        <f t="shared" si="0"/>
        <v>31</v>
      </c>
      <c r="R23" s="2" t="str">
        <f t="shared" si="1"/>
        <v>31 - 40</v>
      </c>
      <c r="S23" s="31" t="s">
        <v>146</v>
      </c>
      <c r="T23" s="33" t="s">
        <v>147</v>
      </c>
      <c r="U23" s="34" t="s">
        <v>151</v>
      </c>
      <c r="V23" s="35" t="s">
        <v>164</v>
      </c>
      <c r="W23" s="36" t="s">
        <v>195</v>
      </c>
      <c r="X23" s="15"/>
      <c r="Y23" s="38" t="s">
        <v>219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3" t="s">
        <v>86</v>
      </c>
      <c r="O24" s="27" t="s">
        <v>124</v>
      </c>
      <c r="P24" s="29" t="s">
        <v>143</v>
      </c>
      <c r="Q24" s="6">
        <f t="shared" si="0"/>
        <v>21</v>
      </c>
      <c r="R24" s="2" t="str">
        <f t="shared" si="1"/>
        <v>21 - 30</v>
      </c>
      <c r="S24" s="31" t="s">
        <v>146</v>
      </c>
      <c r="T24" s="33" t="s">
        <v>147</v>
      </c>
      <c r="U24" s="34" t="s">
        <v>151</v>
      </c>
      <c r="V24" s="35" t="s">
        <v>164</v>
      </c>
      <c r="W24" s="36" t="s">
        <v>196</v>
      </c>
      <c r="X24" s="15"/>
      <c r="Y24" s="3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49</v>
      </c>
      <c r="N25" s="23" t="s">
        <v>87</v>
      </c>
      <c r="O25" s="27" t="s">
        <v>125</v>
      </c>
      <c r="P25" s="29" t="s">
        <v>142</v>
      </c>
      <c r="Q25" s="6">
        <f t="shared" si="0"/>
        <v>34</v>
      </c>
      <c r="R25" s="2" t="str">
        <f t="shared" si="1"/>
        <v>31 - 40</v>
      </c>
      <c r="S25" s="31" t="s">
        <v>146</v>
      </c>
      <c r="T25" s="33" t="s">
        <v>147</v>
      </c>
      <c r="U25" s="34" t="s">
        <v>151</v>
      </c>
      <c r="V25" s="35" t="s">
        <v>164</v>
      </c>
      <c r="W25" s="36" t="s">
        <v>197</v>
      </c>
      <c r="X25" s="15"/>
      <c r="Y25" s="3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3" t="s">
        <v>88</v>
      </c>
      <c r="O26" s="27" t="s">
        <v>126</v>
      </c>
      <c r="P26" s="29" t="s">
        <v>142</v>
      </c>
      <c r="Q26" s="6">
        <f t="shared" si="0"/>
        <v>37</v>
      </c>
      <c r="R26" s="2" t="str">
        <f t="shared" si="1"/>
        <v>31 - 40</v>
      </c>
      <c r="S26" s="31" t="s">
        <v>146</v>
      </c>
      <c r="T26" s="33" t="s">
        <v>147</v>
      </c>
      <c r="U26" s="34" t="s">
        <v>151</v>
      </c>
      <c r="V26" s="35" t="s">
        <v>164</v>
      </c>
      <c r="W26" s="36" t="s">
        <v>198</v>
      </c>
      <c r="X26" s="15"/>
      <c r="Y26" s="38" t="s">
        <v>220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51</v>
      </c>
      <c r="N27" s="23" t="s">
        <v>89</v>
      </c>
      <c r="O27" s="27" t="s">
        <v>127</v>
      </c>
      <c r="P27" s="29" t="s">
        <v>142</v>
      </c>
      <c r="Q27" s="6">
        <f t="shared" si="0"/>
        <v>62</v>
      </c>
      <c r="R27" s="2" t="str">
        <f t="shared" si="1"/>
        <v>&gt; 50</v>
      </c>
      <c r="S27" s="31" t="s">
        <v>146</v>
      </c>
      <c r="T27" s="33" t="s">
        <v>147</v>
      </c>
      <c r="U27" s="34" t="s">
        <v>151</v>
      </c>
      <c r="V27" s="35" t="s">
        <v>170</v>
      </c>
      <c r="W27" s="36" t="s">
        <v>199</v>
      </c>
      <c r="X27" s="15"/>
      <c r="Y27" s="38" t="s">
        <v>216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3" t="s">
        <v>90</v>
      </c>
      <c r="O28" s="27" t="s">
        <v>128</v>
      </c>
      <c r="P28" s="28" t="s">
        <v>142</v>
      </c>
      <c r="Q28" s="6">
        <f t="shared" si="0"/>
        <v>30</v>
      </c>
      <c r="R28" s="2" t="str">
        <f t="shared" si="1"/>
        <v>21 - 30</v>
      </c>
      <c r="S28" s="30" t="s">
        <v>146</v>
      </c>
      <c r="T28" s="32" t="s">
        <v>147</v>
      </c>
      <c r="U28" s="34" t="s">
        <v>151</v>
      </c>
      <c r="V28" s="35" t="s">
        <v>164</v>
      </c>
      <c r="W28" s="37" t="s">
        <v>200</v>
      </c>
      <c r="X28" s="15"/>
      <c r="Y28" s="3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3" t="s">
        <v>91</v>
      </c>
      <c r="O29" s="27" t="s">
        <v>129</v>
      </c>
      <c r="P29" s="28" t="s">
        <v>142</v>
      </c>
      <c r="Q29" s="6">
        <f t="shared" si="0"/>
        <v>22</v>
      </c>
      <c r="R29" s="2" t="str">
        <f t="shared" si="1"/>
        <v>21 - 30</v>
      </c>
      <c r="S29" s="30" t="s">
        <v>146</v>
      </c>
      <c r="T29" s="32" t="s">
        <v>147</v>
      </c>
      <c r="U29" s="34" t="s">
        <v>153</v>
      </c>
      <c r="V29" s="35" t="s">
        <v>171</v>
      </c>
      <c r="W29" s="37" t="s">
        <v>201</v>
      </c>
      <c r="X29" s="15"/>
      <c r="Y29" s="3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3" t="s">
        <v>92</v>
      </c>
      <c r="O30" s="27" t="s">
        <v>130</v>
      </c>
      <c r="P30" s="28" t="s">
        <v>143</v>
      </c>
      <c r="Q30" s="6">
        <f t="shared" si="0"/>
        <v>35</v>
      </c>
      <c r="R30" s="2" t="str">
        <f t="shared" si="1"/>
        <v>31 - 40</v>
      </c>
      <c r="S30" s="30" t="s">
        <v>146</v>
      </c>
      <c r="T30" s="32" t="s">
        <v>147</v>
      </c>
      <c r="U30" s="34" t="s">
        <v>151</v>
      </c>
      <c r="V30" s="35" t="s">
        <v>170</v>
      </c>
      <c r="W30" s="37" t="s">
        <v>202</v>
      </c>
      <c r="X30" s="15"/>
      <c r="Y30" s="38" t="s">
        <v>221</v>
      </c>
    </row>
    <row r="31" spans="1:25" ht="16.899999999999999" customHeight="1" thickBot="1">
      <c r="A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3" t="s">
        <v>93</v>
      </c>
      <c r="O31" s="27" t="s">
        <v>131</v>
      </c>
      <c r="P31" s="28" t="s">
        <v>143</v>
      </c>
      <c r="Q31" s="6">
        <f t="shared" si="0"/>
        <v>44</v>
      </c>
      <c r="R31" s="2" t="str">
        <f t="shared" si="1"/>
        <v>41 - 50</v>
      </c>
      <c r="S31" s="30"/>
      <c r="T31" s="32" t="s">
        <v>147</v>
      </c>
      <c r="U31" s="34" t="s">
        <v>151</v>
      </c>
      <c r="V31" s="35" t="s">
        <v>170</v>
      </c>
      <c r="W31" s="37" t="s">
        <v>203</v>
      </c>
      <c r="X31" s="16"/>
      <c r="Y31" s="38" t="s">
        <v>216</v>
      </c>
    </row>
    <row r="32" spans="1:25" ht="30"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7" t="s">
        <v>56</v>
      </c>
      <c r="N32" s="23" t="s">
        <v>94</v>
      </c>
      <c r="O32" s="27" t="s">
        <v>132</v>
      </c>
      <c r="P32" s="28" t="s">
        <v>143</v>
      </c>
      <c r="Q32" s="6">
        <f t="shared" ref="Q32:Q41" si="2">2017-VALUE(RIGHT(O32,4))</f>
        <v>45</v>
      </c>
      <c r="R32" s="2" t="str">
        <f t="shared" ref="R32:R41" si="3">IF(Q32&lt;21,"&lt; 21",IF(Q32&lt;=30,"21 - 30",IF(Q32&lt;=40,"31 - 40",IF(Q32&lt;=50,"41 - 50","&gt; 50" ))))</f>
        <v>41 - 50</v>
      </c>
      <c r="S32" s="30" t="s">
        <v>146</v>
      </c>
      <c r="T32" s="32" t="s">
        <v>147</v>
      </c>
      <c r="U32" s="34" t="s">
        <v>151</v>
      </c>
      <c r="V32" s="35" t="s">
        <v>170</v>
      </c>
      <c r="W32" s="37" t="s">
        <v>204</v>
      </c>
      <c r="Y32" s="38"/>
    </row>
    <row r="33" spans="3:25" ht="30"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7" t="s">
        <v>57</v>
      </c>
      <c r="N33" s="23" t="s">
        <v>95</v>
      </c>
      <c r="O33" s="27" t="s">
        <v>133</v>
      </c>
      <c r="P33" s="28" t="s">
        <v>143</v>
      </c>
      <c r="Q33" s="6">
        <f t="shared" si="2"/>
        <v>39</v>
      </c>
      <c r="R33" s="2" t="str">
        <f t="shared" si="3"/>
        <v>31 - 40</v>
      </c>
      <c r="S33" s="30" t="s">
        <v>146</v>
      </c>
      <c r="T33" s="32" t="s">
        <v>147</v>
      </c>
      <c r="U33" s="34" t="s">
        <v>151</v>
      </c>
      <c r="V33" s="35" t="s">
        <v>170</v>
      </c>
      <c r="W33" s="37" t="s">
        <v>205</v>
      </c>
      <c r="Y33" s="38" t="s">
        <v>216</v>
      </c>
    </row>
    <row r="34" spans="3:25" ht="30"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7" t="s">
        <v>58</v>
      </c>
      <c r="N34" s="25" t="s">
        <v>96</v>
      </c>
      <c r="O34" s="26" t="s">
        <v>134</v>
      </c>
      <c r="P34" s="28" t="s">
        <v>142</v>
      </c>
      <c r="Q34" s="6">
        <f t="shared" si="2"/>
        <v>27</v>
      </c>
      <c r="R34" s="2" t="str">
        <f t="shared" si="3"/>
        <v>21 - 30</v>
      </c>
      <c r="S34" s="30" t="s">
        <v>145</v>
      </c>
      <c r="T34" s="32" t="s">
        <v>147</v>
      </c>
      <c r="U34" s="34" t="s">
        <v>151</v>
      </c>
      <c r="V34" s="35" t="s">
        <v>170</v>
      </c>
      <c r="W34" s="37" t="s">
        <v>206</v>
      </c>
      <c r="Y34" s="38" t="s">
        <v>222</v>
      </c>
    </row>
    <row r="35" spans="3:25" ht="30"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7" t="s">
        <v>59</v>
      </c>
      <c r="N35" s="24" t="s">
        <v>97</v>
      </c>
      <c r="O35" s="26" t="s">
        <v>135</v>
      </c>
      <c r="P35" s="28" t="s">
        <v>143</v>
      </c>
      <c r="Q35" s="6">
        <f t="shared" si="2"/>
        <v>42</v>
      </c>
      <c r="R35" s="2" t="str">
        <f t="shared" si="3"/>
        <v>41 - 50</v>
      </c>
      <c r="S35" s="30" t="s">
        <v>146</v>
      </c>
      <c r="T35" s="32" t="s">
        <v>147</v>
      </c>
      <c r="U35" s="34" t="s">
        <v>151</v>
      </c>
      <c r="V35" s="35" t="s">
        <v>170</v>
      </c>
      <c r="W35" s="37" t="s">
        <v>207</v>
      </c>
      <c r="Y35" s="38" t="s">
        <v>221</v>
      </c>
    </row>
    <row r="36" spans="3:25" ht="30"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7" t="s">
        <v>60</v>
      </c>
      <c r="N36" s="24" t="s">
        <v>98</v>
      </c>
      <c r="O36" s="26" t="s">
        <v>136</v>
      </c>
      <c r="P36" s="28" t="s">
        <v>143</v>
      </c>
      <c r="Q36" s="6">
        <f t="shared" si="2"/>
        <v>35</v>
      </c>
      <c r="R36" s="2" t="str">
        <f t="shared" si="3"/>
        <v>31 - 40</v>
      </c>
      <c r="S36" s="30" t="s">
        <v>146</v>
      </c>
      <c r="T36" s="32" t="s">
        <v>147</v>
      </c>
      <c r="U36" s="34" t="s">
        <v>151</v>
      </c>
      <c r="V36" s="35" t="s">
        <v>170</v>
      </c>
      <c r="W36" s="37" t="s">
        <v>208</v>
      </c>
      <c r="Y36" s="38" t="s">
        <v>216</v>
      </c>
    </row>
    <row r="37" spans="3:25" ht="30"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7" t="s">
        <v>61</v>
      </c>
      <c r="N37" s="24" t="s">
        <v>99</v>
      </c>
      <c r="O37" s="26" t="s">
        <v>137</v>
      </c>
      <c r="P37" s="28" t="s">
        <v>143</v>
      </c>
      <c r="Q37" s="6">
        <f t="shared" si="2"/>
        <v>25</v>
      </c>
      <c r="R37" s="2" t="str">
        <f t="shared" si="3"/>
        <v>21 - 30</v>
      </c>
      <c r="S37" s="30" t="s">
        <v>146</v>
      </c>
      <c r="T37" s="32" t="s">
        <v>147</v>
      </c>
      <c r="U37" s="34" t="s">
        <v>151</v>
      </c>
      <c r="V37" s="35" t="s">
        <v>172</v>
      </c>
      <c r="W37" s="37" t="s">
        <v>209</v>
      </c>
      <c r="Y37" s="38"/>
    </row>
    <row r="38" spans="3:25" ht="30"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7" t="s">
        <v>62</v>
      </c>
      <c r="N38" s="23" t="s">
        <v>100</v>
      </c>
      <c r="O38" s="27" t="s">
        <v>138</v>
      </c>
      <c r="P38" s="28" t="s">
        <v>143</v>
      </c>
      <c r="Q38" s="6">
        <f t="shared" si="2"/>
        <v>28</v>
      </c>
      <c r="R38" s="2" t="str">
        <f t="shared" si="3"/>
        <v>21 - 30</v>
      </c>
      <c r="S38" s="30" t="s">
        <v>223</v>
      </c>
      <c r="T38" s="32" t="s">
        <v>147</v>
      </c>
      <c r="U38" s="34" t="s">
        <v>151</v>
      </c>
      <c r="V38" s="35" t="s">
        <v>164</v>
      </c>
      <c r="W38" s="37" t="s">
        <v>210</v>
      </c>
      <c r="Y38" s="38" t="s">
        <v>216</v>
      </c>
    </row>
    <row r="39" spans="3:25" ht="30"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7" t="s">
        <v>63</v>
      </c>
      <c r="N39" s="23" t="s">
        <v>101</v>
      </c>
      <c r="O39" s="27" t="s">
        <v>139</v>
      </c>
      <c r="P39" s="28" t="s">
        <v>143</v>
      </c>
      <c r="Q39" s="6">
        <f t="shared" si="2"/>
        <v>31</v>
      </c>
      <c r="R39" s="2" t="str">
        <f t="shared" si="3"/>
        <v>31 - 40</v>
      </c>
      <c r="S39" s="30" t="s">
        <v>145</v>
      </c>
      <c r="T39" s="32" t="s">
        <v>147</v>
      </c>
      <c r="U39" s="34" t="s">
        <v>151</v>
      </c>
      <c r="V39" s="35" t="s">
        <v>164</v>
      </c>
      <c r="W39" s="37" t="s">
        <v>211</v>
      </c>
      <c r="Y39" s="38" t="s">
        <v>216</v>
      </c>
    </row>
    <row r="40" spans="3:25" ht="30"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9" t="s">
        <v>64</v>
      </c>
      <c r="N40" s="23" t="s">
        <v>102</v>
      </c>
      <c r="O40" s="27" t="s">
        <v>140</v>
      </c>
      <c r="P40" s="28" t="s">
        <v>143</v>
      </c>
      <c r="Q40" s="6">
        <f t="shared" si="2"/>
        <v>31</v>
      </c>
      <c r="R40" s="2" t="str">
        <f t="shared" si="3"/>
        <v>31 - 40</v>
      </c>
      <c r="S40" s="30" t="s">
        <v>145</v>
      </c>
      <c r="T40" s="32" t="s">
        <v>148</v>
      </c>
      <c r="U40" s="34" t="s">
        <v>151</v>
      </c>
      <c r="V40" s="35" t="s">
        <v>173</v>
      </c>
      <c r="W40" s="37" t="s">
        <v>212</v>
      </c>
      <c r="Y40" s="38"/>
    </row>
    <row r="41" spans="3:25" ht="45"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7" t="s">
        <v>65</v>
      </c>
      <c r="N41" s="24" t="s">
        <v>103</v>
      </c>
      <c r="O41" s="26" t="s">
        <v>141</v>
      </c>
      <c r="P41" s="28" t="s">
        <v>142</v>
      </c>
      <c r="Q41" s="6">
        <f t="shared" si="2"/>
        <v>54</v>
      </c>
      <c r="R41" s="2" t="str">
        <f t="shared" si="3"/>
        <v>&gt; 50</v>
      </c>
      <c r="S41" s="30" t="s">
        <v>146</v>
      </c>
      <c r="T41" s="32" t="s">
        <v>147</v>
      </c>
      <c r="U41" s="34" t="s">
        <v>154</v>
      </c>
      <c r="V41" s="35" t="s">
        <v>174</v>
      </c>
      <c r="W41" s="37" t="s">
        <v>213</v>
      </c>
      <c r="Y41" s="38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2017-11-14T03:38:25Z</dcterms:modified>
  <dc:language>en-US</dc:language>
</cp:coreProperties>
</file>