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<sst xmlns="http://schemas.openxmlformats.org/spreadsheetml/2006/main" count="380" uniqueCount="199">
  <si>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</si>
  <si>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</si>
  <si>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</si>
  <si>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</si>
  <si>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</si>
  <si>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</si>
  <si>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</si>
  <si>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</si>
  <si>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</si>
  <si>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</si>
  <si>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</si>
  <si>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</si>
  <si>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</si>
  <si>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</si>
  <si>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</si>
  <si>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</si>
  <si>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</si>
  <si>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</si>
  <si>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</si>
  <si>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</si>
  <si>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</si>
  <si>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</si>
  <si>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</si>
  <si>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</si>
  <si>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</si>
  <si>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</si>
  <si>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CREIM J RUUS</t>
  </si>
  <si>
    <t>RUDY MENDE</t>
  </si>
  <si>
    <t>MEGY JULIEN TILUNG</t>
  </si>
  <si>
    <t>FREEKO GLADBRET SAMUEL OROH</t>
  </si>
  <si>
    <t>HARLIANY SUKMANA MANDAGI</t>
  </si>
  <si>
    <t>ALFIANE ELISABETH MANDAGI</t>
  </si>
  <si>
    <t>FIEN REPPI</t>
  </si>
  <si>
    <t>HERRY BERTUS RUMONDOR</t>
  </si>
  <si>
    <t>SUZANA TALAUGANI</t>
  </si>
  <si>
    <t>SENDRA RAMBITAN</t>
  </si>
  <si>
    <t>SAMUEL KARUNDENG</t>
  </si>
  <si>
    <t>NOLDY SENGKEY</t>
  </si>
  <si>
    <t>STEVI AMELIUS NANGKA</t>
  </si>
  <si>
    <t>BENEDICTUS MANGUNDAP</t>
  </si>
  <si>
    <t>WELEM TUMEWU</t>
  </si>
  <si>
    <t>JEFRY KUMOWAL</t>
  </si>
  <si>
    <t>JUST JOLLI WANGIU</t>
  </si>
  <si>
    <t>JANTJE KUMENAP</t>
  </si>
  <si>
    <t>JHONY KONTRA</t>
  </si>
  <si>
    <t>ANDRI P. KALALO</t>
  </si>
  <si>
    <t>ADELLA MANAPPO</t>
  </si>
  <si>
    <t>EUPHEMNIA A</t>
  </si>
  <si>
    <t>OLIVIA TUWO</t>
  </si>
  <si>
    <t>RICHARDPASIOWAN</t>
  </si>
  <si>
    <t>YOAN L UMBAS</t>
  </si>
  <si>
    <t>KARTONO JOGER FEBI TURANGAN</t>
  </si>
  <si>
    <t>OKRICKO C PALENDANG</t>
  </si>
  <si>
    <t>FEBRYAN PALENDANG</t>
  </si>
  <si>
    <t>NOVAL TUMBELAKA</t>
  </si>
  <si>
    <t>VERA S</t>
  </si>
  <si>
    <t>MEITY M MEWENGKY</t>
  </si>
  <si>
    <t>BRANDO TUMBELAKA</t>
  </si>
  <si>
    <t>JOLIANS M LIOW</t>
  </si>
  <si>
    <t>JEFRRY N KARINBA</t>
  </si>
  <si>
    <t>VEGA TANDRIS</t>
  </si>
  <si>
    <t>DENNIS LEONARD BAWOLE</t>
  </si>
  <si>
    <t>HENGKY UMBAS</t>
  </si>
  <si>
    <t>VIONA CHRISTINE WAWOREGA</t>
  </si>
  <si>
    <t>AXEL</t>
  </si>
  <si>
    <t>YAN ROTIUSUK</t>
  </si>
  <si>
    <t>7173030308750001</t>
  </si>
  <si>
    <t>71730323046440001</t>
  </si>
  <si>
    <t>717036608730001</t>
  </si>
  <si>
    <t>7173033009720002</t>
  </si>
  <si>
    <t>7173031110880001</t>
  </si>
  <si>
    <t>7173035004820001</t>
  </si>
  <si>
    <t>7173032111680002</t>
  </si>
  <si>
    <t>717076603900001</t>
  </si>
  <si>
    <t>7173041009730001</t>
  </si>
  <si>
    <t>717304111770001</t>
  </si>
  <si>
    <t>7173043009770001</t>
  </si>
  <si>
    <t>7173043302710001</t>
  </si>
  <si>
    <t>717304270580001</t>
  </si>
  <si>
    <t>717304300560003</t>
  </si>
  <si>
    <t>7173041206720002</t>
  </si>
  <si>
    <t>7173042001750005</t>
  </si>
  <si>
    <t>7173040206700001</t>
  </si>
  <si>
    <t>7173040808830004</t>
  </si>
  <si>
    <t>7102124909910001</t>
  </si>
  <si>
    <t>7102123003880002</t>
  </si>
  <si>
    <t>7102120211890001</t>
  </si>
  <si>
    <t>7102072102890001</t>
  </si>
  <si>
    <t>7105185005980001</t>
  </si>
  <si>
    <t>7102120503910001</t>
  </si>
  <si>
    <t>7102120911720000</t>
  </si>
  <si>
    <t>717022803930001</t>
  </si>
  <si>
    <t>71021201057002</t>
  </si>
  <si>
    <t>717084510800001</t>
  </si>
  <si>
    <t>SONDER, 03/08/1975</t>
  </si>
  <si>
    <t>TOMOHON, 23/04/1964</t>
  </si>
  <si>
    <t>TOMOHON, 26/08/1973</t>
  </si>
  <si>
    <t>TARERIAN, 30/09/1972</t>
  </si>
  <si>
    <t>TOMOHON, 11/10/1988</t>
  </si>
  <si>
    <t>TOMOHON, 10/04/1982</t>
  </si>
  <si>
    <t>MANADO</t>
  </si>
  <si>
    <t>BALIKPAPAN 21/11/1968</t>
  </si>
  <si>
    <t>MANADO, 31/10/1977</t>
  </si>
  <si>
    <t>MANADO 26/03/1990</t>
  </si>
  <si>
    <t>RURUKAN 10/09/1973</t>
  </si>
  <si>
    <t>RURUKAN 11/11/1977</t>
  </si>
  <si>
    <t>KINILOW 30/09/1977</t>
  </si>
  <si>
    <t>RURUKAN 11/12/1971</t>
  </si>
  <si>
    <t>RURUKAN 27/02/1958</t>
  </si>
  <si>
    <t>TOMOHON 30/05/1968</t>
  </si>
  <si>
    <t>PINARAS 12/06/1972</t>
  </si>
  <si>
    <t>RURUKAN 20/01/1975</t>
  </si>
  <si>
    <t>RURUKAN 02/06/1970</t>
  </si>
  <si>
    <t>RURUKAN 08/08/1983</t>
  </si>
  <si>
    <t>KAWANGKOAN 09/09/1991</t>
  </si>
  <si>
    <t>KAWANGKOAN 30/03/1988</t>
  </si>
  <si>
    <t>KAWANGKOAN 02/11/1989</t>
  </si>
  <si>
    <t>PINABETENGAN 21/02/1989</t>
  </si>
  <si>
    <t>KAWANGKOAN 26/10/1999</t>
  </si>
  <si>
    <t>KAWNAGKOAN 02/02/1998</t>
  </si>
  <si>
    <t>KAWANGKOAN 21/11/1996</t>
  </si>
  <si>
    <t>AMORANG, 10/05/1998</t>
  </si>
  <si>
    <t>KAWANGKOAN 17/01/1997</t>
  </si>
  <si>
    <t>KAWANGKOAN 05/03/1991</t>
  </si>
  <si>
    <t>KAWANGKOAN 09/11/1972</t>
  </si>
  <si>
    <t>MANADO 28/03/1993</t>
  </si>
  <si>
    <t>KAWANGKOAN 10/10/1957</t>
  </si>
  <si>
    <t>LANGOWAN 05/10/1980</t>
  </si>
  <si>
    <t>L</t>
  </si>
  <si>
    <t>P</t>
  </si>
  <si>
    <t>SMA</t>
  </si>
  <si>
    <t>STM</t>
  </si>
  <si>
    <t>S1</t>
  </si>
  <si>
    <t>SMP</t>
  </si>
  <si>
    <t>SMK</t>
  </si>
  <si>
    <t>MAHASISWA</t>
  </si>
  <si>
    <t>KRISTEN</t>
  </si>
  <si>
    <t>GEMA AGAPE</t>
  </si>
  <si>
    <t>KUD MAWALE PINABETENGAN</t>
  </si>
  <si>
    <t>KUP KAWANGKOAN</t>
  </si>
  <si>
    <t>KUP MAWALE PINABETENGAN</t>
  </si>
  <si>
    <t>KUD KAWANGKOAN</t>
  </si>
  <si>
    <t>KSU CEMPAKA KIAWA</t>
  </si>
  <si>
    <t>JL.SETAPAK RT/RW 02/ KEL.KAKASKASEN I KEC.TOMOHON-UTARA, KOTA TOMOHON</t>
  </si>
  <si>
    <t xml:space="preserve">JL. SETAPAK LING II KEL.KAKASKASEN I KEC.TOMOHON UTARA, KOTA TOMOHON </t>
  </si>
  <si>
    <t>JL. KAKASKASEN III LINGK KEL.KAKASKASEN KEC. TOMOHON UTARA</t>
  </si>
  <si>
    <t>JL.SUNGE KEL.KAKASKASEN III KEC. TOMOHON UTARA, KOTA TUMOHON</t>
  </si>
  <si>
    <t>JL. SUNGE KEL.KAKASKASEN III KEC. TOMOHON UTARA, KOTA TOMOHON UTARA</t>
  </si>
  <si>
    <t>JL.KAKASKASEN I KEL. KAKASKASEN II KEC. TOMOHON UTARA, KOTA TOMOHON UTARA</t>
  </si>
  <si>
    <t>JL. LINGKUNGAN III RT/RW 009/03 KEL. TANJUBF BATU KEC.WONEA, KOTA MANADO</t>
  </si>
  <si>
    <t>JL.LUTAR MOMINGKA RT/RW 03 KEL.RURUKAN KEC. TOMOHON UTARA, KOTA TOMOHON</t>
  </si>
  <si>
    <t>JL. RURUKAN I KEL. RURUKAN I KEC. TUMOHON TIMUR</t>
  </si>
  <si>
    <t>JL.PUNCAK TOMBOAN RT/RW 3 KEL.RURUKAN I KEC. TOMOHON TIMUR, KOTA TOMOHON</t>
  </si>
  <si>
    <t>JL. PUNCAK TOMOHON KEL. RURUKAN I KEC. TOMOHON UTARA, KOTA TOMOHON</t>
  </si>
  <si>
    <t>JL.PUNCAK TOMBONON KEL.RURUKAN I KEC. TOMOHON TIMUR, KOTA TOMOHON</t>
  </si>
  <si>
    <t>JL.LUTER MONINGKA KEL.RURUKAN I KEC. TOMOHON TIMUR, KOTA TOMOHON</t>
  </si>
  <si>
    <t>JL.SENDANGAN KEC.KAWANGKOAN, KOTA MINAHASA SULUT</t>
  </si>
  <si>
    <t>JL.UNER I KEC.KWANGKOAN,KOTA MINAHASA</t>
  </si>
  <si>
    <t>JL.PINALING RT/003 KEL AMURANG TIMUR KEC.AMURANG TIMUR</t>
  </si>
  <si>
    <t>JL.KLAWA II TIMUR 29 V KEC.KAWANGKOAN UTARA, KOTA MINAHASA, SULUT</t>
  </si>
  <si>
    <t>JL.HASANUDIN RT/RW 003 KEL.SINDULANG KEC.TUMINTING, KOTA MANADO SULUT</t>
  </si>
  <si>
    <t>KEL.BUHA KEC.MAPANGET KOTA MANADO</t>
  </si>
  <si>
    <t>082293617025</t>
  </si>
  <si>
    <t>085256850808</t>
  </si>
  <si>
    <t>082177809507</t>
  </si>
  <si>
    <t>082396085615</t>
  </si>
  <si>
    <t>082188581051</t>
  </si>
  <si>
    <t>08524032879</t>
  </si>
  <si>
    <t>081317800430</t>
  </si>
  <si>
    <t>082190338060</t>
  </si>
  <si>
    <t/>
  </si>
  <si>
    <t>085244960125</t>
  </si>
  <si>
    <t>085145956298</t>
  </si>
  <si>
    <t>085397149393</t>
  </si>
  <si>
    <t>085398211918</t>
  </si>
  <si>
    <t>085340688923</t>
  </si>
  <si>
    <t>08525656760</t>
  </si>
  <si>
    <t>085340137054</t>
  </si>
  <si>
    <t>082292509077</t>
  </si>
  <si>
    <t>085397513702</t>
  </si>
  <si>
    <t>085825241050</t>
  </si>
  <si>
    <t>081524927856</t>
  </si>
  <si>
    <t>085240573579</t>
  </si>
  <si>
    <t>085397533291</t>
  </si>
  <si>
    <t>089698829651</t>
  </si>
  <si>
    <t>085343533722</t>
  </si>
  <si>
    <t>082393170603</t>
  </si>
  <si>
    <t>085342368072</t>
  </si>
  <si>
    <t>081354395980</t>
  </si>
  <si>
    <t>08967932370</t>
  </si>
  <si>
    <t>082195084442</t>
  </si>
  <si>
    <t>085397530665</t>
  </si>
  <si>
    <t>085240618209</t>
  </si>
  <si>
    <t>085256028008</t>
  </si>
  <si>
    <t>TANAMAN HIAS</t>
  </si>
  <si>
    <t>PERTANIAN</t>
  </si>
  <si>
    <t>WARUNG</t>
  </si>
  <si>
    <t>SAMBEL KENTANG GORENG</t>
  </si>
  <si>
    <t>BUNGA HIAS KRISAN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</si>
</sst>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vertical="center"/>
    </xf>
    <xf numFmtId="0" fontId="1" fillId="0" borderId="2" xfId="25" quotePrefix="1" applyBorder="1" applyAlignment="1">
      <alignment horizontal="center" vertical="center"/>
    </xf>
    <xf numFmtId="0" fontId="1" fillId="0" borderId="2" xfId="25" applyBorder="1" applyAlignment="1">
      <alignment vertical="center" wrapText="1"/>
    </xf>
    <xf numFmtId="14" fontId="1" fillId="0" borderId="2" xfId="25" applyNumberFormat="1" applyBorder="1" applyAlignment="1">
      <alignment vertical="center" wrapText="1"/>
    </xf>
    <xf numFmtId="0" fontId="1" fillId="0" borderId="2" xfId="25" quotePrefix="1" applyBorder="1" applyAlignment="1">
      <alignment vertical="center" wrapText="1"/>
    </xf>
    <xf numFmtId="0" fontId="1" fillId="0" borderId="2" xfId="25" applyBorder="1" applyAlignment="1">
      <alignment horizontal="left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vertical="center" wrapText="1"/>
    </xf>
    <xf numFmtId="0" fontId="1" fillId="0" borderId="2" xfId="25" quotePrefix="1" applyBorder="1" applyAlignment="1">
      <alignment vertical="center"/>
    </xf>
    <xf numFmtId="0" fontId="1" fillId="0" borderId="2" xfId="25" quotePrefix="1" applyBorder="1" applyAlignment="1">
      <alignment horizontal="center" vertical="center"/>
    </xf>
    <xf numFmtId="0" fontId="1" fillId="0" borderId="2" xfId="25" applyBorder="1" applyAlignment="1">
      <alignment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zoomScale="75" zoomScaleNormal="75" workbookViewId="0">
      <selection activeCell="Y2" sqref="Y2:Y4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8" t="s">
        <v>66</v>
      </c>
      <c r="O2" s="19" t="s">
        <v>94</v>
      </c>
      <c r="P2" s="22" t="s">
        <v>128</v>
      </c>
      <c r="Q2" s="6">
        <f>2017-VALUE(RIGHT(O2,4))</f>
        <v>42</v>
      </c>
      <c r="R2" t="str">
        <f>IF(Q2&lt;21,"&lt; 21",IF(Q2&lt;=30,"21 - 30",IF(Q2&lt;=40,"31 - 40",IF(Q2&lt;=50,"41 - 50","&gt; 50" ))))</f>
        <v>41 - 50</v>
      </c>
      <c r="S2" s="23" t="s">
        <v>130</v>
      </c>
      <c r="T2" s="24" t="s">
        <v>136</v>
      </c>
      <c r="U2" s="25"/>
      <c r="V2" s="26" t="s">
        <v>143</v>
      </c>
      <c r="W2" s="27" t="s">
        <v>162</v>
      </c>
      <c r="X2" s="13"/>
      <c r="Y2" s="29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8" t="s">
        <v>67</v>
      </c>
      <c r="O3" s="19" t="s">
        <v>95</v>
      </c>
      <c r="P3" s="22" t="s">
        <v>128</v>
      </c>
      <c r="Q3" s="6">
        <f t="shared" ref="Q3:Q31" si="0">2017-VALUE(RIGHT(O3,4))</f>
        <v>53</v>
      </c>
      <c r="R3" s="2" t="str">
        <f t="shared" ref="R3:R31" si="1">IF(Q3&lt;21,"&lt; 21",IF(Q3&lt;=30,"21 - 30",IF(Q3&lt;=40,"31 - 40",IF(Q3&lt;=50,"41 - 50","&gt; 50" ))))</f>
        <v>&gt; 50</v>
      </c>
      <c r="S3" s="23" t="s">
        <v>131</v>
      </c>
      <c r="T3" s="24" t="s">
        <v>136</v>
      </c>
      <c r="U3" s="25"/>
      <c r="V3" s="26" t="s">
        <v>144</v>
      </c>
      <c r="W3" s="27"/>
      <c r="X3" s="14"/>
      <c r="Y3" s="29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8" t="s">
        <v>68</v>
      </c>
      <c r="O4" s="21" t="s">
        <v>96</v>
      </c>
      <c r="P4" s="22" t="s">
        <v>129</v>
      </c>
      <c r="Q4" s="6">
        <f t="shared" si="0"/>
        <v>44</v>
      </c>
      <c r="R4" s="2" t="str">
        <f t="shared" si="1"/>
        <v>41 - 50</v>
      </c>
      <c r="S4" s="23" t="s">
        <v>130</v>
      </c>
      <c r="T4" s="24" t="s">
        <v>136</v>
      </c>
      <c r="U4" s="25"/>
      <c r="V4" s="26" t="s">
        <v>145</v>
      </c>
      <c r="W4" s="27" t="s">
        <v>163</v>
      </c>
      <c r="X4" s="14"/>
      <c r="Y4" s="29" t="s">
        <v>194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8" t="s">
        <v>69</v>
      </c>
      <c r="O5" s="19" t="s">
        <v>97</v>
      </c>
      <c r="P5" s="22" t="s">
        <v>128</v>
      </c>
      <c r="Q5" s="6">
        <f t="shared" si="0"/>
        <v>45</v>
      </c>
      <c r="R5" s="2" t="str">
        <f t="shared" si="1"/>
        <v>41 - 50</v>
      </c>
      <c r="S5" s="23"/>
      <c r="T5" s="24" t="s">
        <v>136</v>
      </c>
      <c r="U5" s="25"/>
      <c r="V5" s="26" t="s">
        <v>146</v>
      </c>
      <c r="W5" s="27" t="s">
        <v>164</v>
      </c>
      <c r="X5" s="15"/>
      <c r="Y5" s="29" t="s">
        <v>195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8" t="s">
        <v>70</v>
      </c>
      <c r="O6" s="19" t="s">
        <v>98</v>
      </c>
      <c r="P6" s="22" t="s">
        <v>128</v>
      </c>
      <c r="Q6" s="6">
        <f t="shared" si="0"/>
        <v>29</v>
      </c>
      <c r="R6" s="2" t="str">
        <f t="shared" si="1"/>
        <v>21 - 30</v>
      </c>
      <c r="S6" s="23" t="s">
        <v>132</v>
      </c>
      <c r="T6" s="24" t="s">
        <v>136</v>
      </c>
      <c r="U6" s="25"/>
      <c r="V6" s="26" t="s">
        <v>147</v>
      </c>
      <c r="W6" s="27" t="s">
        <v>165</v>
      </c>
      <c r="X6" s="15"/>
      <c r="Y6" s="29" t="s">
        <v>196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8" t="s">
        <v>71</v>
      </c>
      <c r="O7" s="19" t="s">
        <v>99</v>
      </c>
      <c r="P7" s="22" t="s">
        <v>129</v>
      </c>
      <c r="Q7" s="6">
        <f t="shared" si="0"/>
        <v>35</v>
      </c>
      <c r="R7" s="2" t="str">
        <f t="shared" si="1"/>
        <v>31 - 40</v>
      </c>
      <c r="S7" s="23" t="s">
        <v>130</v>
      </c>
      <c r="T7" s="24" t="s">
        <v>136</v>
      </c>
      <c r="U7" s="25"/>
      <c r="V7" s="26" t="s">
        <v>147</v>
      </c>
      <c r="W7" s="27" t="s">
        <v>166</v>
      </c>
      <c r="X7" s="15"/>
      <c r="Y7" s="29" t="s">
        <v>197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8"/>
      <c r="O8" s="19" t="s">
        <v>100</v>
      </c>
      <c r="P8" s="22" t="s">
        <v>128</v>
      </c>
      <c r="Q8" s="6" t="e">
        <f t="shared" si="0"/>
        <v>#VALUE!</v>
      </c>
      <c r="R8" s="2" t="e">
        <f t="shared" si="1"/>
        <v>#VALUE!</v>
      </c>
      <c r="S8" s="23"/>
      <c r="T8" s="24" t="s">
        <v>136</v>
      </c>
      <c r="U8" s="25"/>
      <c r="V8" s="26"/>
      <c r="W8" s="27" t="s">
        <v>167</v>
      </c>
      <c r="X8" s="15"/>
      <c r="Y8" s="29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8" t="s">
        <v>72</v>
      </c>
      <c r="O9" s="19" t="s">
        <v>101</v>
      </c>
      <c r="P9" s="22" t="s">
        <v>128</v>
      </c>
      <c r="Q9" s="6">
        <f t="shared" si="0"/>
        <v>49</v>
      </c>
      <c r="R9" s="2" t="str">
        <f t="shared" si="1"/>
        <v>41 - 50</v>
      </c>
      <c r="S9" s="23" t="s">
        <v>130</v>
      </c>
      <c r="T9" s="24" t="s">
        <v>136</v>
      </c>
      <c r="U9" s="25"/>
      <c r="V9" s="26" t="s">
        <v>148</v>
      </c>
      <c r="W9" s="27" t="s">
        <v>168</v>
      </c>
      <c r="X9" s="15"/>
      <c r="Y9" s="29" t="s">
        <v>198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8"/>
      <c r="O10" s="19" t="s">
        <v>102</v>
      </c>
      <c r="P10" s="22" t="s">
        <v>129</v>
      </c>
      <c r="Q10" s="6">
        <f t="shared" si="0"/>
        <v>40</v>
      </c>
      <c r="R10" s="2" t="str">
        <f t="shared" si="1"/>
        <v>31 - 40</v>
      </c>
      <c r="S10" s="23"/>
      <c r="T10" s="24" t="s">
        <v>136</v>
      </c>
      <c r="U10" s="25"/>
      <c r="V10" s="26"/>
      <c r="W10" s="27" t="s">
        <v>169</v>
      </c>
      <c r="X10" s="15"/>
      <c r="Y10" s="29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8" t="s">
        <v>73</v>
      </c>
      <c r="O11" s="19" t="s">
        <v>103</v>
      </c>
      <c r="P11" s="22" t="s">
        <v>129</v>
      </c>
      <c r="Q11" s="6">
        <f t="shared" si="0"/>
        <v>27</v>
      </c>
      <c r="R11" s="2" t="str">
        <f t="shared" si="1"/>
        <v>21 - 30</v>
      </c>
      <c r="S11" s="23"/>
      <c r="T11" s="24" t="s">
        <v>136</v>
      </c>
      <c r="U11" s="25"/>
      <c r="V11" s="26" t="s">
        <v>149</v>
      </c>
      <c r="W11" s="27" t="s">
        <v>170</v>
      </c>
      <c r="X11" s="15"/>
      <c r="Y11" s="29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8" t="s">
        <v>74</v>
      </c>
      <c r="O12" s="19" t="s">
        <v>104</v>
      </c>
      <c r="P12" s="22" t="s">
        <v>128</v>
      </c>
      <c r="Q12" s="6">
        <f t="shared" si="0"/>
        <v>44</v>
      </c>
      <c r="R12" s="2" t="str">
        <f t="shared" si="1"/>
        <v>41 - 50</v>
      </c>
      <c r="S12" s="23" t="s">
        <v>133</v>
      </c>
      <c r="T12" s="24" t="s">
        <v>136</v>
      </c>
      <c r="U12" s="25" t="s">
        <v>137</v>
      </c>
      <c r="V12" s="26" t="s">
        <v>150</v>
      </c>
      <c r="W12" s="27" t="s">
        <v>171</v>
      </c>
      <c r="X12" s="14"/>
      <c r="Y12" s="29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8" t="s">
        <v>75</v>
      </c>
      <c r="O13" s="19" t="s">
        <v>105</v>
      </c>
      <c r="P13" s="22" t="s">
        <v>128</v>
      </c>
      <c r="Q13" s="6">
        <f t="shared" si="0"/>
        <v>40</v>
      </c>
      <c r="R13" s="2" t="str">
        <f t="shared" si="1"/>
        <v>31 - 40</v>
      </c>
      <c r="S13" s="23" t="s">
        <v>133</v>
      </c>
      <c r="T13" s="24" t="s">
        <v>136</v>
      </c>
      <c r="U13" s="25"/>
      <c r="V13" s="26" t="s">
        <v>151</v>
      </c>
      <c r="W13" s="28" t="s">
        <v>172</v>
      </c>
      <c r="X13" s="15"/>
      <c r="Y13" s="29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8" t="s">
        <v>76</v>
      </c>
      <c r="O14" s="19" t="s">
        <v>106</v>
      </c>
      <c r="P14" s="22" t="s">
        <v>128</v>
      </c>
      <c r="Q14" s="6">
        <f t="shared" si="0"/>
        <v>40</v>
      </c>
      <c r="R14" s="2" t="str">
        <f t="shared" si="1"/>
        <v>31 - 40</v>
      </c>
      <c r="S14" s="23" t="s">
        <v>130</v>
      </c>
      <c r="T14" s="24" t="s">
        <v>136</v>
      </c>
      <c r="U14" s="25"/>
      <c r="V14" s="26" t="s">
        <v>152</v>
      </c>
      <c r="W14" s="27" t="s">
        <v>173</v>
      </c>
      <c r="X14" s="15"/>
      <c r="Y14" s="29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8" t="s">
        <v>77</v>
      </c>
      <c r="O15" s="19" t="s">
        <v>107</v>
      </c>
      <c r="P15" s="22" t="s">
        <v>128</v>
      </c>
      <c r="Q15" s="6">
        <f t="shared" si="0"/>
        <v>46</v>
      </c>
      <c r="R15" s="2" t="str">
        <f t="shared" si="1"/>
        <v>41 - 50</v>
      </c>
      <c r="S15" s="23" t="s">
        <v>133</v>
      </c>
      <c r="T15" s="24" t="s">
        <v>136</v>
      </c>
      <c r="U15" s="25" t="s">
        <v>137</v>
      </c>
      <c r="V15" s="26" t="s">
        <v>153</v>
      </c>
      <c r="W15" s="27" t="s">
        <v>174</v>
      </c>
      <c r="X15" s="15"/>
      <c r="Y15" s="29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8" t="s">
        <v>78</v>
      </c>
      <c r="O16" s="19" t="s">
        <v>108</v>
      </c>
      <c r="P16" s="22" t="s">
        <v>128</v>
      </c>
      <c r="Q16" s="6">
        <f t="shared" si="0"/>
        <v>59</v>
      </c>
      <c r="R16" s="2" t="str">
        <f t="shared" si="1"/>
        <v>&gt; 50</v>
      </c>
      <c r="S16" s="23" t="s">
        <v>130</v>
      </c>
      <c r="T16" s="24" t="s">
        <v>136</v>
      </c>
      <c r="U16" s="25" t="s">
        <v>137</v>
      </c>
      <c r="V16" s="26" t="s">
        <v>154</v>
      </c>
      <c r="W16" s="27" t="s">
        <v>175</v>
      </c>
      <c r="X16" s="14"/>
      <c r="Y16" s="29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8" t="s">
        <v>79</v>
      </c>
      <c r="O17" s="19" t="s">
        <v>109</v>
      </c>
      <c r="P17" s="22" t="s">
        <v>128</v>
      </c>
      <c r="Q17" s="6">
        <f t="shared" si="0"/>
        <v>49</v>
      </c>
      <c r="R17" s="2" t="str">
        <f t="shared" si="1"/>
        <v>41 - 50</v>
      </c>
      <c r="S17" s="23" t="s">
        <v>130</v>
      </c>
      <c r="T17" s="24" t="s">
        <v>136</v>
      </c>
      <c r="U17" s="25" t="s">
        <v>137</v>
      </c>
      <c r="V17" s="26" t="s">
        <v>154</v>
      </c>
      <c r="W17" s="27" t="s">
        <v>176</v>
      </c>
      <c r="X17" s="14"/>
      <c r="Y17" s="29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8" t="s">
        <v>80</v>
      </c>
      <c r="O18" s="19" t="s">
        <v>110</v>
      </c>
      <c r="P18" s="22" t="s">
        <v>128</v>
      </c>
      <c r="Q18" s="6">
        <f t="shared" si="0"/>
        <v>45</v>
      </c>
      <c r="R18" s="2" t="str">
        <f t="shared" si="1"/>
        <v>41 - 50</v>
      </c>
      <c r="S18" s="23" t="s">
        <v>133</v>
      </c>
      <c r="T18" s="24" t="s">
        <v>136</v>
      </c>
      <c r="U18" s="25"/>
      <c r="V18" s="26" t="s">
        <v>154</v>
      </c>
      <c r="W18" s="27" t="s">
        <v>177</v>
      </c>
      <c r="X18" s="14"/>
      <c r="Y18" s="29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8" t="s">
        <v>81</v>
      </c>
      <c r="O19" s="19" t="s">
        <v>111</v>
      </c>
      <c r="P19" s="22" t="s">
        <v>128</v>
      </c>
      <c r="Q19" s="6">
        <f t="shared" si="0"/>
        <v>42</v>
      </c>
      <c r="R19" s="2" t="str">
        <f t="shared" si="1"/>
        <v>41 - 50</v>
      </c>
      <c r="S19" s="23" t="s">
        <v>133</v>
      </c>
      <c r="T19" s="24" t="s">
        <v>136</v>
      </c>
      <c r="U19" s="25"/>
      <c r="V19" s="26" t="s">
        <v>154</v>
      </c>
      <c r="W19" s="27" t="s">
        <v>170</v>
      </c>
      <c r="X19" s="15"/>
      <c r="Y19" s="29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8" t="s">
        <v>82</v>
      </c>
      <c r="O20" s="19" t="s">
        <v>112</v>
      </c>
      <c r="P20" s="22" t="s">
        <v>128</v>
      </c>
      <c r="Q20" s="6">
        <f t="shared" si="0"/>
        <v>47</v>
      </c>
      <c r="R20" s="2" t="str">
        <f t="shared" si="1"/>
        <v>41 - 50</v>
      </c>
      <c r="S20" s="23" t="s">
        <v>133</v>
      </c>
      <c r="T20" s="24" t="s">
        <v>136</v>
      </c>
      <c r="U20" s="25" t="s">
        <v>137</v>
      </c>
      <c r="V20" s="26" t="s">
        <v>155</v>
      </c>
      <c r="W20" s="27" t="s">
        <v>178</v>
      </c>
      <c r="X20" s="15"/>
      <c r="Y20" s="29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8" t="s">
        <v>83</v>
      </c>
      <c r="O21" s="20" t="s">
        <v>113</v>
      </c>
      <c r="P21" s="22" t="s">
        <v>128</v>
      </c>
      <c r="Q21" s="6">
        <f t="shared" si="0"/>
        <v>34</v>
      </c>
      <c r="R21" s="2" t="str">
        <f t="shared" si="1"/>
        <v>31 - 40</v>
      </c>
      <c r="S21" s="23" t="s">
        <v>134</v>
      </c>
      <c r="T21" s="24" t="s">
        <v>136</v>
      </c>
      <c r="U21" s="25"/>
      <c r="V21" s="26" t="s">
        <v>154</v>
      </c>
      <c r="W21" s="27" t="s">
        <v>179</v>
      </c>
      <c r="X21" s="15"/>
      <c r="Y21" s="29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8"/>
      <c r="O22" s="19"/>
      <c r="P22" s="22" t="s">
        <v>129</v>
      </c>
      <c r="Q22" s="6" t="e">
        <f t="shared" si="0"/>
        <v>#VALUE!</v>
      </c>
      <c r="R22" s="2" t="e">
        <f t="shared" si="1"/>
        <v>#VALUE!</v>
      </c>
      <c r="S22" s="23"/>
      <c r="T22" s="24" t="s">
        <v>136</v>
      </c>
      <c r="U22" s="25"/>
      <c r="V22" s="26"/>
      <c r="W22" s="27"/>
      <c r="X22" s="14"/>
      <c r="Y22" s="29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8"/>
      <c r="O23" s="19"/>
      <c r="P23" s="22" t="s">
        <v>128</v>
      </c>
      <c r="Q23" s="6" t="e">
        <f t="shared" si="0"/>
        <v>#VALUE!</v>
      </c>
      <c r="R23" s="2" t="e">
        <f t="shared" si="1"/>
        <v>#VALUE!</v>
      </c>
      <c r="S23" s="23"/>
      <c r="T23" s="24" t="s">
        <v>136</v>
      </c>
      <c r="U23" s="25"/>
      <c r="V23" s="26"/>
      <c r="W23" s="27"/>
      <c r="X23" s="15"/>
      <c r="Y23" s="29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8" t="s">
        <v>84</v>
      </c>
      <c r="O24" s="19" t="s">
        <v>114</v>
      </c>
      <c r="P24" s="22" t="s">
        <v>129</v>
      </c>
      <c r="Q24" s="6">
        <f t="shared" si="0"/>
        <v>26</v>
      </c>
      <c r="R24" s="2" t="str">
        <f t="shared" si="1"/>
        <v>21 - 30</v>
      </c>
      <c r="S24" s="23" t="s">
        <v>130</v>
      </c>
      <c r="T24" s="24" t="s">
        <v>136</v>
      </c>
      <c r="U24" s="25" t="s">
        <v>138</v>
      </c>
      <c r="V24" s="26" t="s">
        <v>156</v>
      </c>
      <c r="W24" s="27" t="s">
        <v>180</v>
      </c>
      <c r="X24" s="15"/>
      <c r="Y24" s="29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8" t="s">
        <v>85</v>
      </c>
      <c r="O25" s="19" t="s">
        <v>115</v>
      </c>
      <c r="P25" s="22" t="s">
        <v>128</v>
      </c>
      <c r="Q25" s="6">
        <f t="shared" si="0"/>
        <v>29</v>
      </c>
      <c r="R25" s="2" t="str">
        <f t="shared" si="1"/>
        <v>21 - 30</v>
      </c>
      <c r="S25" s="23" t="s">
        <v>130</v>
      </c>
      <c r="T25" s="24" t="s">
        <v>136</v>
      </c>
      <c r="U25" s="25" t="s">
        <v>139</v>
      </c>
      <c r="V25" s="26" t="s">
        <v>157</v>
      </c>
      <c r="W25" s="27" t="s">
        <v>181</v>
      </c>
      <c r="X25" s="15"/>
      <c r="Y25" s="29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8" t="s">
        <v>86</v>
      </c>
      <c r="O26" s="19" t="s">
        <v>116</v>
      </c>
      <c r="P26" s="22" t="s">
        <v>128</v>
      </c>
      <c r="Q26" s="6">
        <f t="shared" si="0"/>
        <v>28</v>
      </c>
      <c r="R26" s="2" t="str">
        <f t="shared" si="1"/>
        <v>21 - 30</v>
      </c>
      <c r="S26" s="23" t="s">
        <v>130</v>
      </c>
      <c r="T26" s="24" t="s">
        <v>136</v>
      </c>
      <c r="U26" s="25" t="s">
        <v>139</v>
      </c>
      <c r="V26" s="26" t="s">
        <v>157</v>
      </c>
      <c r="W26" s="27" t="s">
        <v>182</v>
      </c>
      <c r="X26" s="15"/>
      <c r="Y26" s="29" t="s">
        <v>195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8" t="s">
        <v>87</v>
      </c>
      <c r="O27" s="19" t="s">
        <v>117</v>
      </c>
      <c r="P27" s="22" t="s">
        <v>128</v>
      </c>
      <c r="Q27" s="6">
        <f t="shared" si="0"/>
        <v>28</v>
      </c>
      <c r="R27" s="2" t="str">
        <f t="shared" si="1"/>
        <v>21 - 30</v>
      </c>
      <c r="S27" s="23" t="s">
        <v>130</v>
      </c>
      <c r="T27" s="24" t="s">
        <v>136</v>
      </c>
      <c r="U27" s="25" t="s">
        <v>140</v>
      </c>
      <c r="V27" s="26" t="s">
        <v>156</v>
      </c>
      <c r="W27" s="27" t="s">
        <v>183</v>
      </c>
      <c r="X27" s="15"/>
      <c r="Y27" s="29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8"/>
      <c r="O28" s="19" t="s">
        <v>118</v>
      </c>
      <c r="P28" s="22" t="s">
        <v>128</v>
      </c>
      <c r="Q28" s="6">
        <f t="shared" si="0"/>
        <v>18</v>
      </c>
      <c r="R28" s="2" t="str">
        <f t="shared" si="1"/>
        <v>&lt; 21</v>
      </c>
      <c r="S28" s="23" t="s">
        <v>134</v>
      </c>
      <c r="T28" s="24" t="s">
        <v>136</v>
      </c>
      <c r="U28" s="25" t="s">
        <v>141</v>
      </c>
      <c r="V28" s="26" t="s">
        <v>157</v>
      </c>
      <c r="W28" s="27" t="s">
        <v>184</v>
      </c>
      <c r="X28" s="15"/>
      <c r="Y28" s="29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8"/>
      <c r="O29" s="19" t="s">
        <v>119</v>
      </c>
      <c r="P29" s="22" t="s">
        <v>128</v>
      </c>
      <c r="Q29" s="6">
        <f t="shared" si="0"/>
        <v>19</v>
      </c>
      <c r="R29" s="2" t="str">
        <f t="shared" si="1"/>
        <v>&lt; 21</v>
      </c>
      <c r="S29" s="23" t="s">
        <v>130</v>
      </c>
      <c r="T29" s="24" t="s">
        <v>136</v>
      </c>
      <c r="U29" s="25" t="s">
        <v>141</v>
      </c>
      <c r="V29" s="26" t="s">
        <v>157</v>
      </c>
      <c r="W29" s="27" t="s">
        <v>185</v>
      </c>
      <c r="X29" s="15"/>
      <c r="Y29" s="29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8"/>
      <c r="O30" s="19" t="s">
        <v>120</v>
      </c>
      <c r="P30" s="22" t="s">
        <v>128</v>
      </c>
      <c r="Q30" s="6">
        <f t="shared" si="0"/>
        <v>21</v>
      </c>
      <c r="R30" s="2" t="str">
        <f t="shared" si="1"/>
        <v>21 - 30</v>
      </c>
      <c r="S30" s="23" t="s">
        <v>130</v>
      </c>
      <c r="T30" s="24" t="s">
        <v>136</v>
      </c>
      <c r="U30" s="25" t="s">
        <v>141</v>
      </c>
      <c r="V30" s="26" t="s">
        <v>157</v>
      </c>
      <c r="W30" s="27" t="s">
        <v>186</v>
      </c>
      <c r="X30" s="15"/>
      <c r="Y30" s="29" t="s">
        <v>195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8"/>
      <c r="O31" s="19"/>
      <c r="P31" s="22" t="s">
        <v>128</v>
      </c>
      <c r="Q31" s="6" t="e">
        <f t="shared" si="0"/>
        <v>#VALUE!</v>
      </c>
      <c r="R31" s="2" t="e">
        <f t="shared" si="1"/>
        <v>#VALUE!</v>
      </c>
      <c r="S31" s="23"/>
      <c r="T31" s="24" t="s">
        <v>136</v>
      </c>
      <c r="U31" s="25"/>
      <c r="V31" s="26"/>
      <c r="W31" s="27"/>
      <c r="X31" s="16"/>
      <c r="Y31" s="29"/>
    </row>
    <row r="32" spans="1:25" ht="30">
      <c r="M32" s="17" t="s">
        <v>56</v>
      </c>
      <c r="N32" s="18" t="s">
        <v>88</v>
      </c>
      <c r="O32" s="19" t="s">
        <v>121</v>
      </c>
      <c r="P32" s="22" t="s">
        <v>129</v>
      </c>
      <c r="S32" s="23" t="s">
        <v>135</v>
      </c>
      <c r="T32" s="24" t="s">
        <v>136</v>
      </c>
      <c r="U32" s="25"/>
      <c r="V32" s="26" t="s">
        <v>158</v>
      </c>
      <c r="W32" s="27" t="s">
        <v>187</v>
      </c>
      <c r="Y32" s="29"/>
    </row>
    <row r="33" spans="13:25" ht="30">
      <c r="M33" s="17" t="s">
        <v>57</v>
      </c>
      <c r="N33" s="18"/>
      <c r="O33" s="19" t="s">
        <v>122</v>
      </c>
      <c r="P33" s="22" t="s">
        <v>128</v>
      </c>
      <c r="S33" s="23" t="s">
        <v>130</v>
      </c>
      <c r="T33" s="24" t="s">
        <v>136</v>
      </c>
      <c r="U33" s="25" t="s">
        <v>141</v>
      </c>
      <c r="V33" s="26" t="s">
        <v>157</v>
      </c>
      <c r="W33" s="27" t="s">
        <v>188</v>
      </c>
      <c r="Y33" s="29"/>
    </row>
    <row r="34" spans="13:25" ht="30">
      <c r="M34" s="17" t="s">
        <v>58</v>
      </c>
      <c r="N34" s="18" t="s">
        <v>89</v>
      </c>
      <c r="O34" s="19" t="s">
        <v>123</v>
      </c>
      <c r="P34" s="22" t="s">
        <v>128</v>
      </c>
      <c r="S34" s="23" t="s">
        <v>130</v>
      </c>
      <c r="T34" s="24" t="s">
        <v>136</v>
      </c>
      <c r="U34" s="25" t="s">
        <v>141</v>
      </c>
      <c r="V34" s="26" t="s">
        <v>157</v>
      </c>
      <c r="W34" s="27" t="s">
        <v>189</v>
      </c>
      <c r="Y34" s="29" t="s">
        <v>195</v>
      </c>
    </row>
    <row r="35" spans="13:25" ht="30">
      <c r="M35" s="17" t="s">
        <v>59</v>
      </c>
      <c r="N35" s="18" t="s">
        <v>90</v>
      </c>
      <c r="O35" s="19" t="s">
        <v>124</v>
      </c>
      <c r="P35" s="22" t="s">
        <v>128</v>
      </c>
      <c r="S35" s="23" t="s">
        <v>130</v>
      </c>
      <c r="T35" s="24" t="s">
        <v>136</v>
      </c>
      <c r="U35" s="25" t="s">
        <v>142</v>
      </c>
      <c r="V35" s="26" t="s">
        <v>159</v>
      </c>
      <c r="W35" s="27" t="s">
        <v>190</v>
      </c>
      <c r="Y35" s="29"/>
    </row>
    <row r="36" spans="13:25" ht="15">
      <c r="M36" s="17" t="s">
        <v>60</v>
      </c>
      <c r="N36" s="18"/>
      <c r="O36" s="19"/>
      <c r="P36" s="22" t="s">
        <v>128</v>
      </c>
      <c r="S36" s="23"/>
      <c r="T36" s="24" t="s">
        <v>136</v>
      </c>
      <c r="U36" s="25"/>
      <c r="V36" s="26"/>
      <c r="W36" s="27"/>
      <c r="Y36" s="29"/>
    </row>
    <row r="37" spans="13:25" ht="30">
      <c r="M37" s="17" t="s">
        <v>61</v>
      </c>
      <c r="N37" s="18" t="s">
        <v>91</v>
      </c>
      <c r="O37" s="19" t="s">
        <v>125</v>
      </c>
      <c r="P37" s="22" t="s">
        <v>128</v>
      </c>
      <c r="S37" s="23" t="s">
        <v>130</v>
      </c>
      <c r="T37" s="24" t="s">
        <v>136</v>
      </c>
      <c r="U37" s="25"/>
      <c r="V37" s="26" t="s">
        <v>160</v>
      </c>
      <c r="W37" s="27" t="s">
        <v>191</v>
      </c>
      <c r="Y37" s="29"/>
    </row>
    <row r="38" spans="13:25" ht="30">
      <c r="M38" s="17" t="s">
        <v>62</v>
      </c>
      <c r="N38" s="18" t="s">
        <v>92</v>
      </c>
      <c r="O38" s="19" t="s">
        <v>126</v>
      </c>
      <c r="P38" s="22" t="s">
        <v>128</v>
      </c>
      <c r="S38" s="23"/>
      <c r="T38" s="24" t="s">
        <v>136</v>
      </c>
      <c r="U38" s="25" t="s">
        <v>141</v>
      </c>
      <c r="V38" s="26"/>
      <c r="W38" s="27" t="s">
        <v>192</v>
      </c>
      <c r="Y38" s="29"/>
    </row>
    <row r="39" spans="13:25" ht="15">
      <c r="M39" s="17" t="s">
        <v>63</v>
      </c>
      <c r="N39" s="18" t="s">
        <v>93</v>
      </c>
      <c r="O39" s="19" t="s">
        <v>127</v>
      </c>
      <c r="P39" s="22" t="s">
        <v>129</v>
      </c>
      <c r="S39" s="23" t="s">
        <v>132</v>
      </c>
      <c r="T39" s="24" t="s">
        <v>136</v>
      </c>
      <c r="U39" s="25"/>
      <c r="V39" s="26" t="s">
        <v>161</v>
      </c>
      <c r="W39" s="27" t="s">
        <v>193</v>
      </c>
      <c r="Y39" s="29"/>
    </row>
    <row r="40" spans="13:25" ht="15">
      <c r="M40" s="17" t="s">
        <v>64</v>
      </c>
      <c r="N40" s="18"/>
      <c r="O40" s="19"/>
      <c r="P40" s="22"/>
      <c r="S40" s="23"/>
      <c r="T40" s="24"/>
      <c r="U40" s="25"/>
      <c r="V40" s="26"/>
      <c r="W40" s="27"/>
      <c r="Y40" s="29"/>
    </row>
    <row r="41" spans="13:25" ht="15">
      <c r="M41" s="17" t="s">
        <v>65</v>
      </c>
      <c r="N41" s="18"/>
      <c r="O41" s="19"/>
      <c r="P41" s="22"/>
      <c r="S41" s="23"/>
      <c r="T41" s="24"/>
      <c r="U41" s="25"/>
      <c r="V41" s="26"/>
      <c r="W41" s="27"/>
      <c r="Y41" s="29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2017-11-03T08:09:34Z</dcterms:modified>
  <dc:language>en-US</dc:language>
</cp:coreProperties>
</file>