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5415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2" i="1" l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</calcChain>
</file>

<file path=xl/sharedStrings.xml><?xml version="1.0" encoding="utf-8"?>
<sst xmlns="http://schemas.openxmlformats.org/spreadsheetml/2006/main" count="358" uniqueCount="189">
  <si>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</si>
  <si>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</si>
  <si>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</si>
  <si>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</si>
  <si>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</si>
  <si>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</si>
  <si>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</si>
  <si>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</si>
  <si>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</si>
  <si>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</si>
  <si>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</si>
  <si>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</si>
  <si>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</si>
  <si>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</si>
  <si>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</si>
  <si>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</si>
  <si>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</si>
  <si>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</si>
  <si>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</si>
  <si>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</si>
  <si>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</si>
  <si>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</si>
  <si>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</si>
  <si>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</si>
  <si>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</si>
  <si>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MIFTAKHUR ROHMAN</t>
  </si>
  <si>
    <t>MUHAMMAD KHOIRUR ROZIKIN</t>
  </si>
  <si>
    <t>PONCO ASMORO</t>
  </si>
  <si>
    <t>HASYID TRISANDI</t>
  </si>
  <si>
    <t>DINAR RAFIKHALIF</t>
  </si>
  <si>
    <t>MUHAMMAD NURUL IKHWAN</t>
  </si>
  <si>
    <t>MASTIKA SIMBOLON</t>
  </si>
  <si>
    <t>MUHAMMAD DAFFA AKBAR</t>
  </si>
  <si>
    <t>MIA AFIYANI YUNITA</t>
  </si>
  <si>
    <t>MOHAMAD WISNU MAULANAN</t>
  </si>
  <si>
    <t>M HAMBALI</t>
  </si>
  <si>
    <t>M AFIF FATIHUDDIN ZAIN</t>
  </si>
  <si>
    <t>MUTAMAROH</t>
  </si>
  <si>
    <t>RIDHO SOPYAN HADI</t>
  </si>
  <si>
    <t>MUHAMMAD JAZULI</t>
  </si>
  <si>
    <t>URSI MUHARILASI</t>
  </si>
  <si>
    <t>MOHAMAD YAZID ALI</t>
  </si>
  <si>
    <t>MUHAMMAD AZAMMUDIN ISLAM</t>
  </si>
  <si>
    <t>TALIP</t>
  </si>
  <si>
    <t>MUHAMMAD JANUAR</t>
  </si>
  <si>
    <t>RIFKI NUR HAKIM</t>
  </si>
  <si>
    <t>RAHMA SASAPNILAWATI</t>
  </si>
  <si>
    <t>MELISA ANGGRIANI</t>
  </si>
  <si>
    <t>PARHAM HAMDANI</t>
  </si>
  <si>
    <t>MUAMAR KADAFI</t>
  </si>
  <si>
    <t>TRI SURYANI</t>
  </si>
  <si>
    <t>RAMADHAN SAPUTRA</t>
  </si>
  <si>
    <t>RUSIDA DELFA KENDI HAWA</t>
  </si>
  <si>
    <t>RINA NOVITA</t>
  </si>
  <si>
    <t>PUTRA ALEK KURNIAWAN</t>
  </si>
  <si>
    <t>ULFAYANI</t>
  </si>
  <si>
    <t>MIFTAHUL FALAH</t>
  </si>
  <si>
    <t>ST.AISYAH MARDIA SUWEDI</t>
  </si>
  <si>
    <t>MUHAMAD SIDIK F</t>
  </si>
  <si>
    <t>PRAYUDI</t>
  </si>
  <si>
    <t>SAEFURROHMAN, S.KOM</t>
  </si>
  <si>
    <t>PAHRUDIN</t>
  </si>
  <si>
    <t>RUMANTO SOFYAN</t>
  </si>
  <si>
    <t>RATNA YULIA</t>
  </si>
  <si>
    <t>ANNISA</t>
  </si>
  <si>
    <t>3523181108900004</t>
  </si>
  <si>
    <t>3275021902880017</t>
  </si>
  <si>
    <t>3172030907880003</t>
  </si>
  <si>
    <t>1871131506910003</t>
  </si>
  <si>
    <t>3374052310900001</t>
  </si>
  <si>
    <t>3273070906770004</t>
  </si>
  <si>
    <t>360454808700003</t>
  </si>
  <si>
    <t>3275052606970010</t>
  </si>
  <si>
    <t>3175076106840004</t>
  </si>
  <si>
    <t>3376020407980004</t>
  </si>
  <si>
    <t>3201040211940003</t>
  </si>
  <si>
    <t>3524240512930003</t>
  </si>
  <si>
    <t>3327145001940002</t>
  </si>
  <si>
    <t>1504070904940003</t>
  </si>
  <si>
    <t>'1606090101940010</t>
  </si>
  <si>
    <t>1671071610950013</t>
  </si>
  <si>
    <t>3172042802860003</t>
  </si>
  <si>
    <t>31711080510940002</t>
  </si>
  <si>
    <t>3173080307760007</t>
  </si>
  <si>
    <t>3201012501780004</t>
  </si>
  <si>
    <t>3329091905910000</t>
  </si>
  <si>
    <t>3276017103900003</t>
  </si>
  <si>
    <t>1611026505960004</t>
  </si>
  <si>
    <t>3204120403940000</t>
  </si>
  <si>
    <t>3172032310910012</t>
  </si>
  <si>
    <t>3304026306930002</t>
  </si>
  <si>
    <t>1705031703930002</t>
  </si>
  <si>
    <t>3572034512940001</t>
  </si>
  <si>
    <t>3202164311940003</t>
  </si>
  <si>
    <t>3308042704980003</t>
  </si>
  <si>
    <t>76040346019910001</t>
  </si>
  <si>
    <t>3271022409970002</t>
  </si>
  <si>
    <t>931119380139</t>
  </si>
  <si>
    <t>3216080406920006</t>
  </si>
  <si>
    <t>3674022701800005</t>
  </si>
  <si>
    <t>254608334517000</t>
  </si>
  <si>
    <t>3203021712920001</t>
  </si>
  <si>
    <t>3275060512840018</t>
  </si>
  <si>
    <t>3306064306900007</t>
  </si>
  <si>
    <t>1671046901960004</t>
  </si>
  <si>
    <t>TUBAN, 11/08/1990</t>
  </si>
  <si>
    <t>DEMAK, 19/02/1988</t>
  </si>
  <si>
    <t>JAKARTA, 09/07/1988</t>
  </si>
  <si>
    <t>BENGKULUM, 15/06/1991</t>
  </si>
  <si>
    <t>SEMARANG, 23/10/1990</t>
  </si>
  <si>
    <t>SERANG, 09-06-1997</t>
  </si>
  <si>
    <t>MEULABOH, 08/08/1970</t>
  </si>
  <si>
    <t>BEKASI, 26/06/1997</t>
  </si>
  <si>
    <t>JAKARTA, 21/06/1984</t>
  </si>
  <si>
    <t>TEGAL, 04/07/1998</t>
  </si>
  <si>
    <t>BOGOR, 02/11/1994</t>
  </si>
  <si>
    <t>LAMONGAN,05/12/1993</t>
  </si>
  <si>
    <t>PEMALANG, 13/04/1994</t>
  </si>
  <si>
    <t>PEHEROKAN, 09/04/1994</t>
  </si>
  <si>
    <t>MUSI BANYUASIN, 10/10/1994</t>
  </si>
  <si>
    <t>PALEMBANG, 16/10/1995</t>
  </si>
  <si>
    <t>JAKARTA, 28/02/1986</t>
  </si>
  <si>
    <t>SEMARANG, 05/10/1994</t>
  </si>
  <si>
    <t>JAKARTA, 03/07/1976</t>
  </si>
  <si>
    <t>BOGOR, 25/01/1978</t>
  </si>
  <si>
    <t>BREBES, 19/05/1992</t>
  </si>
  <si>
    <t>DEPOK, 31/03/1990</t>
  </si>
  <si>
    <t>PENDOPO, 25/05/1996</t>
  </si>
  <si>
    <t>BANDUNG, 04/02/1994</t>
  </si>
  <si>
    <t>JAKARTA, 23/10/1991</t>
  </si>
  <si>
    <t>BANJARNEGGARA, 23/06/1993</t>
  </si>
  <si>
    <t>MASMAMBANG, 17/03/1993</t>
  </si>
  <si>
    <t>BLITAR, 05/12/1994</t>
  </si>
  <si>
    <t>SUKABUMI, 03/11/1994</t>
  </si>
  <si>
    <t>MAGELANG, 27/04/1998</t>
  </si>
  <si>
    <t>WONOMULYO, 06/01/1991</t>
  </si>
  <si>
    <t>TASIK, 24/09/1997</t>
  </si>
  <si>
    <t>WATAMPONE, 03/11/1993</t>
  </si>
  <si>
    <t>BEKASI, 04/06/1992</t>
  </si>
  <si>
    <t>JAKARTA, 27/01/1980</t>
  </si>
  <si>
    <t>BREBES,06/02/1976</t>
  </si>
  <si>
    <t>CIANJUR, 17/12/1992</t>
  </si>
  <si>
    <t>JAKARTA, 05/12/1984</t>
  </si>
  <si>
    <t>TEMANGGUNG, 03/06/1990</t>
  </si>
  <si>
    <t>PALEMBANG, 29/01/1996</t>
  </si>
  <si>
    <t>L</t>
  </si>
  <si>
    <t>P</t>
  </si>
  <si>
    <t>S1</t>
  </si>
  <si>
    <t>D3</t>
  </si>
  <si>
    <t>SMK</t>
  </si>
  <si>
    <t>SMA</t>
  </si>
  <si>
    <t>S2</t>
  </si>
  <si>
    <t>SI</t>
  </si>
  <si>
    <t>ISLAM</t>
  </si>
  <si>
    <t>PAYTREN</t>
  </si>
  <si>
    <t>PRINT SEWU</t>
  </si>
  <si>
    <t>SRI SATRIYAN</t>
  </si>
  <si>
    <t>PT.PRAKARSA ALAM SEGAR</t>
  </si>
  <si>
    <t>YAYASAN PONDOK PESANTREN ILMU DAN TEKNOLOGI</t>
  </si>
  <si>
    <t>YAYASAN SEDEKAH PRODUKTIF</t>
  </si>
  <si>
    <t>PT.YAMAHA MUSIK MFG ASIA</t>
  </si>
  <si>
    <t>SMART ES KRIM</t>
  </si>
  <si>
    <t>DISNIS CAKE AND COOKIES</t>
  </si>
  <si>
    <t>PAYTTENT</t>
  </si>
  <si>
    <t>PT.NOK INDONESIA</t>
  </si>
  <si>
    <t>BEKAM SINERGI ARRIDHO SEMARANG</t>
  </si>
  <si>
    <t>KOPRASI AMANAH CENDEKIA</t>
  </si>
  <si>
    <t>JL.PARAHYANGAN BUSINESS PARK, THE SUNTER BLOK E5-E7 KAB.BANDUNG</t>
  </si>
  <si>
    <t>JL.JEND SUDIRMAN NO 2B KEC.PRINGSEWU</t>
  </si>
  <si>
    <t>JL.SIPAYUNG RAYA RT/RW 05/12 KEL.PANGGUNG KEC.TEGAL TIMUR</t>
  </si>
  <si>
    <t>JL.KALIABANG BUNGGUR BEKASI</t>
  </si>
  <si>
    <t>JL.KARANGAN MUDA RT/RW 001/02 KEL.KARANGGAN KEC.GUNUNG PUTRI</t>
  </si>
  <si>
    <t>JL.PERMATA BIRU BLOK F</t>
  </si>
  <si>
    <t xml:space="preserve">JL.IRIAN BLOK EE,3 </t>
  </si>
  <si>
    <t>JL.BENGKULU RT/RW 01/01 KEL.LUBUKLINTANG KEC.SELUMAKOTA</t>
  </si>
  <si>
    <t>JL.BINTARA NO.16 RT/RW 001/03 KEL.KARANG TENGAH KEC.SENAWETAN</t>
  </si>
  <si>
    <t>JL.SULAWESI II KEL.GANDAMEKAR KEC.CIKARANG BARAT</t>
  </si>
  <si>
    <t>JL.DUTA RAYA BANYUMANIK KEL BANYUMANIK KEC.BANYUMANIK</t>
  </si>
  <si>
    <t>JL.PRAMUKA KEL.SINDANGKAKA KEC.KARANGLENGAH KAB.CIANJUR</t>
  </si>
  <si>
    <t>022-73515100</t>
  </si>
  <si>
    <t>CARE@PAYTREN.CO.ID</t>
  </si>
  <si>
    <t>PRINTSEWU@YAHOO.COM</t>
  </si>
  <si>
    <t>MICRO PAYMENT</t>
  </si>
  <si>
    <t>PERCETAKAN PRINT SEWU</t>
  </si>
  <si>
    <t>FASION DAN KULINER</t>
  </si>
  <si>
    <t>PEDAGANG SAYUR DAN TRAVEL UMROH</t>
  </si>
  <si>
    <t xml:space="preserve"> </t>
  </si>
  <si>
    <t>MLM</t>
  </si>
  <si>
    <t>ONLINE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</si>
</sst>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u/>
      <sz val="11"/>
      <color theme="8"/>
      <name val="Calibri"/>
      <family val="2"/>
      <charset val="1"/>
      <scheme val="minor"/>
    </font>
    <font>
      <sz val="11"/>
      <color theme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2" xfId="0" quotePrefix="1" applyFill="1" applyBorder="1" applyAlignment="1">
      <alignment horizontal="center" vertical="center"/>
    </xf>
    <xf numFmtId="0" fontId="0" fillId="0" borderId="2" xfId="0" quotePrefix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1" fillId="0" borderId="2" xfId="4" applyFont="1" applyBorder="1" applyAlignment="1" applyProtection="1">
      <alignment vertical="center"/>
    </xf>
    <xf numFmtId="0" fontId="22" fillId="0" borderId="2" xfId="4" applyFont="1" applyBorder="1" applyAlignment="1">
      <alignment horizontal="left" vertical="center"/>
    </xf>
    <xf numFmtId="0" fontId="11" fillId="0" borderId="2" xfId="4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INTSEWU@YAHOO.COM" TargetMode="External"/><Relationship Id="rId1" Type="http://schemas.openxmlformats.org/officeDocument/2006/relationships/hyperlink" Target="mailto:CARE@PAYTREN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R1" zoomScale="75" zoomScaleNormal="75" workbookViewId="0">
      <selection activeCell="U2" sqref="U2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3" t="s">
        <v>25</v>
      </c>
      <c r="N1" s="3" t="s">
        <v>12</v>
      </c>
      <c r="O1" s="10" t="s">
        <v>13</v>
      </c>
      <c r="P1" s="3" t="s">
        <v>14</v>
      </c>
      <c r="Q1" s="3" t="s">
        <v>15</v>
      </c>
      <c r="R1" s="3" t="s">
        <v>16</v>
      </c>
      <c r="S1" s="12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24</v>
      </c>
      <c r="H2" s="5"/>
      <c r="I2" s="3" t="s">
        <v>24</v>
      </c>
      <c r="J2" s="5"/>
      <c r="K2" s="5"/>
      <c r="L2" s="7"/>
      <c r="M2" s="13" t="s">
        <v>26</v>
      </c>
      <c r="N2" s="14" t="s">
        <v>65</v>
      </c>
      <c r="O2" s="15" t="s">
        <v>105</v>
      </c>
      <c r="P2" s="25" t="s">
        <v>145</v>
      </c>
      <c r="Q2" s="6">
        <f>2017-VALUE(RIGHT(O2,4))</f>
        <v>27</v>
      </c>
      <c r="R2" t="str">
        <f>IF(Q2&lt;21,"&lt; 21",IF(Q2&lt;=30,"21 - 30",IF(Q2&lt;=40,"31 - 40",IF(Q2&lt;=50,"41 - 50","&gt; 50" ))))</f>
        <v>21 - 30</v>
      </c>
      <c r="S2" s="26" t="s">
        <v>147</v>
      </c>
      <c r="T2" s="16" t="s">
        <v>153</v>
      </c>
      <c r="U2" s="15"/>
      <c r="V2" s="15"/>
      <c r="W2" s="17"/>
      <c r="X2" s="31"/>
      <c r="Y2" s="15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24</v>
      </c>
      <c r="H3" s="5"/>
      <c r="I3" s="3" t="s">
        <v>24</v>
      </c>
      <c r="J3" s="5"/>
      <c r="K3" s="5"/>
      <c r="L3" s="7"/>
      <c r="M3" s="13" t="s">
        <v>27</v>
      </c>
      <c r="N3" s="14" t="s">
        <v>66</v>
      </c>
      <c r="O3" s="15" t="s">
        <v>106</v>
      </c>
      <c r="P3" s="25" t="s">
        <v>145</v>
      </c>
      <c r="Q3" s="6">
        <f t="shared" ref="Q3:Q31" si="0">2017-VALUE(RIGHT(O3,4))</f>
        <v>29</v>
      </c>
      <c r="R3" s="2" t="str">
        <f t="shared" ref="R3:R31" si="1">IF(Q3&lt;21,"&lt; 21",IF(Q3&lt;=30,"21 - 30",IF(Q3&lt;=40,"31 - 40",IF(Q3&lt;=50,"41 - 50","&gt; 50" ))))</f>
        <v>21 - 30</v>
      </c>
      <c r="S3" s="26" t="s">
        <v>148</v>
      </c>
      <c r="T3" s="16" t="s">
        <v>153</v>
      </c>
      <c r="U3" s="15" t="s">
        <v>154</v>
      </c>
      <c r="V3" s="15" t="s">
        <v>167</v>
      </c>
      <c r="W3" s="13" t="s">
        <v>179</v>
      </c>
      <c r="X3" s="32" t="s">
        <v>180</v>
      </c>
      <c r="Y3" s="15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24</v>
      </c>
      <c r="H4" s="5"/>
      <c r="I4" s="3" t="s">
        <v>24</v>
      </c>
      <c r="J4" s="5"/>
      <c r="K4" s="5"/>
      <c r="L4" s="7"/>
      <c r="M4" s="13" t="s">
        <v>28</v>
      </c>
      <c r="N4" s="14" t="s">
        <v>67</v>
      </c>
      <c r="O4" s="15" t="s">
        <v>107</v>
      </c>
      <c r="P4" s="25" t="s">
        <v>145</v>
      </c>
      <c r="Q4" s="6">
        <f t="shared" si="0"/>
        <v>29</v>
      </c>
      <c r="R4" s="2" t="str">
        <f t="shared" si="1"/>
        <v>21 - 30</v>
      </c>
      <c r="S4" s="26" t="s">
        <v>149</v>
      </c>
      <c r="T4" s="16" t="s">
        <v>153</v>
      </c>
      <c r="U4" s="15"/>
      <c r="V4" s="15"/>
      <c r="W4" s="17"/>
      <c r="X4" s="31"/>
      <c r="Y4" s="15" t="s">
        <v>182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24</v>
      </c>
      <c r="H5" s="5"/>
      <c r="I5" s="3" t="s">
        <v>24</v>
      </c>
      <c r="J5" s="5"/>
      <c r="K5" s="5"/>
      <c r="L5" s="7"/>
      <c r="M5" s="13" t="s">
        <v>29</v>
      </c>
      <c r="N5" s="14" t="s">
        <v>68</v>
      </c>
      <c r="O5" s="21" t="s">
        <v>108</v>
      </c>
      <c r="P5" s="25" t="s">
        <v>145</v>
      </c>
      <c r="Q5" s="6">
        <f t="shared" si="0"/>
        <v>26</v>
      </c>
      <c r="R5" s="2" t="str">
        <f t="shared" si="1"/>
        <v>21 - 30</v>
      </c>
      <c r="S5" s="26" t="s">
        <v>150</v>
      </c>
      <c r="T5" s="16" t="s">
        <v>153</v>
      </c>
      <c r="U5" s="15" t="s">
        <v>155</v>
      </c>
      <c r="V5" s="15" t="s">
        <v>168</v>
      </c>
      <c r="W5" s="13"/>
      <c r="X5" s="32" t="s">
        <v>181</v>
      </c>
      <c r="Y5" s="15" t="s">
        <v>183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24</v>
      </c>
      <c r="H6" s="5"/>
      <c r="I6" s="3" t="s">
        <v>24</v>
      </c>
      <c r="J6" s="5"/>
      <c r="K6" s="5"/>
      <c r="L6" s="7"/>
      <c r="M6" s="13" t="s">
        <v>30</v>
      </c>
      <c r="N6" s="14" t="s">
        <v>69</v>
      </c>
      <c r="O6" s="15" t="s">
        <v>109</v>
      </c>
      <c r="P6" s="25" t="s">
        <v>145</v>
      </c>
      <c r="Q6" s="6">
        <f t="shared" si="0"/>
        <v>27</v>
      </c>
      <c r="R6" s="2" t="str">
        <f t="shared" si="1"/>
        <v>21 - 30</v>
      </c>
      <c r="S6" s="26" t="s">
        <v>148</v>
      </c>
      <c r="T6" s="16" t="s">
        <v>153</v>
      </c>
      <c r="U6" s="15"/>
      <c r="V6" s="15"/>
      <c r="W6" s="13"/>
      <c r="X6" s="32"/>
      <c r="Y6" s="15" t="s">
        <v>183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24</v>
      </c>
      <c r="H7" s="5"/>
      <c r="I7" s="3" t="s">
        <v>24</v>
      </c>
      <c r="J7" s="5"/>
      <c r="K7" s="5"/>
      <c r="L7" s="7"/>
      <c r="M7" s="13" t="s">
        <v>31</v>
      </c>
      <c r="N7" s="14" t="s">
        <v>70</v>
      </c>
      <c r="O7" s="15" t="s">
        <v>110</v>
      </c>
      <c r="P7" s="25" t="s">
        <v>145</v>
      </c>
      <c r="Q7" s="6">
        <f t="shared" si="0"/>
        <v>20</v>
      </c>
      <c r="R7" s="2" t="str">
        <f t="shared" si="1"/>
        <v>&lt; 21</v>
      </c>
      <c r="S7" s="26" t="s">
        <v>147</v>
      </c>
      <c r="T7" s="16" t="s">
        <v>153</v>
      </c>
      <c r="U7" s="15"/>
      <c r="V7" s="15"/>
      <c r="W7" s="13"/>
      <c r="X7" s="31"/>
      <c r="Y7" s="15" t="s">
        <v>184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24</v>
      </c>
      <c r="H8" s="5"/>
      <c r="I8" s="3" t="s">
        <v>24</v>
      </c>
      <c r="J8" s="5"/>
      <c r="K8" s="5"/>
      <c r="L8" s="7"/>
      <c r="M8" s="13" t="s">
        <v>32</v>
      </c>
      <c r="N8" s="14" t="s">
        <v>71</v>
      </c>
      <c r="O8" s="15" t="s">
        <v>111</v>
      </c>
      <c r="P8" s="25" t="s">
        <v>146</v>
      </c>
      <c r="Q8" s="6">
        <f t="shared" si="0"/>
        <v>47</v>
      </c>
      <c r="R8" s="2" t="str">
        <f t="shared" si="1"/>
        <v>41 - 50</v>
      </c>
      <c r="S8" s="26" t="s">
        <v>150</v>
      </c>
      <c r="T8" s="16" t="s">
        <v>153</v>
      </c>
      <c r="U8" s="15"/>
      <c r="V8" s="15"/>
      <c r="W8" s="13"/>
      <c r="X8" s="31"/>
      <c r="Y8" s="15" t="s">
        <v>185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24</v>
      </c>
      <c r="H9" s="5"/>
      <c r="I9" s="3" t="s">
        <v>24</v>
      </c>
      <c r="J9" s="5"/>
      <c r="K9" s="5"/>
      <c r="L9" s="7"/>
      <c r="M9" s="13" t="s">
        <v>33</v>
      </c>
      <c r="N9" s="14" t="s">
        <v>72</v>
      </c>
      <c r="O9" s="15" t="s">
        <v>112</v>
      </c>
      <c r="P9" s="25" t="s">
        <v>145</v>
      </c>
      <c r="Q9" s="6">
        <f t="shared" si="0"/>
        <v>20</v>
      </c>
      <c r="R9" s="2" t="str">
        <f t="shared" si="1"/>
        <v>&lt; 21</v>
      </c>
      <c r="S9" s="26" t="s">
        <v>147</v>
      </c>
      <c r="T9" s="16" t="s">
        <v>153</v>
      </c>
      <c r="U9" s="15"/>
      <c r="V9" s="15"/>
      <c r="W9" s="13"/>
      <c r="X9" s="33"/>
      <c r="Y9" s="15" t="s">
        <v>186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24</v>
      </c>
      <c r="H10" s="5"/>
      <c r="I10" s="3" t="s">
        <v>24</v>
      </c>
      <c r="J10" s="5"/>
      <c r="K10" s="5"/>
      <c r="L10" s="7"/>
      <c r="M10" s="13" t="s">
        <v>34</v>
      </c>
      <c r="N10" s="14" t="s">
        <v>73</v>
      </c>
      <c r="O10" s="15" t="s">
        <v>113</v>
      </c>
      <c r="P10" s="25" t="s">
        <v>146</v>
      </c>
      <c r="Q10" s="6">
        <f t="shared" si="0"/>
        <v>33</v>
      </c>
      <c r="R10" s="2" t="str">
        <f t="shared" si="1"/>
        <v>31 - 40</v>
      </c>
      <c r="S10" s="26" t="s">
        <v>147</v>
      </c>
      <c r="T10" s="16" t="s">
        <v>153</v>
      </c>
      <c r="U10" s="15"/>
      <c r="V10" s="15"/>
      <c r="W10" s="13"/>
      <c r="X10" s="33"/>
      <c r="Y10" s="15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24</v>
      </c>
      <c r="H11" s="5"/>
      <c r="I11" s="3" t="s">
        <v>24</v>
      </c>
      <c r="J11" s="5"/>
      <c r="K11" s="5"/>
      <c r="L11" s="7"/>
      <c r="M11" s="13" t="s">
        <v>35</v>
      </c>
      <c r="N11" s="14" t="s">
        <v>74</v>
      </c>
      <c r="O11" s="15" t="s">
        <v>114</v>
      </c>
      <c r="P11" s="25" t="s">
        <v>145</v>
      </c>
      <c r="Q11" s="6">
        <f t="shared" si="0"/>
        <v>19</v>
      </c>
      <c r="R11" s="2" t="str">
        <f t="shared" si="1"/>
        <v>&lt; 21</v>
      </c>
      <c r="S11" s="26" t="s">
        <v>149</v>
      </c>
      <c r="T11" s="16" t="s">
        <v>153</v>
      </c>
      <c r="U11" s="15" t="s">
        <v>156</v>
      </c>
      <c r="V11" s="15" t="s">
        <v>169</v>
      </c>
      <c r="W11" s="13"/>
      <c r="X11" s="31"/>
      <c r="Y11" s="15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24</v>
      </c>
      <c r="H12" s="5"/>
      <c r="I12" s="3" t="s">
        <v>24</v>
      </c>
      <c r="J12" s="5"/>
      <c r="K12" s="5"/>
      <c r="L12" s="7"/>
      <c r="M12" s="13" t="s">
        <v>36</v>
      </c>
      <c r="N12" s="14" t="s">
        <v>75</v>
      </c>
      <c r="O12" s="15" t="s">
        <v>115</v>
      </c>
      <c r="P12" s="25" t="s">
        <v>145</v>
      </c>
      <c r="Q12" s="6">
        <f t="shared" si="0"/>
        <v>23</v>
      </c>
      <c r="R12" s="2" t="str">
        <f t="shared" si="1"/>
        <v>21 - 30</v>
      </c>
      <c r="S12" s="26" t="s">
        <v>147</v>
      </c>
      <c r="T12" s="16" t="s">
        <v>153</v>
      </c>
      <c r="U12" s="15"/>
      <c r="V12" s="15"/>
      <c r="W12" s="13"/>
      <c r="X12" s="31"/>
      <c r="Y12" s="15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24</v>
      </c>
      <c r="H13" s="5"/>
      <c r="I13" s="3" t="s">
        <v>24</v>
      </c>
      <c r="J13" s="5"/>
      <c r="K13" s="5"/>
      <c r="L13" s="7"/>
      <c r="M13" s="13" t="s">
        <v>37</v>
      </c>
      <c r="N13" s="14" t="s">
        <v>76</v>
      </c>
      <c r="O13" s="15" t="s">
        <v>116</v>
      </c>
      <c r="P13" s="25" t="s">
        <v>145</v>
      </c>
      <c r="Q13" s="6">
        <f t="shared" si="0"/>
        <v>24</v>
      </c>
      <c r="R13" s="2" t="str">
        <f t="shared" si="1"/>
        <v>21 - 30</v>
      </c>
      <c r="S13" s="26" t="s">
        <v>147</v>
      </c>
      <c r="T13" s="16" t="s">
        <v>153</v>
      </c>
      <c r="U13" s="15"/>
      <c r="V13" s="15"/>
      <c r="W13" s="13"/>
      <c r="X13" s="31"/>
      <c r="Y13" s="15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24</v>
      </c>
      <c r="H14" s="5"/>
      <c r="I14" s="3" t="s">
        <v>24</v>
      </c>
      <c r="J14" s="5"/>
      <c r="K14" s="5"/>
      <c r="L14" s="7"/>
      <c r="M14" s="13" t="s">
        <v>38</v>
      </c>
      <c r="N14" s="14" t="s">
        <v>77</v>
      </c>
      <c r="O14" s="15" t="s">
        <v>117</v>
      </c>
      <c r="P14" s="25" t="s">
        <v>146</v>
      </c>
      <c r="Q14" s="6">
        <f t="shared" si="0"/>
        <v>23</v>
      </c>
      <c r="R14" s="2" t="str">
        <f t="shared" si="1"/>
        <v>21 - 30</v>
      </c>
      <c r="S14" s="26" t="s">
        <v>150</v>
      </c>
      <c r="T14" s="16" t="s">
        <v>153</v>
      </c>
      <c r="U14" s="15"/>
      <c r="V14" s="15"/>
      <c r="W14" s="13"/>
      <c r="X14" s="25"/>
      <c r="Y14" s="15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24</v>
      </c>
      <c r="H15" s="5"/>
      <c r="I15" s="3" t="s">
        <v>24</v>
      </c>
      <c r="J15" s="5"/>
      <c r="K15" s="5"/>
      <c r="L15" s="7"/>
      <c r="M15" s="13" t="s">
        <v>39</v>
      </c>
      <c r="N15" s="14" t="s">
        <v>78</v>
      </c>
      <c r="O15" s="15" t="s">
        <v>118</v>
      </c>
      <c r="P15" s="25" t="s">
        <v>145</v>
      </c>
      <c r="Q15" s="6">
        <f t="shared" si="0"/>
        <v>23</v>
      </c>
      <c r="R15" s="2" t="str">
        <f t="shared" si="1"/>
        <v>21 - 30</v>
      </c>
      <c r="S15" s="26" t="s">
        <v>147</v>
      </c>
      <c r="T15" s="16" t="s">
        <v>153</v>
      </c>
      <c r="U15" s="15"/>
      <c r="V15" s="15"/>
      <c r="W15" s="13"/>
      <c r="X15" s="25"/>
      <c r="Y15" s="15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24</v>
      </c>
      <c r="H16" s="5"/>
      <c r="I16" s="3" t="s">
        <v>24</v>
      </c>
      <c r="J16" s="5"/>
      <c r="K16" s="5"/>
      <c r="L16" s="7"/>
      <c r="M16" s="13" t="s">
        <v>40</v>
      </c>
      <c r="N16" s="14" t="s">
        <v>79</v>
      </c>
      <c r="O16" s="15" t="s">
        <v>119</v>
      </c>
      <c r="P16" s="25" t="s">
        <v>145</v>
      </c>
      <c r="Q16" s="6">
        <f t="shared" si="0"/>
        <v>23</v>
      </c>
      <c r="R16" s="2" t="str">
        <f t="shared" si="1"/>
        <v>21 - 30</v>
      </c>
      <c r="S16" s="26" t="s">
        <v>147</v>
      </c>
      <c r="T16" s="16" t="s">
        <v>153</v>
      </c>
      <c r="U16" s="15"/>
      <c r="V16" s="15"/>
      <c r="W16" s="13"/>
      <c r="X16" s="25"/>
      <c r="Y16" s="15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24</v>
      </c>
      <c r="H17" s="5"/>
      <c r="I17" s="3" t="s">
        <v>24</v>
      </c>
      <c r="J17" s="5"/>
      <c r="K17" s="5"/>
      <c r="L17" s="7"/>
      <c r="M17" s="13" t="s">
        <v>41</v>
      </c>
      <c r="N17" s="14" t="s">
        <v>80</v>
      </c>
      <c r="O17" s="15" t="s">
        <v>120</v>
      </c>
      <c r="P17" s="25" t="s">
        <v>145</v>
      </c>
      <c r="Q17" s="6">
        <f t="shared" si="0"/>
        <v>22</v>
      </c>
      <c r="R17" s="2" t="str">
        <f t="shared" si="1"/>
        <v>21 - 30</v>
      </c>
      <c r="S17" s="26" t="s">
        <v>147</v>
      </c>
      <c r="T17" s="16" t="s">
        <v>153</v>
      </c>
      <c r="U17" s="15"/>
      <c r="V17" s="15"/>
      <c r="W17" s="13"/>
      <c r="X17" s="32"/>
      <c r="Y17" s="15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24</v>
      </c>
      <c r="H18" s="5"/>
      <c r="I18" s="3" t="s">
        <v>24</v>
      </c>
      <c r="J18" s="5"/>
      <c r="K18" s="5"/>
      <c r="L18" s="7"/>
      <c r="M18" s="13" t="s">
        <v>42</v>
      </c>
      <c r="N18" s="14" t="s">
        <v>81</v>
      </c>
      <c r="O18" s="15" t="s">
        <v>121</v>
      </c>
      <c r="P18" s="25" t="s">
        <v>145</v>
      </c>
      <c r="Q18" s="6">
        <f t="shared" si="0"/>
        <v>31</v>
      </c>
      <c r="R18" s="2" t="str">
        <f t="shared" si="1"/>
        <v>31 - 40</v>
      </c>
      <c r="S18" s="26" t="s">
        <v>149</v>
      </c>
      <c r="T18" s="16" t="s">
        <v>153</v>
      </c>
      <c r="U18" s="15" t="s">
        <v>157</v>
      </c>
      <c r="V18" s="15" t="s">
        <v>170</v>
      </c>
      <c r="W18" s="13"/>
      <c r="X18" s="25"/>
      <c r="Y18" s="15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24</v>
      </c>
      <c r="H19" s="5"/>
      <c r="I19" s="3" t="s">
        <v>24</v>
      </c>
      <c r="J19" s="5"/>
      <c r="K19" s="5"/>
      <c r="L19" s="7"/>
      <c r="M19" s="13" t="s">
        <v>43</v>
      </c>
      <c r="N19" s="14" t="s">
        <v>82</v>
      </c>
      <c r="O19" s="22" t="s">
        <v>122</v>
      </c>
      <c r="P19" s="25" t="s">
        <v>145</v>
      </c>
      <c r="Q19" s="6">
        <f t="shared" si="0"/>
        <v>23</v>
      </c>
      <c r="R19" s="2" t="str">
        <f t="shared" si="1"/>
        <v>21 - 30</v>
      </c>
      <c r="S19" s="26" t="s">
        <v>150</v>
      </c>
      <c r="T19" s="16" t="s">
        <v>153</v>
      </c>
      <c r="U19" s="15"/>
      <c r="V19" s="15"/>
      <c r="W19" s="13"/>
      <c r="X19" s="32"/>
      <c r="Y19" s="15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24</v>
      </c>
      <c r="H20" s="5"/>
      <c r="I20" s="3" t="s">
        <v>24</v>
      </c>
      <c r="J20" s="5"/>
      <c r="K20" s="5"/>
      <c r="L20" s="7"/>
      <c r="M20" s="13" t="s">
        <v>44</v>
      </c>
      <c r="N20" s="14" t="s">
        <v>83</v>
      </c>
      <c r="O20" s="15" t="s">
        <v>123</v>
      </c>
      <c r="P20" s="25" t="s">
        <v>145</v>
      </c>
      <c r="Q20" s="6">
        <f t="shared" si="0"/>
        <v>41</v>
      </c>
      <c r="R20" s="2" t="str">
        <f t="shared" si="1"/>
        <v>41 - 50</v>
      </c>
      <c r="S20" s="26" t="s">
        <v>148</v>
      </c>
      <c r="T20" s="16" t="s">
        <v>153</v>
      </c>
      <c r="U20" s="15"/>
      <c r="V20" s="15"/>
      <c r="W20" s="13"/>
      <c r="X20" s="25"/>
      <c r="Y20" s="15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24</v>
      </c>
      <c r="H21" s="5"/>
      <c r="I21" s="3" t="s">
        <v>24</v>
      </c>
      <c r="J21" s="5"/>
      <c r="K21" s="5"/>
      <c r="L21" s="7"/>
      <c r="M21" s="13" t="s">
        <v>45</v>
      </c>
      <c r="N21" s="14" t="s">
        <v>84</v>
      </c>
      <c r="O21" s="15" t="s">
        <v>124</v>
      </c>
      <c r="P21" s="25" t="s">
        <v>145</v>
      </c>
      <c r="Q21" s="6">
        <f t="shared" si="0"/>
        <v>39</v>
      </c>
      <c r="R21" s="2" t="str">
        <f t="shared" si="1"/>
        <v>31 - 40</v>
      </c>
      <c r="S21" s="26" t="s">
        <v>147</v>
      </c>
      <c r="T21" s="16" t="s">
        <v>153</v>
      </c>
      <c r="U21" s="15" t="s">
        <v>158</v>
      </c>
      <c r="V21" s="15" t="s">
        <v>171</v>
      </c>
      <c r="W21" s="13"/>
      <c r="X21" s="25"/>
      <c r="Y21" s="15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24</v>
      </c>
      <c r="H22" s="5"/>
      <c r="I22" s="3" t="s">
        <v>24</v>
      </c>
      <c r="J22" s="5"/>
      <c r="K22" s="5"/>
      <c r="L22" s="7"/>
      <c r="M22" s="13" t="s">
        <v>46</v>
      </c>
      <c r="N22" s="14" t="s">
        <v>85</v>
      </c>
      <c r="O22" s="15" t="s">
        <v>125</v>
      </c>
      <c r="P22" s="25" t="s">
        <v>145</v>
      </c>
      <c r="Q22" s="6">
        <f t="shared" si="0"/>
        <v>25</v>
      </c>
      <c r="R22" s="2" t="str">
        <f t="shared" si="1"/>
        <v>21 - 30</v>
      </c>
      <c r="S22" s="26"/>
      <c r="T22" s="16" t="s">
        <v>153</v>
      </c>
      <c r="U22" s="15"/>
      <c r="V22" s="15"/>
      <c r="W22" s="13"/>
      <c r="X22" s="25"/>
      <c r="Y22" s="15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24</v>
      </c>
      <c r="H23" s="5"/>
      <c r="I23" s="3" t="s">
        <v>24</v>
      </c>
      <c r="J23" s="5"/>
      <c r="K23" s="5"/>
      <c r="L23" s="7"/>
      <c r="M23" s="13" t="s">
        <v>47</v>
      </c>
      <c r="N23" s="14" t="s">
        <v>86</v>
      </c>
      <c r="O23" s="15" t="s">
        <v>126</v>
      </c>
      <c r="P23" s="25" t="s">
        <v>146</v>
      </c>
      <c r="Q23" s="6">
        <f t="shared" si="0"/>
        <v>27</v>
      </c>
      <c r="R23" s="2" t="str">
        <f t="shared" si="1"/>
        <v>21 - 30</v>
      </c>
      <c r="S23" s="26" t="s">
        <v>147</v>
      </c>
      <c r="T23" s="16" t="s">
        <v>153</v>
      </c>
      <c r="U23" s="15"/>
      <c r="V23" s="15"/>
      <c r="W23" s="13"/>
      <c r="X23" s="25"/>
      <c r="Y23" s="15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24</v>
      </c>
      <c r="H24" s="5"/>
      <c r="I24" s="3" t="s">
        <v>24</v>
      </c>
      <c r="J24" s="5"/>
      <c r="K24" s="5"/>
      <c r="L24" s="7"/>
      <c r="M24" s="13" t="s">
        <v>48</v>
      </c>
      <c r="N24" s="14" t="s">
        <v>87</v>
      </c>
      <c r="O24" s="15" t="s">
        <v>127</v>
      </c>
      <c r="P24" s="25" t="s">
        <v>146</v>
      </c>
      <c r="Q24" s="6">
        <f t="shared" si="0"/>
        <v>21</v>
      </c>
      <c r="R24" s="2" t="str">
        <f t="shared" si="1"/>
        <v>21 - 30</v>
      </c>
      <c r="S24" s="26" t="s">
        <v>147</v>
      </c>
      <c r="T24" s="16" t="s">
        <v>153</v>
      </c>
      <c r="U24" s="15"/>
      <c r="V24" s="15"/>
      <c r="W24" s="13"/>
      <c r="X24" s="25"/>
      <c r="Y24" s="15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24</v>
      </c>
      <c r="H25" s="5"/>
      <c r="I25" s="3" t="s">
        <v>24</v>
      </c>
      <c r="J25" s="5"/>
      <c r="K25" s="5"/>
      <c r="L25" s="7"/>
      <c r="M25" s="13" t="s">
        <v>49</v>
      </c>
      <c r="N25" s="14" t="s">
        <v>88</v>
      </c>
      <c r="O25" s="15" t="s">
        <v>128</v>
      </c>
      <c r="P25" s="25" t="s">
        <v>145</v>
      </c>
      <c r="Q25" s="6">
        <f t="shared" si="0"/>
        <v>23</v>
      </c>
      <c r="R25" s="2" t="str">
        <f t="shared" si="1"/>
        <v>21 - 30</v>
      </c>
      <c r="S25" s="26" t="s">
        <v>147</v>
      </c>
      <c r="T25" s="16" t="s">
        <v>153</v>
      </c>
      <c r="U25" s="15" t="s">
        <v>159</v>
      </c>
      <c r="V25" s="15" t="s">
        <v>172</v>
      </c>
      <c r="W25" s="29"/>
      <c r="X25" s="31"/>
      <c r="Y25" s="15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24</v>
      </c>
      <c r="H26" s="5"/>
      <c r="I26" s="3" t="s">
        <v>24</v>
      </c>
      <c r="J26" s="5"/>
      <c r="K26" s="5"/>
      <c r="L26" s="7"/>
      <c r="M26" s="13" t="s">
        <v>50</v>
      </c>
      <c r="N26" s="14" t="s">
        <v>89</v>
      </c>
      <c r="O26" s="15" t="s">
        <v>129</v>
      </c>
      <c r="P26" s="25" t="s">
        <v>146</v>
      </c>
      <c r="Q26" s="6">
        <f t="shared" si="0"/>
        <v>26</v>
      </c>
      <c r="R26" s="2" t="str">
        <f t="shared" si="1"/>
        <v>21 - 30</v>
      </c>
      <c r="S26" s="26" t="s">
        <v>147</v>
      </c>
      <c r="T26" s="16" t="s">
        <v>153</v>
      </c>
      <c r="U26" s="15"/>
      <c r="V26" s="15"/>
      <c r="W26" s="13"/>
      <c r="X26" s="31"/>
      <c r="Y26" s="15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24</v>
      </c>
      <c r="H27" s="5"/>
      <c r="I27" s="3" t="s">
        <v>24</v>
      </c>
      <c r="J27" s="5"/>
      <c r="K27" s="5"/>
      <c r="L27" s="7"/>
      <c r="M27" s="13" t="s">
        <v>51</v>
      </c>
      <c r="N27" s="14" t="s">
        <v>90</v>
      </c>
      <c r="O27" s="15" t="s">
        <v>130</v>
      </c>
      <c r="P27" s="25" t="s">
        <v>146</v>
      </c>
      <c r="Q27" s="6">
        <f t="shared" si="0"/>
        <v>24</v>
      </c>
      <c r="R27" s="2" t="str">
        <f t="shared" si="1"/>
        <v>21 - 30</v>
      </c>
      <c r="S27" s="26" t="s">
        <v>149</v>
      </c>
      <c r="T27" s="16" t="s">
        <v>153</v>
      </c>
      <c r="U27" s="15" t="s">
        <v>160</v>
      </c>
      <c r="V27" s="15" t="s">
        <v>173</v>
      </c>
      <c r="W27" s="13"/>
      <c r="X27" s="31"/>
      <c r="Y27" s="15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24</v>
      </c>
      <c r="H28" s="5"/>
      <c r="I28" s="3" t="s">
        <v>24</v>
      </c>
      <c r="J28" s="5"/>
      <c r="K28" s="5"/>
      <c r="L28" s="8"/>
      <c r="M28" s="13" t="s">
        <v>52</v>
      </c>
      <c r="N28" s="14" t="s">
        <v>91</v>
      </c>
      <c r="O28" s="15" t="s">
        <v>131</v>
      </c>
      <c r="P28" s="25" t="s">
        <v>145</v>
      </c>
      <c r="Q28" s="6">
        <f t="shared" si="0"/>
        <v>24</v>
      </c>
      <c r="R28" s="2" t="str">
        <f t="shared" si="1"/>
        <v>21 - 30</v>
      </c>
      <c r="S28" s="26" t="s">
        <v>147</v>
      </c>
      <c r="T28" s="16" t="s">
        <v>153</v>
      </c>
      <c r="U28" s="15" t="s">
        <v>161</v>
      </c>
      <c r="V28" s="15" t="s">
        <v>174</v>
      </c>
      <c r="W28" s="13"/>
      <c r="X28" s="32"/>
      <c r="Y28" s="15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24</v>
      </c>
      <c r="H29" s="5"/>
      <c r="I29" s="3" t="s">
        <v>24</v>
      </c>
      <c r="J29" s="5"/>
      <c r="K29" s="5"/>
      <c r="L29" s="8"/>
      <c r="M29" s="13" t="s">
        <v>53</v>
      </c>
      <c r="N29" s="14" t="s">
        <v>92</v>
      </c>
      <c r="O29" s="15" t="s">
        <v>132</v>
      </c>
      <c r="P29" s="25" t="s">
        <v>146</v>
      </c>
      <c r="Q29" s="6">
        <f t="shared" si="0"/>
        <v>23</v>
      </c>
      <c r="R29" s="2" t="str">
        <f t="shared" si="1"/>
        <v>21 - 30</v>
      </c>
      <c r="S29" s="26" t="s">
        <v>147</v>
      </c>
      <c r="T29" s="16" t="s">
        <v>153</v>
      </c>
      <c r="U29" s="15" t="s">
        <v>162</v>
      </c>
      <c r="V29" s="15" t="s">
        <v>175</v>
      </c>
      <c r="W29" s="13"/>
      <c r="X29" s="25"/>
      <c r="Y29" s="15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24</v>
      </c>
      <c r="H30" s="5"/>
      <c r="I30" s="3" t="s">
        <v>24</v>
      </c>
      <c r="J30" s="5"/>
      <c r="K30" s="5"/>
      <c r="L30" s="8"/>
      <c r="M30" s="13" t="s">
        <v>54</v>
      </c>
      <c r="N30" s="14" t="s">
        <v>93</v>
      </c>
      <c r="O30" s="15" t="s">
        <v>133</v>
      </c>
      <c r="P30" s="25" t="s">
        <v>146</v>
      </c>
      <c r="Q30" s="6">
        <f t="shared" si="0"/>
        <v>23</v>
      </c>
      <c r="R30" s="2" t="str">
        <f t="shared" si="1"/>
        <v>21 - 30</v>
      </c>
      <c r="S30" s="26" t="s">
        <v>149</v>
      </c>
      <c r="T30" s="16" t="s">
        <v>153</v>
      </c>
      <c r="U30" s="15" t="s">
        <v>163</v>
      </c>
      <c r="V30" s="15"/>
      <c r="W30" s="13"/>
      <c r="X30" s="25"/>
      <c r="Y30" s="15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24</v>
      </c>
      <c r="H31" s="5"/>
      <c r="I31" s="3" t="s">
        <v>24</v>
      </c>
      <c r="J31" s="5"/>
      <c r="K31" s="5"/>
      <c r="L31" s="8"/>
      <c r="M31" s="13" t="s">
        <v>55</v>
      </c>
      <c r="N31" s="14" t="s">
        <v>94</v>
      </c>
      <c r="O31" s="15" t="s">
        <v>134</v>
      </c>
      <c r="P31" s="25" t="s">
        <v>145</v>
      </c>
      <c r="Q31" s="6">
        <f t="shared" si="0"/>
        <v>19</v>
      </c>
      <c r="R31" s="2" t="str">
        <f t="shared" si="1"/>
        <v>&lt; 21</v>
      </c>
      <c r="S31" s="26" t="s">
        <v>149</v>
      </c>
      <c r="T31" s="16" t="s">
        <v>153</v>
      </c>
      <c r="U31" s="15"/>
      <c r="V31" s="15"/>
      <c r="W31" s="30"/>
      <c r="X31" s="25"/>
      <c r="Y31" s="15"/>
    </row>
    <row r="32" spans="1:25" ht="30">
      <c r="M32" s="13" t="s">
        <v>56</v>
      </c>
      <c r="N32" s="14" t="s">
        <v>95</v>
      </c>
      <c r="O32" s="15" t="s">
        <v>135</v>
      </c>
      <c r="P32" s="25" t="s">
        <v>146</v>
      </c>
      <c r="S32" s="26" t="s">
        <v>150</v>
      </c>
      <c r="T32" s="16" t="s">
        <v>153</v>
      </c>
      <c r="U32" s="15"/>
      <c r="V32" s="15"/>
      <c r="W32" s="30"/>
      <c r="X32" s="25"/>
      <c r="Y32" s="15"/>
    </row>
    <row r="33" spans="13:25" ht="15">
      <c r="M33" s="13" t="s">
        <v>57</v>
      </c>
      <c r="N33" s="14" t="s">
        <v>96</v>
      </c>
      <c r="O33" s="15" t="s">
        <v>136</v>
      </c>
      <c r="P33" s="25" t="s">
        <v>145</v>
      </c>
      <c r="S33" s="26" t="s">
        <v>150</v>
      </c>
      <c r="T33" s="16" t="s">
        <v>153</v>
      </c>
      <c r="U33" s="15"/>
      <c r="V33" s="28"/>
      <c r="W33" s="30"/>
      <c r="X33" s="25"/>
      <c r="Y33" s="15"/>
    </row>
    <row r="34" spans="13:25" ht="15">
      <c r="M34" s="13" t="s">
        <v>58</v>
      </c>
      <c r="N34" s="14" t="s">
        <v>97</v>
      </c>
      <c r="O34" s="15" t="s">
        <v>137</v>
      </c>
      <c r="P34" s="25" t="s">
        <v>146</v>
      </c>
      <c r="S34" s="26" t="s">
        <v>147</v>
      </c>
      <c r="T34" s="16" t="s">
        <v>153</v>
      </c>
      <c r="U34" s="15"/>
      <c r="V34" s="15"/>
      <c r="W34" s="13"/>
      <c r="X34" s="13"/>
      <c r="Y34" s="15"/>
    </row>
    <row r="35" spans="13:25" ht="30">
      <c r="M35" s="13" t="s">
        <v>59</v>
      </c>
      <c r="N35" s="14" t="s">
        <v>98</v>
      </c>
      <c r="O35" s="15" t="s">
        <v>138</v>
      </c>
      <c r="P35" s="25" t="s">
        <v>145</v>
      </c>
      <c r="S35" s="26" t="s">
        <v>147</v>
      </c>
      <c r="T35" s="16" t="s">
        <v>153</v>
      </c>
      <c r="U35" s="15" t="s">
        <v>164</v>
      </c>
      <c r="V35" s="15" t="s">
        <v>176</v>
      </c>
      <c r="W35" s="13"/>
      <c r="X35" s="13"/>
      <c r="Y35" s="15"/>
    </row>
    <row r="36" spans="13:25" ht="15">
      <c r="M36" s="18" t="s">
        <v>60</v>
      </c>
      <c r="N36" s="14" t="s">
        <v>99</v>
      </c>
      <c r="O36" s="15" t="s">
        <v>139</v>
      </c>
      <c r="P36" s="25" t="s">
        <v>145</v>
      </c>
      <c r="S36" s="26" t="s">
        <v>150</v>
      </c>
      <c r="T36" s="16" t="s">
        <v>153</v>
      </c>
      <c r="U36" s="15"/>
      <c r="V36" s="15"/>
      <c r="W36" s="13"/>
      <c r="X36" s="13"/>
      <c r="Y36" s="15"/>
    </row>
    <row r="37" spans="13:25" ht="30">
      <c r="M37" s="13" t="s">
        <v>61</v>
      </c>
      <c r="N37" s="20" t="s">
        <v>100</v>
      </c>
      <c r="O37" s="23" t="s">
        <v>140</v>
      </c>
      <c r="P37" s="25" t="s">
        <v>145</v>
      </c>
      <c r="S37" s="27" t="s">
        <v>151</v>
      </c>
      <c r="T37" s="16" t="s">
        <v>153</v>
      </c>
      <c r="U37" s="23" t="s">
        <v>165</v>
      </c>
      <c r="V37" s="23" t="s">
        <v>177</v>
      </c>
      <c r="W37" s="18"/>
      <c r="X37" s="18"/>
      <c r="Y37" s="23"/>
    </row>
    <row r="38" spans="13:25" ht="30">
      <c r="M38" s="19" t="s">
        <v>62</v>
      </c>
      <c r="N38" s="14" t="s">
        <v>101</v>
      </c>
      <c r="O38" s="15" t="s">
        <v>141</v>
      </c>
      <c r="P38" s="25" t="s">
        <v>145</v>
      </c>
      <c r="S38" s="26" t="s">
        <v>148</v>
      </c>
      <c r="T38" s="16" t="s">
        <v>153</v>
      </c>
      <c r="U38" s="15" t="s">
        <v>166</v>
      </c>
      <c r="V38" s="15" t="s">
        <v>178</v>
      </c>
      <c r="W38" s="13"/>
      <c r="X38" s="13"/>
      <c r="Y38" s="15"/>
    </row>
    <row r="39" spans="13:25" ht="15">
      <c r="M39" s="13" t="s">
        <v>63</v>
      </c>
      <c r="N39" s="14" t="s">
        <v>102</v>
      </c>
      <c r="O39" s="24" t="s">
        <v>142</v>
      </c>
      <c r="P39" s="25" t="s">
        <v>145</v>
      </c>
      <c r="S39" s="26"/>
      <c r="T39" s="16" t="s">
        <v>153</v>
      </c>
      <c r="U39" s="28"/>
      <c r="V39" s="24"/>
      <c r="W39" s="13"/>
      <c r="X39" s="13"/>
      <c r="Y39" s="15"/>
    </row>
    <row r="40" spans="13:25" ht="30">
      <c r="M40" s="13" t="s">
        <v>64</v>
      </c>
      <c r="N40" s="14" t="s">
        <v>103</v>
      </c>
      <c r="O40" s="15" t="s">
        <v>143</v>
      </c>
      <c r="P40" s="25" t="s">
        <v>146</v>
      </c>
      <c r="S40" s="26" t="s">
        <v>152</v>
      </c>
      <c r="T40" s="16" t="s">
        <v>153</v>
      </c>
      <c r="U40" s="15"/>
      <c r="V40" s="15"/>
      <c r="W40" s="13"/>
      <c r="X40" s="13"/>
      <c r="Y40" s="15" t="s">
        <v>187</v>
      </c>
    </row>
    <row r="41" spans="13:25">
      <c r="N41" s="14" t="s">
        <v>104</v>
      </c>
      <c r="O41" s="15" t="s">
        <v>144</v>
      </c>
      <c r="P41" s="25" t="s">
        <v>146</v>
      </c>
      <c r="S41" s="26" t="s">
        <v>147</v>
      </c>
      <c r="T41" s="16" t="s">
        <v>153</v>
      </c>
      <c r="U41" s="15"/>
      <c r="V41" s="15"/>
      <c r="W41" s="13"/>
      <c r="X41" s="13"/>
      <c r="Y41" s="15" t="s">
        <v>188</v>
      </c>
    </row>
  </sheetData>
  <hyperlinks>
    <hyperlink ref="X3" r:id="rId1"/>
    <hyperlink ref="X5" r:id="rId2"/>
  </hyperlinks>
  <pageMargins left="0.7" right="0.7" top="0.3" bottom="0.3" header="0.3" footer="0.3"/>
  <pageSetup paperSize="9" orientation="portrait" useFirstPageNumber="1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KarlWig</cp:lastModifiedBy>
  <cp:revision>10</cp:revision>
  <dcterms:created xsi:type="dcterms:W3CDTF">2016-07-15T01:36:30Z</dcterms:created>
  <dcterms:modified xsi:type="dcterms:W3CDTF">2017-11-03T07:06:22Z</dcterms:modified>
  <dc:language>en-US</dc:language>
</cp:coreProperties>
</file>