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45" windowHeight="5415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<sst xmlns="http://schemas.openxmlformats.org/spreadsheetml/2006/main" count="359" uniqueCount="156">
  <si>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</si>
  <si>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</si>
  <si>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</si>
  <si>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</si>
  <si>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</si>
  <si>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</si>
  <si>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</si>
  <si>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</si>
  <si>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</si>
  <si>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</si>
  <si>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</si>
  <si>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</si>
  <si>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</si>
  <si>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</si>
  <si>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</si>
  <si>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</si>
  <si>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</si>
  <si>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</si>
  <si>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</si>
  <si>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</si>
  <si>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</si>
  <si>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</si>
  <si>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</si>
  <si>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</si>
  <si>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</si>
  <si>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</si>
  <si>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ADAM ALFU IZZA</t>
  </si>
  <si>
    <t>MUHAMMAD AINUN NAJIB</t>
  </si>
  <si>
    <t>BASYIR</t>
  </si>
  <si>
    <t>SITI FAJARAOH</t>
  </si>
  <si>
    <t>JUWANTI</t>
  </si>
  <si>
    <t>MULYANI</t>
  </si>
  <si>
    <t>SRI WAHYUNI</t>
  </si>
  <si>
    <t>MUAWANAH</t>
  </si>
  <si>
    <t>NAILIN NAJAH</t>
  </si>
  <si>
    <t>WIGATI</t>
  </si>
  <si>
    <t>MALIK IHZA MAHENDRA</t>
  </si>
  <si>
    <t>ANTON RAGIL SUSILO</t>
  </si>
  <si>
    <t>AULIA SANIK</t>
  </si>
  <si>
    <t>M ALI AFTAR</t>
  </si>
  <si>
    <t>ISRI</t>
  </si>
  <si>
    <t>DATIK FATIKAH</t>
  </si>
  <si>
    <t>AQIL AZHARI</t>
  </si>
  <si>
    <t>KARYANI</t>
  </si>
  <si>
    <t>ABDUL MANAF</t>
  </si>
  <si>
    <t>YUSUF KAMIL</t>
  </si>
  <si>
    <t>MUHAMMAD SARMAWI</t>
  </si>
  <si>
    <t>SANWAR</t>
  </si>
  <si>
    <t>ABDULLAH HAKIM</t>
  </si>
  <si>
    <t>BASIR</t>
  </si>
  <si>
    <t>MUH ZAIDUN</t>
  </si>
  <si>
    <t>MUHAMMAD ARIS SETIAWAN</t>
  </si>
  <si>
    <t>SITI MASKANAH</t>
  </si>
  <si>
    <t>MUHAMMAD NUR IKHSAN</t>
  </si>
  <si>
    <t>TEDY SHERINGHAM</t>
  </si>
  <si>
    <t>SUMIRAH</t>
  </si>
  <si>
    <t>INTIRA</t>
  </si>
  <si>
    <t>WINARNI</t>
  </si>
  <si>
    <t>MUSTIANAH</t>
  </si>
  <si>
    <t>MUHAROR</t>
  </si>
  <si>
    <t>KASMUDI</t>
  </si>
  <si>
    <t>IKFIL LUBAB</t>
  </si>
  <si>
    <t>MUHAMMAD FAQIH</t>
  </si>
  <si>
    <t>SUKANDI</t>
  </si>
  <si>
    <t>NGATIMIN</t>
  </si>
  <si>
    <t>SYAIFUL ANAM</t>
  </si>
  <si>
    <t>3321011504890007</t>
  </si>
  <si>
    <t>33210307810001</t>
  </si>
  <si>
    <t>3321014307920002</t>
  </si>
  <si>
    <t>3321015304720001</t>
  </si>
  <si>
    <t>3321010212710003</t>
  </si>
  <si>
    <t>332101150055690010</t>
  </si>
  <si>
    <t>3321014201760006</t>
  </si>
  <si>
    <t>3321015809860004</t>
  </si>
  <si>
    <t>3321015002620006</t>
  </si>
  <si>
    <t>33210103098330005</t>
  </si>
  <si>
    <t>3325117001890003</t>
  </si>
  <si>
    <t>3321013001990004</t>
  </si>
  <si>
    <t>3321010810590001</t>
  </si>
  <si>
    <t>3321014607670011</t>
  </si>
  <si>
    <t>3321011011840001</t>
  </si>
  <si>
    <t>3321010604490002</t>
  </si>
  <si>
    <t/>
  </si>
  <si>
    <t>33211208950011</t>
  </si>
  <si>
    <t>3321011403690006</t>
  </si>
  <si>
    <t>3321012909550001</t>
  </si>
  <si>
    <t>33210111410700001</t>
  </si>
  <si>
    <t>3321010401750002</t>
  </si>
  <si>
    <t>3321010707680002</t>
  </si>
  <si>
    <t>3321014401590003</t>
  </si>
  <si>
    <t>332101507940007</t>
  </si>
  <si>
    <t>3321011209990001</t>
  </si>
  <si>
    <t>3321014204720006</t>
  </si>
  <si>
    <t>3321015401790003</t>
  </si>
  <si>
    <t>3321016209770004</t>
  </si>
  <si>
    <t>3321011506680004</t>
  </si>
  <si>
    <t>3321010401560004</t>
  </si>
  <si>
    <t>33210106051997008</t>
  </si>
  <si>
    <t>332101161160002</t>
  </si>
  <si>
    <t>3321010211530002</t>
  </si>
  <si>
    <t>3321011608880002</t>
  </si>
  <si>
    <t>DEMAK, 15 APRIL 1989</t>
  </si>
  <si>
    <t>DEMAK, 15 JUNI 1999</t>
  </si>
  <si>
    <t>DEMAK, 02 JULI 1981</t>
  </si>
  <si>
    <t>DEMAK, 03 JULI 1992</t>
  </si>
  <si>
    <t>DEMAK, 13 APRIL 1972</t>
  </si>
  <si>
    <t>DEMAK, 02 DESEMBER 1971</t>
  </si>
  <si>
    <t>WONOGIRI, 10 MEI 1969</t>
  </si>
  <si>
    <t>DEMAK, 02 JANUARI 1976</t>
  </si>
  <si>
    <t>DEMAK, 18 SEPTEMBER 1966</t>
  </si>
  <si>
    <t>DEMAK, 10FEBRUARI 1962</t>
  </si>
  <si>
    <t>WONOGIRI, 16 JANUARI 2000</t>
  </si>
  <si>
    <t>PATI, 13 SEPTEMBER 1983</t>
  </si>
  <si>
    <t>BATANG, 30 JANUARI 1989</t>
  </si>
  <si>
    <t>DEMAK, 30 JANUARI 1999</t>
  </si>
  <si>
    <t>DEMAK, 08 JANUARI 1959</t>
  </si>
  <si>
    <t>DEMAK, 06 JULI 1967</t>
  </si>
  <si>
    <t>DEMAK, 10 NOVEMBER 1984</t>
  </si>
  <si>
    <t>DEMAK, 06 APRIL 1949</t>
  </si>
  <si>
    <t>DEMAK, 07 DESEMBER 1996</t>
  </si>
  <si>
    <t>DEMAK, 12 AGUSTUS 1995</t>
  </si>
  <si>
    <t>DEMAK, 14 MARET 1969</t>
  </si>
  <si>
    <t>DEMAK, 29 SEPTEMBER 1955</t>
  </si>
  <si>
    <t>DEMAK, 14 0KTOBER 1976</t>
  </si>
  <si>
    <t>DEMAK, 04 JANUARI 1975</t>
  </si>
  <si>
    <t>DEMAK, 07 JULI 1969</t>
  </si>
  <si>
    <t>DEMAK, 29 JANUARI 1999</t>
  </si>
  <si>
    <t>DEMAK, 04 JANUARI 1959</t>
  </si>
  <si>
    <t>DEMAK, 25 JULI 1994</t>
  </si>
  <si>
    <t>DEMAK, 12 SEPTEMBER 1999</t>
  </si>
  <si>
    <t>PONOROGO, 02 APRIL 1972</t>
  </si>
  <si>
    <t>DEMAK, 15 SEPTEMBER 1999</t>
  </si>
  <si>
    <t>DEMAK, 14 JANUARI 1979</t>
  </si>
  <si>
    <t>DEMAK, 22 SEPTEMBER 1977</t>
  </si>
  <si>
    <t>DEMAK, 15 JUNI 1968</t>
  </si>
  <si>
    <t>DEMAK, 04 JANUARI 1956</t>
  </si>
  <si>
    <t>DEMAK, 06 MEI 1997</t>
  </si>
  <si>
    <t>DEMAK, 03 JANUARI 2002</t>
  </si>
  <si>
    <t>DEMAK, 16 NOVEMBER 1960</t>
  </si>
  <si>
    <t>DEMAK, 02 NOVEMBER 1953</t>
  </si>
  <si>
    <t>DEMAK, 16 JULI 1988</t>
  </si>
  <si>
    <t>LAKI-LAKI</t>
  </si>
  <si>
    <t>PEREMPUAN</t>
  </si>
  <si>
    <t>SMA</t>
  </si>
  <si>
    <t>MA</t>
  </si>
  <si>
    <t>S1</t>
  </si>
  <si>
    <t>SLTP</t>
  </si>
  <si>
    <t>SLTA</t>
  </si>
  <si>
    <t>SMP</t>
  </si>
  <si>
    <t>PGA</t>
  </si>
  <si>
    <t>DIII</t>
  </si>
  <si>
    <t>JMD</t>
  </si>
  <si>
    <t>SMK</t>
  </si>
  <si>
    <t>SD</t>
  </si>
  <si>
    <t>ISLAM</t>
  </si>
  <si>
    <t>KELOMPOK TANI KUSUMA JATI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</si>
</sst>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3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quotePrefix="1" applyBorder="1"/>
    <xf numFmtId="0" fontId="0" fillId="0" borderId="2" xfId="0" quotePrefix="1" applyBorder="1" applyAlignment="1">
      <alignment vertical="center"/>
    </xf>
    <xf numFmtId="0" fontId="0" fillId="0" borderId="2" xfId="0" applyBorder="1"/>
    <xf numFmtId="0" fontId="1" fillId="0" borderId="2" xfId="25" applyBorder="1" applyAlignment="1">
      <alignment vertical="center"/>
    </xf>
    <xf numFmtId="0" fontId="1" fillId="0" borderId="2" xfId="25" applyBorder="1" applyAlignment="1">
      <alignment horizontal="left" vertical="center" wrapText="1"/>
    </xf>
    <xf numFmtId="0" fontId="1" fillId="0" borderId="2" xfId="25" applyBorder="1" applyAlignment="1">
      <alignment horizontal="center" vertical="center"/>
    </xf>
    <xf numFmtId="0" fontId="1" fillId="0" borderId="2" xfId="25" quotePrefix="1" applyBorder="1" applyAlignment="1">
      <alignment horizontal="center" vertical="center"/>
    </xf>
    <xf numFmtId="0" fontId="1" fillId="0" borderId="2" xfId="25" applyBorder="1" applyAlignment="1">
      <alignment vertical="center"/>
    </xf>
    <xf numFmtId="0" fontId="1" fillId="0" borderId="2" xfId="25" applyBorder="1" applyAlignment="1">
      <alignment horizontal="left" vertical="center" wrapText="1"/>
    </xf>
    <xf numFmtId="0" fontId="1" fillId="0" borderId="2" xfId="25" applyFill="1" applyBorder="1" applyAlignment="1">
      <alignment horizontal="left" vertical="center" wrapText="1"/>
    </xf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horizontal="left" vertical="center"/>
    </xf>
    <xf numFmtId="0" fontId="1" fillId="0" borderId="2" xfId="25" applyBorder="1" applyAlignment="1">
      <alignment horizontal="left" vertical="center" wrapText="1"/>
    </xf>
    <xf numFmtId="0" fontId="1" fillId="0" borderId="2" xfId="25" applyBorder="1" applyAlignment="1">
      <alignment vertical="center" wrapText="1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J1" zoomScale="75" zoomScaleNormal="75" workbookViewId="0">
      <selection activeCell="W2" sqref="W2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3" t="s">
        <v>26</v>
      </c>
      <c r="N2" s="25" t="s">
        <v>66</v>
      </c>
      <c r="O2" s="27" t="s">
        <v>101</v>
      </c>
      <c r="P2" s="29" t="s">
        <v>141</v>
      </c>
      <c r="Q2" s="6">
        <f>2017-VALUE(RIGHT(O2,4))</f>
        <v>28</v>
      </c>
      <c r="R2" t="str">
        <f>IF(Q2&lt;21,"&lt; 21",IF(Q2&lt;=30,"21 - 30",IF(Q2&lt;=40,"31 - 40",IF(Q2&lt;=50,"41 - 50","&gt; 50" ))))</f>
        <v>21 - 30</v>
      </c>
      <c r="S2" s="30" t="s">
        <v>143</v>
      </c>
      <c r="T2" s="31" t="s">
        <v>154</v>
      </c>
      <c r="U2" s="33" t="s">
        <v>155</v>
      </c>
      <c r="V2" s="17"/>
      <c r="W2" s="19"/>
      <c r="X2" s="13"/>
      <c r="Y2" s="21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3" t="s">
        <v>27</v>
      </c>
      <c r="N3" s="25"/>
      <c r="O3" s="27" t="s">
        <v>102</v>
      </c>
      <c r="P3" s="29" t="s">
        <v>141</v>
      </c>
      <c r="Q3" s="6">
        <f t="shared" ref="Q3:Q31" si="0">2017-VALUE(RIGHT(O3,4))</f>
        <v>18</v>
      </c>
      <c r="R3" s="2" t="str">
        <f t="shared" ref="R3:R31" si="1">IF(Q3&lt;21,"&lt; 21",IF(Q3&lt;=30,"21 - 30",IF(Q3&lt;=40,"31 - 40",IF(Q3&lt;=50,"41 - 50","&gt; 50" ))))</f>
        <v>&lt; 21</v>
      </c>
      <c r="S3" s="30" t="s">
        <v>144</v>
      </c>
      <c r="T3" s="31" t="s">
        <v>154</v>
      </c>
      <c r="U3" s="33" t="s">
        <v>155</v>
      </c>
      <c r="V3" s="18"/>
      <c r="W3" s="20"/>
      <c r="X3" s="14"/>
      <c r="Y3" s="18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3" t="s">
        <v>28</v>
      </c>
      <c r="N4" s="25" t="s">
        <v>67</v>
      </c>
      <c r="O4" s="27" t="s">
        <v>103</v>
      </c>
      <c r="P4" s="29" t="s">
        <v>141</v>
      </c>
      <c r="Q4" s="6">
        <f t="shared" si="0"/>
        <v>36</v>
      </c>
      <c r="R4" s="2" t="str">
        <f t="shared" si="1"/>
        <v>31 - 40</v>
      </c>
      <c r="S4" s="30" t="s">
        <v>144</v>
      </c>
      <c r="T4" s="31" t="s">
        <v>154</v>
      </c>
      <c r="U4" s="33" t="s">
        <v>155</v>
      </c>
      <c r="V4" s="18"/>
      <c r="W4" s="20"/>
      <c r="X4" s="14"/>
      <c r="Y4" s="18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3" t="s">
        <v>29</v>
      </c>
      <c r="N5" s="25" t="s">
        <v>68</v>
      </c>
      <c r="O5" s="27" t="s">
        <v>104</v>
      </c>
      <c r="P5" s="29" t="s">
        <v>142</v>
      </c>
      <c r="Q5" s="6">
        <f t="shared" si="0"/>
        <v>25</v>
      </c>
      <c r="R5" s="2" t="str">
        <f t="shared" si="1"/>
        <v>21 - 30</v>
      </c>
      <c r="S5" s="30" t="s">
        <v>145</v>
      </c>
      <c r="T5" s="31" t="s">
        <v>154</v>
      </c>
      <c r="U5" s="33" t="s">
        <v>155</v>
      </c>
      <c r="V5" s="18"/>
      <c r="W5" s="20"/>
      <c r="X5" s="15"/>
      <c r="Y5" s="18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3" t="s">
        <v>30</v>
      </c>
      <c r="N6" s="25" t="s">
        <v>69</v>
      </c>
      <c r="O6" s="27" t="s">
        <v>105</v>
      </c>
      <c r="P6" s="29" t="s">
        <v>142</v>
      </c>
      <c r="Q6" s="6">
        <f t="shared" si="0"/>
        <v>45</v>
      </c>
      <c r="R6" s="2" t="str">
        <f t="shared" si="1"/>
        <v>41 - 50</v>
      </c>
      <c r="S6" s="30" t="s">
        <v>145</v>
      </c>
      <c r="T6" s="31" t="s">
        <v>154</v>
      </c>
      <c r="U6" s="33" t="s">
        <v>155</v>
      </c>
      <c r="V6" s="18"/>
      <c r="W6" s="20"/>
      <c r="X6" s="15"/>
      <c r="Y6" s="18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3" t="s">
        <v>31</v>
      </c>
      <c r="N7" s="25" t="s">
        <v>70</v>
      </c>
      <c r="O7" s="27" t="s">
        <v>106</v>
      </c>
      <c r="P7" s="29" t="s">
        <v>141</v>
      </c>
      <c r="Q7" s="6">
        <f t="shared" si="0"/>
        <v>46</v>
      </c>
      <c r="R7" s="2" t="str">
        <f t="shared" si="1"/>
        <v>41 - 50</v>
      </c>
      <c r="S7" s="30" t="s">
        <v>143</v>
      </c>
      <c r="T7" s="31" t="s">
        <v>154</v>
      </c>
      <c r="U7" s="33" t="s">
        <v>155</v>
      </c>
      <c r="V7" s="18"/>
      <c r="W7" s="20"/>
      <c r="X7" s="15"/>
      <c r="Y7" s="18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3" t="s">
        <v>32</v>
      </c>
      <c r="N8" s="25" t="s">
        <v>71</v>
      </c>
      <c r="O8" s="27" t="s">
        <v>107</v>
      </c>
      <c r="P8" s="29" t="s">
        <v>142</v>
      </c>
      <c r="Q8" s="6">
        <f t="shared" si="0"/>
        <v>48</v>
      </c>
      <c r="R8" s="2" t="str">
        <f t="shared" si="1"/>
        <v>41 - 50</v>
      </c>
      <c r="S8" s="30" t="s">
        <v>146</v>
      </c>
      <c r="T8" s="31" t="s">
        <v>154</v>
      </c>
      <c r="U8" s="33" t="s">
        <v>155</v>
      </c>
      <c r="V8" s="18"/>
      <c r="W8" s="20"/>
      <c r="X8" s="15"/>
      <c r="Y8" s="18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3" t="s">
        <v>33</v>
      </c>
      <c r="N9" s="25" t="s">
        <v>72</v>
      </c>
      <c r="O9" s="27" t="s">
        <v>108</v>
      </c>
      <c r="P9" s="29" t="s">
        <v>142</v>
      </c>
      <c r="Q9" s="6">
        <f t="shared" si="0"/>
        <v>41</v>
      </c>
      <c r="R9" s="2" t="str">
        <f t="shared" si="1"/>
        <v>41 - 50</v>
      </c>
      <c r="S9" s="30" t="s">
        <v>147</v>
      </c>
      <c r="T9" s="31" t="s">
        <v>154</v>
      </c>
      <c r="U9" s="33" t="s">
        <v>155</v>
      </c>
      <c r="V9" s="18"/>
      <c r="W9" s="20"/>
      <c r="X9" s="15"/>
      <c r="Y9" s="18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3" t="s">
        <v>34</v>
      </c>
      <c r="N10" s="25" t="s">
        <v>73</v>
      </c>
      <c r="O10" s="28" t="s">
        <v>109</v>
      </c>
      <c r="P10" s="29" t="s">
        <v>142</v>
      </c>
      <c r="Q10" s="6">
        <f t="shared" si="0"/>
        <v>51</v>
      </c>
      <c r="R10" s="2" t="str">
        <f t="shared" si="1"/>
        <v>&gt; 50</v>
      </c>
      <c r="S10" s="30" t="s">
        <v>143</v>
      </c>
      <c r="T10" s="31" t="s">
        <v>154</v>
      </c>
      <c r="U10" s="33" t="s">
        <v>155</v>
      </c>
      <c r="V10" s="18"/>
      <c r="W10" s="20"/>
      <c r="X10" s="15"/>
      <c r="Y10" s="18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3" t="s">
        <v>35</v>
      </c>
      <c r="N11" s="25" t="s">
        <v>74</v>
      </c>
      <c r="O11" s="27" t="s">
        <v>110</v>
      </c>
      <c r="P11" s="29" t="s">
        <v>142</v>
      </c>
      <c r="Q11" s="6">
        <f t="shared" si="0"/>
        <v>55</v>
      </c>
      <c r="R11" s="2" t="str">
        <f t="shared" si="1"/>
        <v>&gt; 50</v>
      </c>
      <c r="S11" s="30" t="s">
        <v>148</v>
      </c>
      <c r="T11" s="31" t="s">
        <v>154</v>
      </c>
      <c r="U11" s="33" t="s">
        <v>155</v>
      </c>
      <c r="V11" s="18"/>
      <c r="W11" s="20"/>
      <c r="X11" s="15"/>
      <c r="Y11" s="18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3" t="s">
        <v>36</v>
      </c>
      <c r="N12" s="25"/>
      <c r="O12" s="27" t="s">
        <v>111</v>
      </c>
      <c r="P12" s="29" t="s">
        <v>141</v>
      </c>
      <c r="Q12" s="6">
        <f t="shared" si="0"/>
        <v>17</v>
      </c>
      <c r="R12" s="2" t="str">
        <f t="shared" si="1"/>
        <v>&lt; 21</v>
      </c>
      <c r="S12" s="30" t="s">
        <v>144</v>
      </c>
      <c r="T12" s="31" t="s">
        <v>154</v>
      </c>
      <c r="U12" s="33" t="s">
        <v>155</v>
      </c>
      <c r="V12" s="18"/>
      <c r="W12" s="20"/>
      <c r="X12" s="14"/>
      <c r="Y12" s="18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3" t="s">
        <v>37</v>
      </c>
      <c r="N13" s="25" t="s">
        <v>75</v>
      </c>
      <c r="O13" s="27" t="s">
        <v>112</v>
      </c>
      <c r="P13" s="29" t="s">
        <v>141</v>
      </c>
      <c r="Q13" s="6">
        <f t="shared" si="0"/>
        <v>34</v>
      </c>
      <c r="R13" s="2" t="str">
        <f t="shared" si="1"/>
        <v>31 - 40</v>
      </c>
      <c r="S13" s="30" t="s">
        <v>145</v>
      </c>
      <c r="T13" s="31" t="s">
        <v>154</v>
      </c>
      <c r="U13" s="33" t="s">
        <v>155</v>
      </c>
      <c r="V13" s="18"/>
      <c r="W13" s="20"/>
      <c r="X13" s="15"/>
      <c r="Y13" s="18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3" t="s">
        <v>38</v>
      </c>
      <c r="N14" s="25" t="s">
        <v>76</v>
      </c>
      <c r="O14" s="27" t="s">
        <v>113</v>
      </c>
      <c r="P14" s="29" t="s">
        <v>142</v>
      </c>
      <c r="Q14" s="6">
        <f t="shared" si="0"/>
        <v>28</v>
      </c>
      <c r="R14" s="2" t="str">
        <f t="shared" si="1"/>
        <v>21 - 30</v>
      </c>
      <c r="S14" s="30" t="s">
        <v>145</v>
      </c>
      <c r="T14" s="31" t="s">
        <v>154</v>
      </c>
      <c r="U14" s="33" t="s">
        <v>155</v>
      </c>
      <c r="V14" s="18"/>
      <c r="W14" s="20"/>
      <c r="X14" s="15"/>
      <c r="Y14" s="18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3" t="s">
        <v>39</v>
      </c>
      <c r="N15" s="25" t="s">
        <v>77</v>
      </c>
      <c r="O15" s="27" t="s">
        <v>114</v>
      </c>
      <c r="P15" s="29" t="s">
        <v>142</v>
      </c>
      <c r="Q15" s="6">
        <f t="shared" si="0"/>
        <v>18</v>
      </c>
      <c r="R15" s="2" t="str">
        <f t="shared" si="1"/>
        <v>&lt; 21</v>
      </c>
      <c r="S15" s="30" t="s">
        <v>143</v>
      </c>
      <c r="T15" s="31" t="s">
        <v>154</v>
      </c>
      <c r="U15" s="33" t="s">
        <v>155</v>
      </c>
      <c r="V15" s="18"/>
      <c r="W15" s="20"/>
      <c r="X15" s="15"/>
      <c r="Y15" s="18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3" t="s">
        <v>40</v>
      </c>
      <c r="N16" s="25" t="s">
        <v>78</v>
      </c>
      <c r="O16" s="27" t="s">
        <v>115</v>
      </c>
      <c r="P16" s="29" t="s">
        <v>141</v>
      </c>
      <c r="Q16" s="6">
        <f t="shared" si="0"/>
        <v>58</v>
      </c>
      <c r="R16" s="2" t="str">
        <f t="shared" si="1"/>
        <v>&gt; 50</v>
      </c>
      <c r="S16" s="30"/>
      <c r="T16" s="31" t="s">
        <v>154</v>
      </c>
      <c r="U16" s="33" t="s">
        <v>155</v>
      </c>
      <c r="V16" s="18"/>
      <c r="W16" s="20"/>
      <c r="X16" s="14"/>
      <c r="Y16" s="18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3" t="s">
        <v>41</v>
      </c>
      <c r="N17" s="25" t="s">
        <v>79</v>
      </c>
      <c r="O17" s="27" t="s">
        <v>116</v>
      </c>
      <c r="P17" s="29" t="s">
        <v>142</v>
      </c>
      <c r="Q17" s="6">
        <f t="shared" si="0"/>
        <v>50</v>
      </c>
      <c r="R17" s="2" t="str">
        <f t="shared" si="1"/>
        <v>41 - 50</v>
      </c>
      <c r="S17" s="30" t="s">
        <v>149</v>
      </c>
      <c r="T17" s="31" t="s">
        <v>154</v>
      </c>
      <c r="U17" s="33" t="s">
        <v>155</v>
      </c>
      <c r="V17" s="18"/>
      <c r="W17" s="20"/>
      <c r="X17" s="14"/>
      <c r="Y17" s="18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3" t="s">
        <v>42</v>
      </c>
      <c r="N18" s="25" t="s">
        <v>80</v>
      </c>
      <c r="O18" s="27" t="s">
        <v>117</v>
      </c>
      <c r="P18" s="29" t="s">
        <v>141</v>
      </c>
      <c r="Q18" s="6">
        <f t="shared" si="0"/>
        <v>33</v>
      </c>
      <c r="R18" s="2" t="str">
        <f t="shared" si="1"/>
        <v>31 - 40</v>
      </c>
      <c r="S18" s="30" t="s">
        <v>150</v>
      </c>
      <c r="T18" s="31" t="s">
        <v>154</v>
      </c>
      <c r="U18" s="33" t="s">
        <v>155</v>
      </c>
      <c r="V18" s="18"/>
      <c r="W18" s="20"/>
      <c r="X18" s="14"/>
      <c r="Y18" s="18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3" t="s">
        <v>43</v>
      </c>
      <c r="N19" s="25" t="s">
        <v>81</v>
      </c>
      <c r="O19" s="27" t="s">
        <v>118</v>
      </c>
      <c r="P19" s="29" t="s">
        <v>141</v>
      </c>
      <c r="Q19" s="6">
        <f t="shared" si="0"/>
        <v>68</v>
      </c>
      <c r="R19" s="2" t="str">
        <f t="shared" si="1"/>
        <v>&gt; 50</v>
      </c>
      <c r="S19" s="30" t="s">
        <v>151</v>
      </c>
      <c r="T19" s="31" t="s">
        <v>154</v>
      </c>
      <c r="U19" s="33" t="s">
        <v>155</v>
      </c>
      <c r="V19" s="18"/>
      <c r="W19" s="20"/>
      <c r="X19" s="15"/>
      <c r="Y19" s="18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3" t="s">
        <v>44</v>
      </c>
      <c r="N20" s="25" t="s">
        <v>82</v>
      </c>
      <c r="O20" s="27" t="s">
        <v>119</v>
      </c>
      <c r="P20" s="29" t="s">
        <v>141</v>
      </c>
      <c r="Q20" s="6">
        <f t="shared" si="0"/>
        <v>21</v>
      </c>
      <c r="R20" s="2" t="str">
        <f t="shared" si="1"/>
        <v>21 - 30</v>
      </c>
      <c r="S20" s="30" t="s">
        <v>152</v>
      </c>
      <c r="T20" s="31" t="s">
        <v>154</v>
      </c>
      <c r="U20" s="33" t="s">
        <v>155</v>
      </c>
      <c r="V20" s="18"/>
      <c r="W20" s="20"/>
      <c r="X20" s="15"/>
      <c r="Y20" s="18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3" t="s">
        <v>45</v>
      </c>
      <c r="N21" s="25" t="s">
        <v>83</v>
      </c>
      <c r="O21" s="27" t="s">
        <v>120</v>
      </c>
      <c r="P21" s="29" t="s">
        <v>141</v>
      </c>
      <c r="Q21" s="6">
        <f t="shared" si="0"/>
        <v>22</v>
      </c>
      <c r="R21" s="2" t="str">
        <f t="shared" si="1"/>
        <v>21 - 30</v>
      </c>
      <c r="S21" s="30" t="s">
        <v>143</v>
      </c>
      <c r="T21" s="31" t="s">
        <v>154</v>
      </c>
      <c r="U21" s="33" t="s">
        <v>155</v>
      </c>
      <c r="V21" s="18"/>
      <c r="W21" s="20"/>
      <c r="X21" s="15"/>
      <c r="Y21" s="18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3" t="s">
        <v>46</v>
      </c>
      <c r="N22" s="25" t="s">
        <v>84</v>
      </c>
      <c r="O22" s="27" t="s">
        <v>121</v>
      </c>
      <c r="P22" s="29" t="s">
        <v>141</v>
      </c>
      <c r="Q22" s="6">
        <f t="shared" si="0"/>
        <v>48</v>
      </c>
      <c r="R22" s="2" t="str">
        <f t="shared" si="1"/>
        <v>41 - 50</v>
      </c>
      <c r="S22" s="30" t="s">
        <v>153</v>
      </c>
      <c r="T22" s="31" t="s">
        <v>154</v>
      </c>
      <c r="U22" s="33" t="s">
        <v>155</v>
      </c>
      <c r="V22" s="18"/>
      <c r="W22" s="20"/>
      <c r="X22" s="14"/>
      <c r="Y22" s="18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3" t="s">
        <v>47</v>
      </c>
      <c r="N23" s="25" t="s">
        <v>85</v>
      </c>
      <c r="O23" s="27" t="s">
        <v>122</v>
      </c>
      <c r="P23" s="29" t="s">
        <v>141</v>
      </c>
      <c r="Q23" s="6">
        <f t="shared" si="0"/>
        <v>62</v>
      </c>
      <c r="R23" s="2" t="str">
        <f t="shared" si="1"/>
        <v>&gt; 50</v>
      </c>
      <c r="S23" s="30" t="s">
        <v>153</v>
      </c>
      <c r="T23" s="31" t="s">
        <v>154</v>
      </c>
      <c r="U23" s="33" t="s">
        <v>155</v>
      </c>
      <c r="V23" s="18"/>
      <c r="W23" s="20"/>
      <c r="X23" s="15"/>
      <c r="Y23" s="18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3" t="s">
        <v>48</v>
      </c>
      <c r="N24" s="25" t="s">
        <v>86</v>
      </c>
      <c r="O24" s="27" t="s">
        <v>123</v>
      </c>
      <c r="P24" s="29" t="s">
        <v>141</v>
      </c>
      <c r="Q24" s="6">
        <f t="shared" si="0"/>
        <v>41</v>
      </c>
      <c r="R24" s="2" t="str">
        <f t="shared" si="1"/>
        <v>41 - 50</v>
      </c>
      <c r="S24" s="30" t="s">
        <v>143</v>
      </c>
      <c r="T24" s="31" t="s">
        <v>154</v>
      </c>
      <c r="U24" s="33" t="s">
        <v>155</v>
      </c>
      <c r="V24" s="18"/>
      <c r="W24" s="20"/>
      <c r="X24" s="15"/>
      <c r="Y24" s="18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3" t="s">
        <v>49</v>
      </c>
      <c r="N25" s="25" t="s">
        <v>87</v>
      </c>
      <c r="O25" s="27" t="s">
        <v>124</v>
      </c>
      <c r="P25" s="29" t="s">
        <v>141</v>
      </c>
      <c r="Q25" s="6">
        <f t="shared" si="0"/>
        <v>42</v>
      </c>
      <c r="R25" s="2" t="str">
        <f t="shared" si="1"/>
        <v>41 - 50</v>
      </c>
      <c r="S25" s="30" t="s">
        <v>153</v>
      </c>
      <c r="T25" s="31" t="s">
        <v>154</v>
      </c>
      <c r="U25" s="33" t="s">
        <v>155</v>
      </c>
      <c r="V25" s="18"/>
      <c r="W25" s="20"/>
      <c r="X25" s="15"/>
      <c r="Y25" s="18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3" t="s">
        <v>50</v>
      </c>
      <c r="N26" s="25" t="s">
        <v>88</v>
      </c>
      <c r="O26" s="27" t="s">
        <v>125</v>
      </c>
      <c r="P26" s="29" t="s">
        <v>141</v>
      </c>
      <c r="Q26" s="6">
        <f t="shared" si="0"/>
        <v>48</v>
      </c>
      <c r="R26" s="2" t="str">
        <f t="shared" si="1"/>
        <v>41 - 50</v>
      </c>
      <c r="S26" s="30" t="s">
        <v>145</v>
      </c>
      <c r="T26" s="31" t="s">
        <v>154</v>
      </c>
      <c r="U26" s="33" t="s">
        <v>155</v>
      </c>
      <c r="V26" s="18"/>
      <c r="W26" s="20"/>
      <c r="X26" s="15"/>
      <c r="Y26" s="18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3" t="s">
        <v>51</v>
      </c>
      <c r="N27" s="25"/>
      <c r="O27" s="27" t="s">
        <v>126</v>
      </c>
      <c r="P27" s="29" t="s">
        <v>141</v>
      </c>
      <c r="Q27" s="6">
        <f t="shared" si="0"/>
        <v>18</v>
      </c>
      <c r="R27" s="2" t="str">
        <f t="shared" si="1"/>
        <v>&lt; 21</v>
      </c>
      <c r="S27" s="30" t="s">
        <v>143</v>
      </c>
      <c r="T27" s="31" t="s">
        <v>154</v>
      </c>
      <c r="U27" s="33" t="s">
        <v>155</v>
      </c>
      <c r="V27" s="18"/>
      <c r="W27" s="20"/>
      <c r="X27" s="15"/>
      <c r="Y27" s="18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3" t="s">
        <v>52</v>
      </c>
      <c r="N28" s="25" t="s">
        <v>89</v>
      </c>
      <c r="O28" s="27" t="s">
        <v>127</v>
      </c>
      <c r="P28" s="29" t="s">
        <v>142</v>
      </c>
      <c r="Q28" s="6">
        <f t="shared" si="0"/>
        <v>58</v>
      </c>
      <c r="R28" s="2" t="str">
        <f t="shared" si="1"/>
        <v>&gt; 50</v>
      </c>
      <c r="S28" s="30" t="s">
        <v>153</v>
      </c>
      <c r="T28" s="31" t="s">
        <v>154</v>
      </c>
      <c r="U28" s="32" t="s">
        <v>155</v>
      </c>
      <c r="V28" s="18"/>
      <c r="W28" s="20"/>
      <c r="X28" s="15"/>
      <c r="Y28" s="18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3" t="s">
        <v>53</v>
      </c>
      <c r="N29" s="25" t="s">
        <v>90</v>
      </c>
      <c r="O29" s="27" t="s">
        <v>128</v>
      </c>
      <c r="P29" s="29" t="s">
        <v>141</v>
      </c>
      <c r="Q29" s="6">
        <f t="shared" si="0"/>
        <v>23</v>
      </c>
      <c r="R29" s="2" t="str">
        <f t="shared" si="1"/>
        <v>21 - 30</v>
      </c>
      <c r="S29" s="30" t="s">
        <v>143</v>
      </c>
      <c r="T29" s="31" t="s">
        <v>154</v>
      </c>
      <c r="U29" s="33" t="s">
        <v>155</v>
      </c>
      <c r="V29" s="18"/>
      <c r="W29" s="20"/>
      <c r="X29" s="15"/>
      <c r="Y29" s="18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3" t="s">
        <v>54</v>
      </c>
      <c r="N30" s="25" t="s">
        <v>91</v>
      </c>
      <c r="O30" s="27" t="s">
        <v>129</v>
      </c>
      <c r="P30" s="29" t="s">
        <v>141</v>
      </c>
      <c r="Q30" s="6">
        <f t="shared" si="0"/>
        <v>18</v>
      </c>
      <c r="R30" s="2" t="str">
        <f t="shared" si="1"/>
        <v>&lt; 21</v>
      </c>
      <c r="S30" s="30" t="s">
        <v>143</v>
      </c>
      <c r="T30" s="31" t="s">
        <v>154</v>
      </c>
      <c r="U30" s="33" t="s">
        <v>155</v>
      </c>
      <c r="V30" s="18"/>
      <c r="W30" s="20"/>
      <c r="X30" s="15"/>
      <c r="Y30" s="18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3" t="s">
        <v>55</v>
      </c>
      <c r="N31" s="25" t="s">
        <v>92</v>
      </c>
      <c r="O31" s="27" t="s">
        <v>130</v>
      </c>
      <c r="P31" s="29" t="s">
        <v>142</v>
      </c>
      <c r="Q31" s="6">
        <f t="shared" si="0"/>
        <v>45</v>
      </c>
      <c r="R31" s="2" t="str">
        <f t="shared" si="1"/>
        <v>41 - 50</v>
      </c>
      <c r="S31" s="30" t="s">
        <v>153</v>
      </c>
      <c r="T31" s="31" t="s">
        <v>154</v>
      </c>
      <c r="U31" s="33" t="s">
        <v>155</v>
      </c>
      <c r="V31" s="18"/>
      <c r="W31" s="20"/>
      <c r="X31" s="16"/>
      <c r="Y31" s="18"/>
    </row>
    <row r="32" spans="1:25" ht="30">
      <c r="M32" s="22" t="s">
        <v>56</v>
      </c>
      <c r="N32" s="25"/>
      <c r="O32" s="26" t="s">
        <v>131</v>
      </c>
      <c r="P32" s="29" t="s">
        <v>142</v>
      </c>
      <c r="S32" s="30" t="s">
        <v>143</v>
      </c>
      <c r="T32" s="31" t="s">
        <v>154</v>
      </c>
      <c r="U32" s="34" t="s">
        <v>155</v>
      </c>
    </row>
    <row r="33" spans="13:21" ht="30">
      <c r="M33" s="22" t="s">
        <v>57</v>
      </c>
      <c r="N33" s="25" t="s">
        <v>93</v>
      </c>
      <c r="O33" s="26" t="s">
        <v>132</v>
      </c>
      <c r="P33" s="29" t="s">
        <v>142</v>
      </c>
      <c r="S33" s="30" t="s">
        <v>143</v>
      </c>
      <c r="T33" s="31" t="s">
        <v>154</v>
      </c>
      <c r="U33" s="34" t="s">
        <v>155</v>
      </c>
    </row>
    <row r="34" spans="13:21" ht="30">
      <c r="M34" s="22" t="s">
        <v>58</v>
      </c>
      <c r="N34" s="25" t="s">
        <v>94</v>
      </c>
      <c r="O34" s="26" t="s">
        <v>133</v>
      </c>
      <c r="P34" s="29" t="s">
        <v>142</v>
      </c>
      <c r="S34" s="30" t="s">
        <v>148</v>
      </c>
      <c r="T34" s="31" t="s">
        <v>154</v>
      </c>
      <c r="U34" s="34" t="s">
        <v>155</v>
      </c>
    </row>
    <row r="35" spans="13:21" ht="30">
      <c r="M35" s="22" t="s">
        <v>59</v>
      </c>
      <c r="N35" s="25" t="s">
        <v>95</v>
      </c>
      <c r="O35" s="26" t="s">
        <v>134</v>
      </c>
      <c r="P35" s="29" t="s">
        <v>141</v>
      </c>
      <c r="S35" s="30" t="s">
        <v>147</v>
      </c>
      <c r="T35" s="31" t="s">
        <v>154</v>
      </c>
      <c r="U35" s="34" t="s">
        <v>155</v>
      </c>
    </row>
    <row r="36" spans="13:21" ht="30">
      <c r="M36" s="22" t="s">
        <v>60</v>
      </c>
      <c r="N36" s="25" t="s">
        <v>96</v>
      </c>
      <c r="O36" s="26" t="s">
        <v>135</v>
      </c>
      <c r="P36" s="29" t="s">
        <v>141</v>
      </c>
      <c r="S36" s="30" t="s">
        <v>148</v>
      </c>
      <c r="T36" s="31" t="s">
        <v>154</v>
      </c>
      <c r="U36" s="34" t="s">
        <v>155</v>
      </c>
    </row>
    <row r="37" spans="13:21" ht="30">
      <c r="M37" s="22" t="s">
        <v>61</v>
      </c>
      <c r="N37" s="25" t="s">
        <v>97</v>
      </c>
      <c r="O37" s="26" t="s">
        <v>136</v>
      </c>
      <c r="P37" s="29" t="s">
        <v>141</v>
      </c>
      <c r="S37" s="30" t="s">
        <v>143</v>
      </c>
      <c r="T37" s="31" t="s">
        <v>154</v>
      </c>
      <c r="U37" s="34" t="s">
        <v>155</v>
      </c>
    </row>
    <row r="38" spans="13:21" ht="30">
      <c r="M38" s="22" t="s">
        <v>62</v>
      </c>
      <c r="N38" s="24"/>
      <c r="O38" s="26" t="s">
        <v>137</v>
      </c>
      <c r="P38" s="29" t="s">
        <v>141</v>
      </c>
      <c r="S38" s="30" t="s">
        <v>148</v>
      </c>
      <c r="T38" s="31" t="s">
        <v>154</v>
      </c>
      <c r="U38" s="34" t="s">
        <v>155</v>
      </c>
    </row>
    <row r="39" spans="13:21" ht="30">
      <c r="M39" s="22" t="s">
        <v>63</v>
      </c>
      <c r="N39" s="25" t="s">
        <v>98</v>
      </c>
      <c r="O39" s="26" t="s">
        <v>138</v>
      </c>
      <c r="P39" s="29" t="s">
        <v>141</v>
      </c>
      <c r="S39" s="30" t="s">
        <v>153</v>
      </c>
      <c r="T39" s="31" t="s">
        <v>154</v>
      </c>
      <c r="U39" s="34" t="s">
        <v>155</v>
      </c>
    </row>
    <row r="40" spans="13:21" ht="30">
      <c r="M40" s="22" t="s">
        <v>64</v>
      </c>
      <c r="N40" s="25" t="s">
        <v>99</v>
      </c>
      <c r="O40" s="26" t="s">
        <v>139</v>
      </c>
      <c r="P40" s="29" t="s">
        <v>141</v>
      </c>
      <c r="S40" s="30" t="s">
        <v>148</v>
      </c>
      <c r="T40" s="31" t="s">
        <v>154</v>
      </c>
      <c r="U40" s="34" t="s">
        <v>155</v>
      </c>
    </row>
    <row r="41" spans="13:21" ht="30">
      <c r="M41" s="22" t="s">
        <v>65</v>
      </c>
      <c r="N41" s="25" t="s">
        <v>100</v>
      </c>
      <c r="O41" s="26" t="s">
        <v>140</v>
      </c>
      <c r="P41" s="29" t="s">
        <v>141</v>
      </c>
      <c r="S41" s="30" t="s">
        <v>145</v>
      </c>
      <c r="T41" s="31" t="s">
        <v>154</v>
      </c>
      <c r="U41" s="34" t="s">
        <v>155</v>
      </c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KarlWig</cp:lastModifiedBy>
  <cp:revision>10</cp:revision>
  <dcterms:created xsi:type="dcterms:W3CDTF">2016-07-15T01:36:30Z</dcterms:created>
  <dcterms:modified xsi:type="dcterms:W3CDTF">2017-11-03T08:59:55Z</dcterms:modified>
  <dc:language>en-US</dc:language>
</cp:coreProperties>
</file>