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5345" windowHeight="5415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<sst xmlns="http://schemas.openxmlformats.org/spreadsheetml/2006/main" count="441" uniqueCount="258">
  <si>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</si>
  <si>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</si>
  <si>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</si>
  <si>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</si>
  <si>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</si>
  <si>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</si>
  <si>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</si>
  <si>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</si>
  <si>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</si>
  <si>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</si>
  <si>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</si>
  <si>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</si>
  <si>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</si>
  <si>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</si>
  <si>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</si>
  <si>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</si>
  <si>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</si>
  <si>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</si>
  <si>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</si>
  <si>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</si>
  <si>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</si>
  <si>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</si>
  <si>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</si>
  <si>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</si>
  <si>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</si>
  <si>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</si>
  <si>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Rahmat Ardi Laksono</t>
  </si>
  <si>
    <t>Heru Setiawan</t>
  </si>
  <si>
    <t>Ridho surya Kusuma</t>
  </si>
  <si>
    <t>Rosnidar</t>
  </si>
  <si>
    <t>Tuti Sumarni</t>
  </si>
  <si>
    <t>Desi Yanti</t>
  </si>
  <si>
    <t>Umi Bintari</t>
  </si>
  <si>
    <t>Erlinda Roza</t>
  </si>
  <si>
    <t>Nurhayati</t>
  </si>
  <si>
    <t>Marliana</t>
  </si>
  <si>
    <t>Heni sasmito</t>
  </si>
  <si>
    <t>Nurmasari Siregar</t>
  </si>
  <si>
    <t>Heri Cahyani</t>
  </si>
  <si>
    <t>Margoid</t>
  </si>
  <si>
    <t>H. Safaruddin</t>
  </si>
  <si>
    <t>H. Syahfaruddin, SH</t>
  </si>
  <si>
    <t>Joko Nursuswanto</t>
  </si>
  <si>
    <t>R. Tri Haryani</t>
  </si>
  <si>
    <t>Istran Yanto</t>
  </si>
  <si>
    <t>Ahmad Zulfi</t>
  </si>
  <si>
    <t>Aditya Angga Novian</t>
  </si>
  <si>
    <t>Faisal Muhammad</t>
  </si>
  <si>
    <t>Muli Endri</t>
  </si>
  <si>
    <t>M. Ridwan Kurniawan</t>
  </si>
  <si>
    <t>H. Deni Sutoso</t>
  </si>
  <si>
    <t>Febe Dwi Chrisnawati</t>
  </si>
  <si>
    <t>Dafitra Pratama</t>
  </si>
  <si>
    <t>Murzal Effendi</t>
  </si>
  <si>
    <t>Marika Verolina</t>
  </si>
  <si>
    <t>Cici Kamarsih</t>
  </si>
  <si>
    <t>Tengku Alkap</t>
  </si>
  <si>
    <t>Roni</t>
  </si>
  <si>
    <t>Amran</t>
  </si>
  <si>
    <t>Rahmadani</t>
  </si>
  <si>
    <t>Muhammad Firdaus</t>
  </si>
  <si>
    <t>Nerwati</t>
  </si>
  <si>
    <t>Darliman</t>
  </si>
  <si>
    <t>Harsanto</t>
  </si>
  <si>
    <t>Andre Mahendra Putra</t>
  </si>
  <si>
    <t>Reflizal</t>
  </si>
  <si>
    <t>1401082707870000</t>
  </si>
  <si>
    <t>140108020670001</t>
  </si>
  <si>
    <t>961209290015</t>
  </si>
  <si>
    <t>1471115312550001</t>
  </si>
  <si>
    <t>14711105640001</t>
  </si>
  <si>
    <t>1471115112730041</t>
  </si>
  <si>
    <t>1471114806800001</t>
  </si>
  <si>
    <t>1471115011820041</t>
  </si>
  <si>
    <t>1471124512600001</t>
  </si>
  <si>
    <t>1471124607620002</t>
  </si>
  <si>
    <t>1471114510640001</t>
  </si>
  <si>
    <t>1471116207670001</t>
  </si>
  <si>
    <t>1409080706890001</t>
  </si>
  <si>
    <t>1409080209870001</t>
  </si>
  <si>
    <t>1405110505700002</t>
  </si>
  <si>
    <t>1471080101440123</t>
  </si>
  <si>
    <t>1401182512790002</t>
  </si>
  <si>
    <t>1401183001690002</t>
  </si>
  <si>
    <t>1409032802920001</t>
  </si>
  <si>
    <t>1409030809940001</t>
  </si>
  <si>
    <t>1401171011950002</t>
  </si>
  <si>
    <t>1401050205860002</t>
  </si>
  <si>
    <t>1405071407650001</t>
  </si>
  <si>
    <t>1471092812830021</t>
  </si>
  <si>
    <t>140114209660002</t>
  </si>
  <si>
    <t>1401144911980001</t>
  </si>
  <si>
    <t>1471070704920002</t>
  </si>
  <si>
    <t>1471012606850002</t>
  </si>
  <si>
    <t>1471015803850022</t>
  </si>
  <si>
    <t>1401064101850012</t>
  </si>
  <si>
    <t>1471082104580022</t>
  </si>
  <si>
    <t>1405062408890001</t>
  </si>
  <si>
    <t>1405020504880008</t>
  </si>
  <si>
    <t>1471101907810001</t>
  </si>
  <si>
    <t>1472020604940001</t>
  </si>
  <si>
    <t>1471086404630023</t>
  </si>
  <si>
    <t>1401063007810001</t>
  </si>
  <si>
    <t>1471010203930001</t>
  </si>
  <si>
    <t>1401101111920010</t>
  </si>
  <si>
    <t>1471011705740001</t>
  </si>
  <si>
    <t>seragen, 27-07-1987</t>
  </si>
  <si>
    <t>Yogyakarta, 2-06-1973</t>
  </si>
  <si>
    <t>Pekanbaru, 8-12-1996</t>
  </si>
  <si>
    <t>Dabo Singkep, 13-12-1955</t>
  </si>
  <si>
    <t>Cerenti, 21--5-1964</t>
  </si>
  <si>
    <t>Jambi, 11-12-1973</t>
  </si>
  <si>
    <t>Selat Panjang, 08-06-1980</t>
  </si>
  <si>
    <t>Pekanbaru, 10-11-1982</t>
  </si>
  <si>
    <t>Rumbai, 5-12-1960</t>
  </si>
  <si>
    <t>Banda Aceh, 06-07-1962</t>
  </si>
  <si>
    <t>Kendiri, 5-10-1964</t>
  </si>
  <si>
    <t>Gunung Tua, 22-07-1967</t>
  </si>
  <si>
    <t>Sumbar jaya, 07-06-1989</t>
  </si>
  <si>
    <t>Sumbar Jaya, 02-09-1987</t>
  </si>
  <si>
    <t>Kerinci, 05-05-1970</t>
  </si>
  <si>
    <t>Padang Pariaman, 01-01-1944</t>
  </si>
  <si>
    <t>Babakan, 25-12-1974</t>
  </si>
  <si>
    <t>Jakarta, 30-01-1969</t>
  </si>
  <si>
    <t>Pasir Pengaraian, 28-02-1992</t>
  </si>
  <si>
    <t>Lumajang, 08-07-1994</t>
  </si>
  <si>
    <t>Kampar, 10-11-1995</t>
  </si>
  <si>
    <t>Medan,02-06-1986</t>
  </si>
  <si>
    <t>Padang, 14-07-1965</t>
  </si>
  <si>
    <t>Pekanbaru, 28-12-1983</t>
  </si>
  <si>
    <t>Binjai, 24-09-1966</t>
  </si>
  <si>
    <t>Kalimantan Tengah, 09-11-1998</t>
  </si>
  <si>
    <t>Pekanbaru, 07-07-1992</t>
  </si>
  <si>
    <t>Puntang, 26-06-1985</t>
  </si>
  <si>
    <t>Bengkulu, 18-03-1985</t>
  </si>
  <si>
    <t>Mentulik, 10-01-1985</t>
  </si>
  <si>
    <t>Pelalawan, 21-04-1958</t>
  </si>
  <si>
    <t>Pelalawan, 24-08-1989</t>
  </si>
  <si>
    <t>Teluk Binjai, 05-04-1988</t>
  </si>
  <si>
    <t>Pekanbaru, 19-07-1961</t>
  </si>
  <si>
    <t>Dumai, 06-04-1994</t>
  </si>
  <si>
    <t>Pangen, 24-04-1963</t>
  </si>
  <si>
    <t>Bulu Cina, 30-07-1981</t>
  </si>
  <si>
    <t>Tanjung Pinang, 02-03-1993</t>
  </si>
  <si>
    <t>Sahi Galuh, 11-11-1992</t>
  </si>
  <si>
    <t>Padang, 17-05-1974</t>
  </si>
  <si>
    <t>L</t>
  </si>
  <si>
    <t>P</t>
  </si>
  <si>
    <t>S1</t>
  </si>
  <si>
    <t>SMA</t>
  </si>
  <si>
    <t>SMP</t>
  </si>
  <si>
    <t>D1</t>
  </si>
  <si>
    <t>Islam</t>
  </si>
  <si>
    <t>Kristen</t>
  </si>
  <si>
    <t>KUD Rukun Makmur</t>
  </si>
  <si>
    <t>Gopoktan Fajar Indah</t>
  </si>
  <si>
    <t>Gopoktan Murni Jaya</t>
  </si>
  <si>
    <t>KUD Tunas Mukti</t>
  </si>
  <si>
    <t>KUD Bina Karya Usaha</t>
  </si>
  <si>
    <t>KUD BKU Lubuk</t>
  </si>
  <si>
    <t>KOPSA MUKTI LESTARI</t>
  </si>
  <si>
    <t>KOPRASI Sawit Jya</t>
  </si>
  <si>
    <t>Sawit Jaya</t>
  </si>
  <si>
    <t>KUD Bina Mukti</t>
  </si>
  <si>
    <t>Koperasi Tani Riau</t>
  </si>
  <si>
    <t>KUD karya Sembada</t>
  </si>
  <si>
    <t>Karisma</t>
  </si>
  <si>
    <t xml:space="preserve">Koperasi Produsen Tani </t>
  </si>
  <si>
    <t>Produsen</t>
  </si>
  <si>
    <t>Maju Jaya</t>
  </si>
  <si>
    <t>Koperasi Pelalawan Sejahtera Bersama</t>
  </si>
  <si>
    <t>Koperasi Tunas Baru</t>
  </si>
  <si>
    <t>Koperasi Siak Jaya</t>
  </si>
  <si>
    <t>Koperasi Maju Bersama</t>
  </si>
  <si>
    <t>Koperasi Lestari</t>
  </si>
  <si>
    <t>Koperasi Binan Sakti</t>
  </si>
  <si>
    <t>Jl. Rajawali</t>
  </si>
  <si>
    <t>Dsn Tani Mulya 03/01 Kel. Sungai Sampang Dua Kec. Kampar Kiri Hilir, Kampar</t>
  </si>
  <si>
    <t>Dsn Mekarsari 016/06 Kel. Sungai Simpang Dua Kec. Kampar Hilir, Kampar</t>
  </si>
  <si>
    <t>Jl. Hang Jebat 18/05 Kel. Tualang, Pekanbaru</t>
  </si>
  <si>
    <t>Jl. Fajar Ujung Gg. Sekapur Sirih 02/13Kel. Labuh Baru Kec. Payung Sekaki, Pekanbaru</t>
  </si>
  <si>
    <t>Jl. Ampalu Indah 03/03 Kel. Labuh Baru Barat Kec. Payung Sekaki, Pekanbaru</t>
  </si>
  <si>
    <t>Jl. Fatin 01/13 Kel. Labuh Baru Barat Kec. Payung Sekaki, Pekanbaru</t>
  </si>
  <si>
    <t>Jl. Sembilang 01/04 Kel. Lambungan Kec. Rumbai Pesisir, Pekanbaru</t>
  </si>
  <si>
    <t>Jl. Pengambang Jaya 02/07 Kel. Limbungan Kec. Rumbai Pesisir, Pekanbaru</t>
  </si>
  <si>
    <t>Jl. Fajar Ujung Gg. Temu 03/13 Kel. Labuh Baru Barat, Kec. Payung Sekaki, Pekanbaru</t>
  </si>
  <si>
    <t>Dsn Jadi Mulya 03/02 Kel. Sumber Jaya Kec. Singingi Hilir, Kuansing</t>
  </si>
  <si>
    <t>Dsn Mekar Jaya 07/07 Kel. Sumber Jaya Kec. Singingi Hilir, Kuansing</t>
  </si>
  <si>
    <t>Jl. Lintas Timur 01/03 Kel. Sekijang Kec. Bandar Sei Kijang, Pelalawan</t>
  </si>
  <si>
    <t>Jl. Hr. Subrantas Km 15 01/08 Kel. Buah Karya Kec. Tampan, Pekanbaru</t>
  </si>
  <si>
    <t>Jl. Poros Kel. Kayu Kel. Kampar Utara, Kampar</t>
  </si>
  <si>
    <t>Jl. Abdul Rauf 01/01 Kel. Petai Baru Kec. Sengingi, Kuansing</t>
  </si>
  <si>
    <t>Jl. Baromban Rosi 13/05 Kel. Petai Baru Kec. Sengingi, Kuansing</t>
  </si>
  <si>
    <t>Jl. Dahlia IX 11/06 Kel. Deli Makmur Kec. Kampar Timur, Kampar</t>
  </si>
  <si>
    <t>Jl. Bukit Mopang 03/02 Kel. Kuok Kec. Bangkinang Barat, Kampar</t>
  </si>
  <si>
    <t>Jl. Bringin Makmur 01/04 Kel. Beringin Makmur Kec. Kerumutan, Pelalawan</t>
  </si>
  <si>
    <t>Jl. Taskurun No. 19 03/01 Wonorejo Kec. Marpoyan Damai, Pekanbaru</t>
  </si>
  <si>
    <t>Jl. Mawar II Barat 06/03 Kel. Batindih Kec. Rimbau Jaya, Kampar</t>
  </si>
  <si>
    <t>Jl. Lembah Jaya No. 2 02/14 Kel. Takerang Utara Kec. Bukit Raya, Pekanbaru</t>
  </si>
  <si>
    <t>Jl. Teratai Gg. Sepakat No. 25 01/03 Kel. Sukajadi Kec. Sukajadi, Pekanbaru</t>
  </si>
  <si>
    <t>Dsn Desa Buluh Cina 02/01 Kel. Buluh Cina Kec. Siak Hulu, Pekanbaru</t>
  </si>
  <si>
    <t>Jl. Strobery Perum Delima 03/06 Kel. Delima Kec. Tampan, Pekanbaru</t>
  </si>
  <si>
    <t>Jl. Pelalawan 02/01 Kel. Pelalawan Kec. Pelalawan, Pelalawan</t>
  </si>
  <si>
    <t>Jl. Pemda Komp Melati no.23 07/08 Kel. Krinci Kec. Kerinci Pelalawan</t>
  </si>
  <si>
    <t>Jl. Barau-Barau 04/03 Kel. Tangkerang Timur Kec. Tenayan Raya, Pekanbaru</t>
  </si>
  <si>
    <t>Jl. Almubin 19/- Kel. Teluk Binjai Kec. Dumai Timur, Dumai</t>
  </si>
  <si>
    <t>Jl. Strobery Perum Delima 03/08 Kel. Delima Kec. Tampan, Pekanbaru</t>
  </si>
  <si>
    <t>Jl. Rajawali No. 18 04/03 Kel. Kedung Sari Kec. Sukajadi, Pekanbaru</t>
  </si>
  <si>
    <t>Dsn Sidomukti 03/01 Kel. Sari Galuh Kec. Tapung, Kampar</t>
  </si>
  <si>
    <t>Jl. Rajawali No. 17A 02/09 Kedung Sari Kec. Sukajadi, Pekanbaru</t>
  </si>
  <si>
    <t>08117556381</t>
  </si>
  <si>
    <t>081371060826</t>
  </si>
  <si>
    <t>082386692852</t>
  </si>
  <si>
    <t>08127696747</t>
  </si>
  <si>
    <t>085278036937</t>
  </si>
  <si>
    <t>082173898557</t>
  </si>
  <si>
    <t>081378672234</t>
  </si>
  <si>
    <t>085263275566</t>
  </si>
  <si>
    <t>081276772751</t>
  </si>
  <si>
    <t>085363278028</t>
  </si>
  <si>
    <t>082384613515</t>
  </si>
  <si>
    <t>08127634400</t>
  </si>
  <si>
    <t>081277143531</t>
  </si>
  <si>
    <t>085265520036</t>
  </si>
  <si>
    <t>085265918444</t>
  </si>
  <si>
    <t>081371463334</t>
  </si>
  <si>
    <t>082284722179</t>
  </si>
  <si>
    <t>082391006688</t>
  </si>
  <si>
    <t>081372891809</t>
  </si>
  <si>
    <t>082385877788</t>
  </si>
  <si>
    <t>081261317138</t>
  </si>
  <si>
    <t>082288449344</t>
  </si>
  <si>
    <t>085271026447</t>
  </si>
  <si>
    <t>085278822293</t>
  </si>
  <si>
    <t>081268361144</t>
  </si>
  <si>
    <t>08566591170</t>
  </si>
  <si>
    <t>085355542786</t>
  </si>
  <si>
    <t>085265677879</t>
  </si>
  <si>
    <t>081278935673</t>
  </si>
  <si>
    <t>085271043535</t>
  </si>
  <si>
    <t>085265390965</t>
  </si>
  <si>
    <t>082391544730</t>
  </si>
  <si>
    <t>Petani Kelapa Sawit</t>
  </si>
  <si>
    <t>Pulsa</t>
  </si>
  <si>
    <t>Pembibitan Hortikultura</t>
  </si>
  <si>
    <t>Budidaya Jambu</t>
  </si>
  <si>
    <t>Jamur Tiram</t>
  </si>
  <si>
    <t>Kebun</t>
  </si>
  <si>
    <t>menanam padi</t>
  </si>
  <si>
    <t>Lengkuas</t>
  </si>
  <si>
    <t>Petani</t>
  </si>
  <si>
    <t>Kelapa Sawit</t>
  </si>
  <si>
    <t>Simpan Pinjam dan Pengelolaan kebun</t>
  </si>
  <si>
    <t>Pengelolaan Kebun Kelapa Sawit</t>
  </si>
  <si>
    <t>Wartel</t>
  </si>
  <si>
    <t>Perkebunan</t>
  </si>
  <si>
    <t>Perkebunan sawit</t>
  </si>
  <si>
    <t>Perkebunana Sawit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</si>
</sst>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/d/yy\ hh:mm\ AM/PM"/>
  </numFmts>
  <fonts count="23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sz val="10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">
    <xf numFmtId="0" fontId="0" fillId="0" borderId="0"/>
    <xf numFmtId="0" fontId="10" fillId="0" borderId="0"/>
    <xf numFmtId="0" fontId="8" fillId="0" borderId="0"/>
    <xf numFmtId="0" fontId="11" fillId="0" borderId="0"/>
    <xf numFmtId="0" fontId="12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8" fillId="0" borderId="0"/>
    <xf numFmtId="0" fontId="15" fillId="0" borderId="0"/>
    <xf numFmtId="0" fontId="15" fillId="0" borderId="0"/>
    <xf numFmtId="0" fontId="11" fillId="0" borderId="0"/>
    <xf numFmtId="0" fontId="2" fillId="0" borderId="0"/>
    <xf numFmtId="0" fontId="16" fillId="0" borderId="0" applyNumberFormat="0" applyFill="0" applyBorder="0" applyAlignment="0" applyProtection="0">
      <alignment vertical="top"/>
      <protection locked="0"/>
    </xf>
    <xf numFmtId="41" fontId="2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0" fillId="0" borderId="0"/>
    <xf numFmtId="41" fontId="20" fillId="0" borderId="0" applyFont="0" applyFill="0" applyBorder="0" applyAlignment="0" applyProtection="0"/>
    <xf numFmtId="0" fontId="18" fillId="0" borderId="0"/>
    <xf numFmtId="0" fontId="1" fillId="0" borderId="0"/>
  </cellStyleXfs>
  <cellXfs count="3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9" fillId="2" borderId="2" xfId="0" applyFont="1" applyFill="1" applyBorder="1" applyAlignment="1">
      <alignment horizontal="center" vertical="center" wrapText="1"/>
    </xf>
    <xf numFmtId="0" fontId="7" fillId="0" borderId="2" xfId="5" quotePrefix="1" applyBorder="1" applyAlignment="1">
      <alignment vertical="center"/>
    </xf>
    <xf numFmtId="0" fontId="7" fillId="0" borderId="2" xfId="5" quotePrefix="1" applyBorder="1" applyAlignment="1">
      <alignment vertical="center" wrapText="1"/>
    </xf>
    <xf numFmtId="0" fontId="13" fillId="0" borderId="0" xfId="0" applyFont="1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2" fillId="0" borderId="3" xfId="0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1" fillId="0" borderId="2" xfId="25" applyBorder="1" applyAlignment="1">
      <alignment vertical="center"/>
    </xf>
    <xf numFmtId="0" fontId="1" fillId="0" borderId="6" xfId="25" applyBorder="1" applyAlignment="1">
      <alignment vertical="center"/>
    </xf>
    <xf numFmtId="0" fontId="1" fillId="0" borderId="2" xfId="25" quotePrefix="1" applyBorder="1" applyAlignment="1">
      <alignment horizontal="center" vertical="center"/>
    </xf>
    <xf numFmtId="0" fontId="1" fillId="0" borderId="2" xfId="25" applyBorder="1" applyAlignment="1">
      <alignment vertical="center" wrapText="1"/>
    </xf>
    <xf numFmtId="0" fontId="1" fillId="0" borderId="6" xfId="25" applyBorder="1" applyAlignment="1">
      <alignment vertical="center" wrapText="1"/>
    </xf>
    <xf numFmtId="0" fontId="1" fillId="0" borderId="2" xfId="25" applyBorder="1" applyAlignment="1">
      <alignment horizontal="center" vertical="center"/>
    </xf>
    <xf numFmtId="0" fontId="1" fillId="0" borderId="6" xfId="25" applyBorder="1" applyAlignment="1">
      <alignment horizontal="center" vertical="center"/>
    </xf>
    <xf numFmtId="0" fontId="1" fillId="0" borderId="2" xfId="25" applyBorder="1" applyAlignment="1">
      <alignment horizontal="center" vertical="center"/>
    </xf>
    <xf numFmtId="0" fontId="1" fillId="0" borderId="2" xfId="25" applyBorder="1" applyAlignment="1">
      <alignment horizontal="center" vertical="center"/>
    </xf>
    <xf numFmtId="0" fontId="1" fillId="0" borderId="2" xfId="25" applyBorder="1" applyAlignment="1">
      <alignment vertical="center" wrapText="1"/>
    </xf>
    <xf numFmtId="0" fontId="1" fillId="0" borderId="0" xfId="25" applyAlignment="1">
      <alignment vertical="center" wrapText="1"/>
    </xf>
    <xf numFmtId="0" fontId="1" fillId="0" borderId="2" xfId="25" applyBorder="1" applyAlignment="1">
      <alignment horizontal="left" vertical="center" wrapText="1"/>
    </xf>
    <xf numFmtId="0" fontId="1" fillId="0" borderId="2" xfId="25" applyBorder="1" applyAlignment="1">
      <alignment vertical="center" wrapText="1"/>
    </xf>
    <xf numFmtId="0" fontId="1" fillId="0" borderId="2" xfId="25" quotePrefix="1" applyBorder="1" applyAlignment="1">
      <alignment vertical="center"/>
    </xf>
    <xf numFmtId="0" fontId="1" fillId="0" borderId="2" xfId="25" applyBorder="1" applyAlignment="1">
      <alignment vertical="center" wrapText="1"/>
    </xf>
  </cellXfs>
  <cellStyles count="26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10" xfId="25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1"/>
  <sheetViews>
    <sheetView tabSelected="1" zoomScale="75" zoomScaleNormal="75" workbookViewId="0">
      <selection activeCell="Y2" sqref="Y2:Y41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7" t="s">
        <v>26</v>
      </c>
      <c r="N2" s="19" t="s">
        <v>66</v>
      </c>
      <c r="O2" s="20" t="s">
        <v>106</v>
      </c>
      <c r="P2" s="22" t="s">
        <v>146</v>
      </c>
      <c r="Q2" s="6">
        <f>2017-VALUE(RIGHT(O2,4))</f>
        <v>30</v>
      </c>
      <c r="R2" t="str">
        <f>IF(Q2&lt;21,"&lt; 21",IF(Q2&lt;=30,"21 - 30",IF(Q2&lt;=40,"31 - 40",IF(Q2&lt;=50,"41 - 50","&gt; 50" ))))</f>
        <v>21 - 30</v>
      </c>
      <c r="S2" s="24" t="s">
        <v>148</v>
      </c>
      <c r="T2" s="25" t="s">
        <v>152</v>
      </c>
      <c r="U2" s="26" t="s">
        <v>154</v>
      </c>
      <c r="V2" s="28" t="s">
        <v>177</v>
      </c>
      <c r="W2" s="30" t="s">
        <v>210</v>
      </c>
      <c r="X2" s="13"/>
      <c r="Y2" s="31"/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7" t="s">
        <v>27</v>
      </c>
      <c r="N3" s="19" t="s">
        <v>67</v>
      </c>
      <c r="O3" s="20" t="s">
        <v>107</v>
      </c>
      <c r="P3" s="22" t="s">
        <v>146</v>
      </c>
      <c r="Q3" s="6">
        <f t="shared" ref="Q3:Q31" si="0">2017-VALUE(RIGHT(O3,4))</f>
        <v>44</v>
      </c>
      <c r="R3" s="2" t="str">
        <f t="shared" ref="R3:R31" si="1">IF(Q3&lt;21,"&lt; 21",IF(Q3&lt;=30,"21 - 30",IF(Q3&lt;=40,"31 - 40",IF(Q3&lt;=50,"41 - 50","&gt; 50" ))))</f>
        <v>41 - 50</v>
      </c>
      <c r="S3" s="24" t="s">
        <v>149</v>
      </c>
      <c r="T3" s="25" t="s">
        <v>152</v>
      </c>
      <c r="U3" s="26" t="s">
        <v>154</v>
      </c>
      <c r="V3" s="28" t="s">
        <v>178</v>
      </c>
      <c r="W3" s="30" t="s">
        <v>211</v>
      </c>
      <c r="X3" s="14"/>
      <c r="Y3" s="31" t="s">
        <v>242</v>
      </c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7" t="s">
        <v>28</v>
      </c>
      <c r="N4" s="19" t="s">
        <v>68</v>
      </c>
      <c r="O4" s="20" t="s">
        <v>108</v>
      </c>
      <c r="P4" s="22" t="s">
        <v>146</v>
      </c>
      <c r="Q4" s="6">
        <f t="shared" si="0"/>
        <v>21</v>
      </c>
      <c r="R4" s="2" t="str">
        <f t="shared" si="1"/>
        <v>21 - 30</v>
      </c>
      <c r="S4" s="24" t="s">
        <v>149</v>
      </c>
      <c r="T4" s="25" t="s">
        <v>152</v>
      </c>
      <c r="U4" s="26"/>
      <c r="V4" s="28" t="s">
        <v>179</v>
      </c>
      <c r="W4" s="30" t="s">
        <v>212</v>
      </c>
      <c r="X4" s="14"/>
      <c r="Y4" s="31" t="s">
        <v>243</v>
      </c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7" t="s">
        <v>29</v>
      </c>
      <c r="N5" s="19" t="s">
        <v>69</v>
      </c>
      <c r="O5" s="20" t="s">
        <v>109</v>
      </c>
      <c r="P5" s="22" t="s">
        <v>147</v>
      </c>
      <c r="Q5" s="6">
        <f t="shared" si="0"/>
        <v>62</v>
      </c>
      <c r="R5" s="2" t="str">
        <f t="shared" si="1"/>
        <v>&gt; 50</v>
      </c>
      <c r="S5" s="24" t="s">
        <v>149</v>
      </c>
      <c r="T5" s="25" t="s">
        <v>152</v>
      </c>
      <c r="U5" s="26" t="s">
        <v>155</v>
      </c>
      <c r="V5" s="28" t="s">
        <v>180</v>
      </c>
      <c r="W5" s="30" t="s">
        <v>213</v>
      </c>
      <c r="X5" s="15"/>
      <c r="Y5" s="31" t="s">
        <v>244</v>
      </c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7" t="s">
        <v>30</v>
      </c>
      <c r="N6" s="19" t="s">
        <v>70</v>
      </c>
      <c r="O6" s="20" t="s">
        <v>110</v>
      </c>
      <c r="P6" s="22" t="s">
        <v>147</v>
      </c>
      <c r="Q6" s="6">
        <f t="shared" si="0"/>
        <v>53</v>
      </c>
      <c r="R6" s="2" t="str">
        <f t="shared" si="1"/>
        <v>&gt; 50</v>
      </c>
      <c r="S6" s="24" t="s">
        <v>149</v>
      </c>
      <c r="T6" s="25" t="s">
        <v>152</v>
      </c>
      <c r="U6" s="26" t="s">
        <v>155</v>
      </c>
      <c r="V6" s="28" t="s">
        <v>180</v>
      </c>
      <c r="W6" s="30" t="s">
        <v>214</v>
      </c>
      <c r="X6" s="15"/>
      <c r="Y6" s="31" t="s">
        <v>244</v>
      </c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7" t="s">
        <v>31</v>
      </c>
      <c r="N7" s="19" t="s">
        <v>71</v>
      </c>
      <c r="O7" s="20" t="s">
        <v>111</v>
      </c>
      <c r="P7" s="22" t="s">
        <v>147</v>
      </c>
      <c r="Q7" s="6">
        <f t="shared" si="0"/>
        <v>44</v>
      </c>
      <c r="R7" s="2" t="str">
        <f t="shared" si="1"/>
        <v>41 - 50</v>
      </c>
      <c r="S7" s="24" t="s">
        <v>149</v>
      </c>
      <c r="T7" s="25" t="s">
        <v>152</v>
      </c>
      <c r="U7" s="26" t="s">
        <v>155</v>
      </c>
      <c r="V7" s="28" t="s">
        <v>181</v>
      </c>
      <c r="W7" s="30" t="s">
        <v>215</v>
      </c>
      <c r="X7" s="15"/>
      <c r="Y7" s="31" t="s">
        <v>245</v>
      </c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7" t="s">
        <v>32</v>
      </c>
      <c r="N8" s="19" t="s">
        <v>72</v>
      </c>
      <c r="O8" s="20" t="s">
        <v>112</v>
      </c>
      <c r="P8" s="22" t="s">
        <v>147</v>
      </c>
      <c r="Q8" s="6">
        <f t="shared" si="0"/>
        <v>37</v>
      </c>
      <c r="R8" s="2" t="str">
        <f t="shared" si="1"/>
        <v>31 - 40</v>
      </c>
      <c r="S8" s="24" t="s">
        <v>150</v>
      </c>
      <c r="T8" s="25" t="s">
        <v>152</v>
      </c>
      <c r="U8" s="26" t="s">
        <v>155</v>
      </c>
      <c r="V8" s="28" t="s">
        <v>180</v>
      </c>
      <c r="W8" s="30" t="s">
        <v>216</v>
      </c>
      <c r="X8" s="15"/>
      <c r="Y8" s="31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7" t="s">
        <v>33</v>
      </c>
      <c r="N9" s="19" t="s">
        <v>73</v>
      </c>
      <c r="O9" s="20" t="s">
        <v>113</v>
      </c>
      <c r="P9" s="22" t="s">
        <v>147</v>
      </c>
      <c r="Q9" s="6">
        <f t="shared" si="0"/>
        <v>35</v>
      </c>
      <c r="R9" s="2" t="str">
        <f t="shared" si="1"/>
        <v>31 - 40</v>
      </c>
      <c r="S9" s="24" t="s">
        <v>151</v>
      </c>
      <c r="T9" s="25" t="s">
        <v>152</v>
      </c>
      <c r="U9" s="26" t="s">
        <v>155</v>
      </c>
      <c r="V9" s="28" t="s">
        <v>182</v>
      </c>
      <c r="W9" s="30" t="s">
        <v>217</v>
      </c>
      <c r="X9" s="15"/>
      <c r="Y9" s="31" t="s">
        <v>246</v>
      </c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7" t="s">
        <v>34</v>
      </c>
      <c r="N10" s="19" t="s">
        <v>74</v>
      </c>
      <c r="O10" s="20" t="s">
        <v>114</v>
      </c>
      <c r="P10" s="22" t="s">
        <v>147</v>
      </c>
      <c r="Q10" s="6">
        <f t="shared" si="0"/>
        <v>57</v>
      </c>
      <c r="R10" s="2" t="str">
        <f t="shared" si="1"/>
        <v>&gt; 50</v>
      </c>
      <c r="S10" s="24" t="s">
        <v>149</v>
      </c>
      <c r="T10" s="25" t="s">
        <v>152</v>
      </c>
      <c r="U10" s="26" t="s">
        <v>156</v>
      </c>
      <c r="V10" s="28" t="s">
        <v>183</v>
      </c>
      <c r="W10" s="30" t="s">
        <v>218</v>
      </c>
      <c r="X10" s="15"/>
      <c r="Y10" s="31" t="s">
        <v>247</v>
      </c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7" t="s">
        <v>35</v>
      </c>
      <c r="N11" s="19" t="s">
        <v>75</v>
      </c>
      <c r="O11" s="20" t="s">
        <v>115</v>
      </c>
      <c r="P11" s="22" t="s">
        <v>147</v>
      </c>
      <c r="Q11" s="6">
        <f t="shared" si="0"/>
        <v>55</v>
      </c>
      <c r="R11" s="2" t="str">
        <f t="shared" si="1"/>
        <v>&gt; 50</v>
      </c>
      <c r="S11" s="24" t="s">
        <v>149</v>
      </c>
      <c r="T11" s="25" t="s">
        <v>152</v>
      </c>
      <c r="U11" s="26" t="s">
        <v>156</v>
      </c>
      <c r="V11" s="28" t="s">
        <v>184</v>
      </c>
      <c r="W11" s="30" t="s">
        <v>219</v>
      </c>
      <c r="X11" s="15"/>
      <c r="Y11" s="31" t="s">
        <v>248</v>
      </c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7" t="s">
        <v>36</v>
      </c>
      <c r="N12" s="19" t="s">
        <v>76</v>
      </c>
      <c r="O12" s="20" t="s">
        <v>116</v>
      </c>
      <c r="P12" s="22" t="s">
        <v>147</v>
      </c>
      <c r="Q12" s="6">
        <f t="shared" si="0"/>
        <v>53</v>
      </c>
      <c r="R12" s="2" t="str">
        <f t="shared" si="1"/>
        <v>&gt; 50</v>
      </c>
      <c r="S12" s="24" t="s">
        <v>150</v>
      </c>
      <c r="T12" s="25" t="s">
        <v>152</v>
      </c>
      <c r="U12" s="26" t="s">
        <v>155</v>
      </c>
      <c r="V12" s="28" t="s">
        <v>185</v>
      </c>
      <c r="W12" s="30" t="s">
        <v>220</v>
      </c>
      <c r="X12" s="14"/>
      <c r="Y12" s="31" t="s">
        <v>249</v>
      </c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7" t="s">
        <v>37</v>
      </c>
      <c r="N13" s="19" t="s">
        <v>77</v>
      </c>
      <c r="O13" s="20" t="s">
        <v>117</v>
      </c>
      <c r="P13" s="22" t="s">
        <v>147</v>
      </c>
      <c r="Q13" s="6">
        <f t="shared" si="0"/>
        <v>50</v>
      </c>
      <c r="R13" s="2" t="str">
        <f t="shared" si="1"/>
        <v>41 - 50</v>
      </c>
      <c r="S13" s="24" t="s">
        <v>149</v>
      </c>
      <c r="T13" s="25" t="s">
        <v>152</v>
      </c>
      <c r="U13" s="26" t="s">
        <v>155</v>
      </c>
      <c r="V13" s="28" t="s">
        <v>180</v>
      </c>
      <c r="W13" s="30" t="s">
        <v>221</v>
      </c>
      <c r="X13" s="15"/>
      <c r="Y13" s="31" t="s">
        <v>250</v>
      </c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7" t="s">
        <v>38</v>
      </c>
      <c r="N14" s="19" t="s">
        <v>78</v>
      </c>
      <c r="O14" s="20" t="s">
        <v>118</v>
      </c>
      <c r="P14" s="22" t="s">
        <v>146</v>
      </c>
      <c r="Q14" s="6">
        <f t="shared" si="0"/>
        <v>28</v>
      </c>
      <c r="R14" s="2" t="str">
        <f t="shared" si="1"/>
        <v>21 - 30</v>
      </c>
      <c r="S14" s="24" t="s">
        <v>151</v>
      </c>
      <c r="T14" s="25" t="s">
        <v>152</v>
      </c>
      <c r="U14" s="26" t="s">
        <v>157</v>
      </c>
      <c r="V14" s="28" t="s">
        <v>186</v>
      </c>
      <c r="W14" s="30" t="s">
        <v>222</v>
      </c>
      <c r="X14" s="15"/>
      <c r="Y14" s="31" t="s">
        <v>251</v>
      </c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7" t="s">
        <v>39</v>
      </c>
      <c r="N15" s="19" t="s">
        <v>79</v>
      </c>
      <c r="O15" s="20" t="s">
        <v>119</v>
      </c>
      <c r="P15" s="22" t="s">
        <v>146</v>
      </c>
      <c r="Q15" s="6">
        <f t="shared" si="0"/>
        <v>30</v>
      </c>
      <c r="R15" s="2" t="str">
        <f t="shared" si="1"/>
        <v>21 - 30</v>
      </c>
      <c r="S15" s="24" t="s">
        <v>149</v>
      </c>
      <c r="T15" s="25" t="s">
        <v>152</v>
      </c>
      <c r="U15" s="26" t="s">
        <v>157</v>
      </c>
      <c r="V15" s="28" t="s">
        <v>187</v>
      </c>
      <c r="W15" s="30" t="s">
        <v>223</v>
      </c>
      <c r="X15" s="15"/>
      <c r="Y15" s="31" t="s">
        <v>252</v>
      </c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7" t="s">
        <v>40</v>
      </c>
      <c r="N16" s="19" t="s">
        <v>80</v>
      </c>
      <c r="O16" s="20" t="s">
        <v>120</v>
      </c>
      <c r="P16" s="22" t="s">
        <v>146</v>
      </c>
      <c r="Q16" s="6">
        <f t="shared" si="0"/>
        <v>47</v>
      </c>
      <c r="R16" s="2" t="str">
        <f t="shared" si="1"/>
        <v>41 - 50</v>
      </c>
      <c r="S16" s="24" t="s">
        <v>149</v>
      </c>
      <c r="T16" s="25" t="s">
        <v>152</v>
      </c>
      <c r="U16" s="26" t="s">
        <v>158</v>
      </c>
      <c r="V16" s="28" t="s">
        <v>188</v>
      </c>
      <c r="W16" s="30" t="s">
        <v>224</v>
      </c>
      <c r="X16" s="14"/>
      <c r="Y16" s="31" t="s">
        <v>253</v>
      </c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7" t="s">
        <v>41</v>
      </c>
      <c r="N17" s="19" t="s">
        <v>81</v>
      </c>
      <c r="O17" s="20" t="s">
        <v>121</v>
      </c>
      <c r="P17" s="22" t="s">
        <v>146</v>
      </c>
      <c r="Q17" s="6">
        <f t="shared" si="0"/>
        <v>73</v>
      </c>
      <c r="R17" s="2" t="str">
        <f t="shared" si="1"/>
        <v>&gt; 50</v>
      </c>
      <c r="S17" s="24" t="s">
        <v>148</v>
      </c>
      <c r="T17" s="25" t="s">
        <v>152</v>
      </c>
      <c r="U17" s="27" t="s">
        <v>159</v>
      </c>
      <c r="V17" s="28" t="s">
        <v>189</v>
      </c>
      <c r="W17" s="30" t="s">
        <v>225</v>
      </c>
      <c r="X17" s="14"/>
      <c r="Y17" s="31" t="s">
        <v>254</v>
      </c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7" t="s">
        <v>42</v>
      </c>
      <c r="N18" s="19" t="s">
        <v>82</v>
      </c>
      <c r="O18" s="20" t="s">
        <v>122</v>
      </c>
      <c r="P18" s="22" t="s">
        <v>146</v>
      </c>
      <c r="Q18" s="6">
        <f t="shared" si="0"/>
        <v>43</v>
      </c>
      <c r="R18" s="2" t="str">
        <f t="shared" si="1"/>
        <v>41 - 50</v>
      </c>
      <c r="S18" s="24" t="s">
        <v>149</v>
      </c>
      <c r="T18" s="25" t="s">
        <v>152</v>
      </c>
      <c r="U18" s="26" t="s">
        <v>160</v>
      </c>
      <c r="V18" s="28" t="s">
        <v>190</v>
      </c>
      <c r="W18" s="30" t="s">
        <v>226</v>
      </c>
      <c r="X18" s="14"/>
      <c r="Y18" s="31" t="s">
        <v>255</v>
      </c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7" t="s">
        <v>43</v>
      </c>
      <c r="N19" s="19" t="s">
        <v>83</v>
      </c>
      <c r="O19" s="20" t="s">
        <v>123</v>
      </c>
      <c r="P19" s="22" t="s">
        <v>146</v>
      </c>
      <c r="Q19" s="6">
        <f t="shared" si="0"/>
        <v>48</v>
      </c>
      <c r="R19" s="2" t="str">
        <f t="shared" si="1"/>
        <v>41 - 50</v>
      </c>
      <c r="S19" s="24" t="s">
        <v>149</v>
      </c>
      <c r="T19" s="25" t="s">
        <v>152</v>
      </c>
      <c r="U19" s="26" t="s">
        <v>160</v>
      </c>
      <c r="V19" s="28" t="s">
        <v>190</v>
      </c>
      <c r="W19" s="30" t="s">
        <v>227</v>
      </c>
      <c r="X19" s="15"/>
      <c r="Y19" s="31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7" t="s">
        <v>44</v>
      </c>
      <c r="N20" s="19" t="s">
        <v>84</v>
      </c>
      <c r="O20" s="20" t="s">
        <v>124</v>
      </c>
      <c r="P20" s="22" t="s">
        <v>146</v>
      </c>
      <c r="Q20" s="6">
        <f t="shared" si="0"/>
        <v>25</v>
      </c>
      <c r="R20" s="2" t="str">
        <f t="shared" si="1"/>
        <v>21 - 30</v>
      </c>
      <c r="S20" s="24" t="s">
        <v>148</v>
      </c>
      <c r="T20" s="25" t="s">
        <v>152</v>
      </c>
      <c r="U20" s="26" t="s">
        <v>161</v>
      </c>
      <c r="V20" s="28" t="s">
        <v>191</v>
      </c>
      <c r="W20" s="30" t="s">
        <v>228</v>
      </c>
      <c r="X20" s="15"/>
      <c r="Y20" s="31"/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7" t="s">
        <v>45</v>
      </c>
      <c r="N21" s="19" t="s">
        <v>85</v>
      </c>
      <c r="O21" s="20" t="s">
        <v>125</v>
      </c>
      <c r="P21" s="22" t="s">
        <v>146</v>
      </c>
      <c r="Q21" s="6">
        <f t="shared" si="0"/>
        <v>23</v>
      </c>
      <c r="R21" s="2" t="str">
        <f t="shared" si="1"/>
        <v>21 - 30</v>
      </c>
      <c r="S21" s="24"/>
      <c r="T21" s="25" t="s">
        <v>152</v>
      </c>
      <c r="U21" s="26" t="s">
        <v>162</v>
      </c>
      <c r="V21" s="28" t="s">
        <v>192</v>
      </c>
      <c r="W21" s="30" t="s">
        <v>229</v>
      </c>
      <c r="X21" s="15"/>
      <c r="Y21" s="31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7" t="s">
        <v>46</v>
      </c>
      <c r="N22" s="19" t="s">
        <v>86</v>
      </c>
      <c r="O22" s="20" t="s">
        <v>126</v>
      </c>
      <c r="P22" s="22" t="s">
        <v>146</v>
      </c>
      <c r="Q22" s="6">
        <f t="shared" si="0"/>
        <v>22</v>
      </c>
      <c r="R22" s="2" t="str">
        <f t="shared" si="1"/>
        <v>21 - 30</v>
      </c>
      <c r="S22" s="24" t="s">
        <v>149</v>
      </c>
      <c r="T22" s="25" t="s">
        <v>152</v>
      </c>
      <c r="U22" s="26"/>
      <c r="V22" s="28" t="s">
        <v>193</v>
      </c>
      <c r="W22" s="30" t="s">
        <v>230</v>
      </c>
      <c r="X22" s="14"/>
      <c r="Y22" s="31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7" t="s">
        <v>47</v>
      </c>
      <c r="N23" s="19" t="s">
        <v>87</v>
      </c>
      <c r="O23" s="20" t="s">
        <v>127</v>
      </c>
      <c r="P23" s="22" t="s">
        <v>146</v>
      </c>
      <c r="Q23" s="6">
        <f t="shared" si="0"/>
        <v>31</v>
      </c>
      <c r="R23" s="2" t="str">
        <f t="shared" si="1"/>
        <v>31 - 40</v>
      </c>
      <c r="S23" s="24" t="s">
        <v>148</v>
      </c>
      <c r="T23" s="25" t="s">
        <v>152</v>
      </c>
      <c r="U23" s="26"/>
      <c r="V23" s="28" t="s">
        <v>194</v>
      </c>
      <c r="W23" s="30" t="s">
        <v>231</v>
      </c>
      <c r="X23" s="15"/>
      <c r="Y23" s="31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7" t="s">
        <v>48</v>
      </c>
      <c r="N24" s="19" t="s">
        <v>88</v>
      </c>
      <c r="O24" s="20" t="s">
        <v>128</v>
      </c>
      <c r="P24" s="22" t="s">
        <v>146</v>
      </c>
      <c r="Q24" s="6">
        <f t="shared" si="0"/>
        <v>52</v>
      </c>
      <c r="R24" s="2" t="str">
        <f t="shared" si="1"/>
        <v>&gt; 50</v>
      </c>
      <c r="S24" s="24"/>
      <c r="T24" s="25" t="s">
        <v>152</v>
      </c>
      <c r="U24" s="26" t="s">
        <v>163</v>
      </c>
      <c r="V24" s="28" t="s">
        <v>195</v>
      </c>
      <c r="W24" s="30" t="s">
        <v>232</v>
      </c>
      <c r="X24" s="15"/>
      <c r="Y24" s="31" t="s">
        <v>256</v>
      </c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7" t="s">
        <v>49</v>
      </c>
      <c r="N25" s="19" t="s">
        <v>89</v>
      </c>
      <c r="O25" s="20" t="s">
        <v>129</v>
      </c>
      <c r="P25" s="22" t="s">
        <v>146</v>
      </c>
      <c r="Q25" s="6">
        <f t="shared" si="0"/>
        <v>34</v>
      </c>
      <c r="R25" s="2" t="str">
        <f t="shared" si="1"/>
        <v>31 - 40</v>
      </c>
      <c r="S25" s="24" t="s">
        <v>148</v>
      </c>
      <c r="T25" s="25" t="s">
        <v>152</v>
      </c>
      <c r="U25" s="26" t="s">
        <v>164</v>
      </c>
      <c r="V25" s="28" t="s">
        <v>196</v>
      </c>
      <c r="W25" s="30" t="s">
        <v>233</v>
      </c>
      <c r="X25" s="15"/>
      <c r="Y25" s="31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7" t="s">
        <v>50</v>
      </c>
      <c r="N26" s="19" t="s">
        <v>90</v>
      </c>
      <c r="O26" s="20" t="s">
        <v>130</v>
      </c>
      <c r="P26" s="22" t="s">
        <v>146</v>
      </c>
      <c r="Q26" s="6">
        <f t="shared" si="0"/>
        <v>51</v>
      </c>
      <c r="R26" s="2" t="str">
        <f t="shared" si="1"/>
        <v>&gt; 50</v>
      </c>
      <c r="S26" s="24" t="s">
        <v>149</v>
      </c>
      <c r="T26" s="25" t="s">
        <v>152</v>
      </c>
      <c r="U26" s="26" t="s">
        <v>165</v>
      </c>
      <c r="V26" s="29" t="s">
        <v>197</v>
      </c>
      <c r="W26" s="30" t="s">
        <v>234</v>
      </c>
      <c r="X26" s="15"/>
      <c r="Y26" s="31" t="s">
        <v>257</v>
      </c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7" t="s">
        <v>51</v>
      </c>
      <c r="N27" s="19" t="s">
        <v>91</v>
      </c>
      <c r="O27" s="20" t="s">
        <v>131</v>
      </c>
      <c r="P27" s="22" t="s">
        <v>147</v>
      </c>
      <c r="Q27" s="6">
        <f t="shared" si="0"/>
        <v>19</v>
      </c>
      <c r="R27" s="2" t="str">
        <f t="shared" si="1"/>
        <v>&lt; 21</v>
      </c>
      <c r="S27" s="24" t="s">
        <v>149</v>
      </c>
      <c r="T27" s="25" t="s">
        <v>153</v>
      </c>
      <c r="U27" s="26" t="s">
        <v>165</v>
      </c>
      <c r="V27" s="29" t="s">
        <v>197</v>
      </c>
      <c r="W27" s="30" t="s">
        <v>235</v>
      </c>
      <c r="X27" s="15"/>
      <c r="Y27" s="31" t="s">
        <v>257</v>
      </c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7" t="s">
        <v>52</v>
      </c>
      <c r="N28" s="19" t="s">
        <v>92</v>
      </c>
      <c r="O28" s="20" t="s">
        <v>132</v>
      </c>
      <c r="P28" s="22" t="s">
        <v>146</v>
      </c>
      <c r="Q28" s="6">
        <f t="shared" si="0"/>
        <v>25</v>
      </c>
      <c r="R28" s="2" t="str">
        <f t="shared" si="1"/>
        <v>21 - 30</v>
      </c>
      <c r="S28" s="24" t="s">
        <v>148</v>
      </c>
      <c r="T28" s="25" t="s">
        <v>152</v>
      </c>
      <c r="U28" s="26" t="s">
        <v>166</v>
      </c>
      <c r="V28" s="28" t="s">
        <v>198</v>
      </c>
      <c r="W28" s="30"/>
      <c r="X28" s="15"/>
      <c r="Y28" s="31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7" t="s">
        <v>53</v>
      </c>
      <c r="N29" s="19" t="s">
        <v>93</v>
      </c>
      <c r="O29" s="20" t="s">
        <v>133</v>
      </c>
      <c r="P29" s="22" t="s">
        <v>146</v>
      </c>
      <c r="Q29" s="6">
        <f t="shared" si="0"/>
        <v>32</v>
      </c>
      <c r="R29" s="2" t="str">
        <f t="shared" si="1"/>
        <v>31 - 40</v>
      </c>
      <c r="S29" s="24" t="s">
        <v>149</v>
      </c>
      <c r="T29" s="25" t="s">
        <v>152</v>
      </c>
      <c r="U29" s="26" t="s">
        <v>167</v>
      </c>
      <c r="V29" s="28" t="s">
        <v>199</v>
      </c>
      <c r="W29" s="30" t="s">
        <v>236</v>
      </c>
      <c r="X29" s="15"/>
      <c r="Y29" s="31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7" t="s">
        <v>54</v>
      </c>
      <c r="N30" s="19" t="s">
        <v>94</v>
      </c>
      <c r="O30" s="20" t="s">
        <v>134</v>
      </c>
      <c r="P30" s="22" t="s">
        <v>147</v>
      </c>
      <c r="Q30" s="6">
        <f t="shared" si="0"/>
        <v>32</v>
      </c>
      <c r="R30" s="2" t="str">
        <f t="shared" si="1"/>
        <v>31 - 40</v>
      </c>
      <c r="S30" s="24" t="s">
        <v>149</v>
      </c>
      <c r="T30" s="25" t="s">
        <v>152</v>
      </c>
      <c r="U30" s="26" t="s">
        <v>168</v>
      </c>
      <c r="V30" s="28" t="s">
        <v>199</v>
      </c>
      <c r="W30" s="30" t="s">
        <v>237</v>
      </c>
      <c r="X30" s="15"/>
      <c r="Y30" s="31"/>
    </row>
    <row r="31" spans="1:25" ht="16.899999999999999" customHeight="1" thickBo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7" t="s">
        <v>55</v>
      </c>
      <c r="N31" s="19" t="s">
        <v>95</v>
      </c>
      <c r="O31" s="20" t="s">
        <v>135</v>
      </c>
      <c r="P31" s="22" t="s">
        <v>147</v>
      </c>
      <c r="Q31" s="6">
        <f t="shared" si="0"/>
        <v>32</v>
      </c>
      <c r="R31" s="2" t="str">
        <f t="shared" si="1"/>
        <v>31 - 40</v>
      </c>
      <c r="S31" s="24" t="s">
        <v>149</v>
      </c>
      <c r="T31" s="25" t="s">
        <v>152</v>
      </c>
      <c r="U31" s="26"/>
      <c r="V31" s="28" t="s">
        <v>200</v>
      </c>
      <c r="W31" s="30" t="s">
        <v>238</v>
      </c>
      <c r="X31" s="16"/>
      <c r="Y31" s="31"/>
    </row>
    <row r="32" spans="1:25" ht="30">
      <c r="M32" s="18" t="s">
        <v>56</v>
      </c>
      <c r="N32" s="19" t="s">
        <v>96</v>
      </c>
      <c r="O32" s="21" t="s">
        <v>136</v>
      </c>
      <c r="P32" s="23" t="s">
        <v>146</v>
      </c>
      <c r="S32" s="24"/>
      <c r="T32" s="25" t="s">
        <v>152</v>
      </c>
      <c r="U32" s="27" t="s">
        <v>169</v>
      </c>
      <c r="V32" s="29" t="s">
        <v>201</v>
      </c>
      <c r="W32" s="30"/>
      <c r="Y32" s="31"/>
    </row>
    <row r="33" spans="13:25" ht="30">
      <c r="M33" s="17" t="s">
        <v>57</v>
      </c>
      <c r="N33" s="19" t="s">
        <v>97</v>
      </c>
      <c r="O33" s="20" t="s">
        <v>137</v>
      </c>
      <c r="P33" s="22" t="s">
        <v>146</v>
      </c>
      <c r="S33" s="24" t="s">
        <v>148</v>
      </c>
      <c r="T33" s="25" t="s">
        <v>152</v>
      </c>
      <c r="U33" s="26" t="s">
        <v>170</v>
      </c>
      <c r="V33" s="29" t="s">
        <v>202</v>
      </c>
      <c r="W33" s="30" t="s">
        <v>239</v>
      </c>
      <c r="Y33" s="31"/>
    </row>
    <row r="34" spans="13:25" ht="30">
      <c r="M34" s="17" t="s">
        <v>58</v>
      </c>
      <c r="N34" s="19" t="s">
        <v>98</v>
      </c>
      <c r="O34" s="20" t="s">
        <v>138</v>
      </c>
      <c r="P34" s="22" t="s">
        <v>146</v>
      </c>
      <c r="S34" s="24" t="s">
        <v>148</v>
      </c>
      <c r="T34" s="25" t="s">
        <v>152</v>
      </c>
      <c r="U34" s="26" t="s">
        <v>170</v>
      </c>
      <c r="V34" s="29" t="s">
        <v>203</v>
      </c>
      <c r="W34" s="30" t="s">
        <v>240</v>
      </c>
      <c r="Y34" s="31"/>
    </row>
    <row r="35" spans="13:25" ht="30">
      <c r="M35" s="17" t="s">
        <v>59</v>
      </c>
      <c r="N35" s="19" t="s">
        <v>99</v>
      </c>
      <c r="O35" s="20" t="s">
        <v>139</v>
      </c>
      <c r="P35" s="22" t="s">
        <v>146</v>
      </c>
      <c r="S35" s="24"/>
      <c r="T35" s="25" t="s">
        <v>152</v>
      </c>
      <c r="U35" s="26" t="s">
        <v>171</v>
      </c>
      <c r="V35" s="29" t="s">
        <v>204</v>
      </c>
      <c r="W35" s="30" t="s">
        <v>241</v>
      </c>
      <c r="Y35" s="31"/>
    </row>
    <row r="36" spans="13:25" ht="30">
      <c r="M36" s="17" t="s">
        <v>60</v>
      </c>
      <c r="N36" s="19" t="s">
        <v>100</v>
      </c>
      <c r="O36" s="20" t="s">
        <v>140</v>
      </c>
      <c r="P36" s="22" t="s">
        <v>146</v>
      </c>
      <c r="S36" s="24"/>
      <c r="T36" s="25" t="s">
        <v>152</v>
      </c>
      <c r="U36" s="26" t="s">
        <v>172</v>
      </c>
      <c r="V36" s="29" t="s">
        <v>205</v>
      </c>
      <c r="W36" s="30"/>
      <c r="Y36" s="31"/>
    </row>
    <row r="37" spans="13:25" ht="30">
      <c r="M37" s="17" t="s">
        <v>61</v>
      </c>
      <c r="N37" s="19" t="s">
        <v>101</v>
      </c>
      <c r="O37" s="20" t="s">
        <v>141</v>
      </c>
      <c r="P37" s="22" t="s">
        <v>147</v>
      </c>
      <c r="S37" s="24"/>
      <c r="T37" s="25" t="s">
        <v>152</v>
      </c>
      <c r="U37" s="26" t="s">
        <v>173</v>
      </c>
      <c r="V37" s="29" t="s">
        <v>206</v>
      </c>
      <c r="W37" s="30"/>
      <c r="Y37" s="31"/>
    </row>
    <row r="38" spans="13:25" ht="30">
      <c r="M38" s="17" t="s">
        <v>62</v>
      </c>
      <c r="N38" s="19" t="s">
        <v>102</v>
      </c>
      <c r="O38" s="20" t="s">
        <v>142</v>
      </c>
      <c r="P38" s="22" t="s">
        <v>146</v>
      </c>
      <c r="S38" s="24"/>
      <c r="T38" s="25" t="s">
        <v>152</v>
      </c>
      <c r="U38" s="26" t="s">
        <v>174</v>
      </c>
      <c r="V38" s="29" t="s">
        <v>200</v>
      </c>
      <c r="W38" s="30"/>
      <c r="Y38" s="31"/>
    </row>
    <row r="39" spans="13:25" ht="30">
      <c r="M39" s="17" t="s">
        <v>63</v>
      </c>
      <c r="N39" s="19" t="s">
        <v>103</v>
      </c>
      <c r="O39" s="20" t="s">
        <v>143</v>
      </c>
      <c r="P39" s="22" t="s">
        <v>146</v>
      </c>
      <c r="S39" s="24"/>
      <c r="T39" s="25" t="s">
        <v>152</v>
      </c>
      <c r="U39" s="26" t="s">
        <v>175</v>
      </c>
      <c r="V39" s="29" t="s">
        <v>207</v>
      </c>
      <c r="W39" s="30"/>
      <c r="Y39" s="31"/>
    </row>
    <row r="40" spans="13:25" ht="30">
      <c r="M40" s="17" t="s">
        <v>64</v>
      </c>
      <c r="N40" s="19" t="s">
        <v>104</v>
      </c>
      <c r="O40" s="20" t="s">
        <v>144</v>
      </c>
      <c r="P40" s="22" t="s">
        <v>146</v>
      </c>
      <c r="S40" s="24"/>
      <c r="T40" s="25" t="s">
        <v>152</v>
      </c>
      <c r="U40" s="26"/>
      <c r="V40" s="29" t="s">
        <v>208</v>
      </c>
      <c r="W40" s="30"/>
      <c r="Y40" s="31"/>
    </row>
    <row r="41" spans="13:25" ht="30">
      <c r="M41" s="17" t="s">
        <v>65</v>
      </c>
      <c r="N41" s="19" t="s">
        <v>105</v>
      </c>
      <c r="O41" s="20" t="s">
        <v>145</v>
      </c>
      <c r="P41" s="22" t="s">
        <v>146</v>
      </c>
      <c r="S41" s="24" t="s">
        <v>149</v>
      </c>
      <c r="T41" s="25" t="s">
        <v>152</v>
      </c>
      <c r="U41" s="26" t="s">
        <v>176</v>
      </c>
      <c r="V41" s="29" t="s">
        <v>209</v>
      </c>
      <c r="W41" s="30"/>
      <c r="Y41" s="31"/>
    </row>
  </sheetData>
  <pageMargins left="0.7" right="0.7" top="0.3" bottom="0.3" header="0.3" footer="0.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KarlWig</cp:lastModifiedBy>
  <cp:revision>10</cp:revision>
  <dcterms:created xsi:type="dcterms:W3CDTF">2016-07-15T01:36:30Z</dcterms:created>
  <dcterms:modified xsi:type="dcterms:W3CDTF">2017-11-03T08:54:09Z</dcterms:modified>
  <dc:language>en-US</dc:language>
</cp:coreProperties>
</file>