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<sst xmlns="http://schemas.openxmlformats.org/spreadsheetml/2006/main" count="374" uniqueCount="209">
  <si>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</si>
  <si>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</si>
  <si>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</si>
  <si>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</si>
  <si>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</si>
  <si>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</si>
  <si>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</si>
  <si>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</si>
  <si>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</si>
  <si>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</si>
  <si>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</si>
  <si>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</si>
  <si>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</si>
  <si>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</si>
  <si>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</si>
  <si>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</si>
  <si>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</si>
  <si>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</si>
  <si>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</si>
  <si>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</si>
  <si>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</si>
  <si>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</si>
  <si>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</si>
  <si>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</si>
  <si>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</si>
  <si>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</si>
  <si>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Muhtarul Abidin</t>
  </si>
  <si>
    <t>Asep Irama</t>
  </si>
  <si>
    <t>Ning Maryam, S.Pd</t>
  </si>
  <si>
    <t>Giyanto</t>
  </si>
  <si>
    <t>Efri Yanti</t>
  </si>
  <si>
    <t>Ahmad Triyanto</t>
  </si>
  <si>
    <t>Iskandar</t>
  </si>
  <si>
    <t>Dra. Hj. Rahmah</t>
  </si>
  <si>
    <t>Rusliana</t>
  </si>
  <si>
    <t>Mahadi</t>
  </si>
  <si>
    <t>Ahadi Zaimanto, SE</t>
  </si>
  <si>
    <t>Dian Anggraini, S.Km</t>
  </si>
  <si>
    <t>Nita Iryani+B23:B24</t>
  </si>
  <si>
    <t>Aisyah Sriwahyuni</t>
  </si>
  <si>
    <t>Okta Trisani</t>
  </si>
  <si>
    <t>Agus Dwi Purnomo</t>
  </si>
  <si>
    <t>Eristia Mariska</t>
  </si>
  <si>
    <t>Anna Marina</t>
  </si>
  <si>
    <t>Rigeria Andarwindiantaji</t>
  </si>
  <si>
    <t>Amien Aldianto</t>
  </si>
  <si>
    <t>Desti Oktiani</t>
  </si>
  <si>
    <t>Yohanes Susanto</t>
  </si>
  <si>
    <t>Dwi Purnama Sari</t>
  </si>
  <si>
    <t>Akhmad Juniedi</t>
  </si>
  <si>
    <t>Husni Tamrin</t>
  </si>
  <si>
    <t>Naomi Sihombing</t>
  </si>
  <si>
    <t>Edy Surisman</t>
  </si>
  <si>
    <t>Yeni Handayani, S.Pd, MM</t>
  </si>
  <si>
    <t>Drs. H. Iskandar</t>
  </si>
  <si>
    <t>Lilin Visenta</t>
  </si>
  <si>
    <t>1671100605650005</t>
  </si>
  <si>
    <t>1671045601680003</t>
  </si>
  <si>
    <t>1610070602830001</t>
  </si>
  <si>
    <t>1610036904820001</t>
  </si>
  <si>
    <t>1610071108900004</t>
  </si>
  <si>
    <t>161003011072003</t>
  </si>
  <si>
    <t>1671026507610006</t>
  </si>
  <si>
    <t>1671084907620006</t>
  </si>
  <si>
    <t>1671041807590004</t>
  </si>
  <si>
    <t>1671123008640001</t>
  </si>
  <si>
    <t>1671084106850019</t>
  </si>
  <si>
    <t>1607015802710001</t>
  </si>
  <si>
    <t>1671096606960008</t>
  </si>
  <si>
    <t>1604186707930001</t>
  </si>
  <si>
    <t>1607101508810004</t>
  </si>
  <si>
    <t>1671035704810005</t>
  </si>
  <si>
    <t>1607014503860001</t>
  </si>
  <si>
    <t>1671096602760004</t>
  </si>
  <si>
    <t>1610111009730002</t>
  </si>
  <si>
    <t>1603034310940003</t>
  </si>
  <si>
    <t>1671150606600001</t>
  </si>
  <si>
    <t>60304580495000</t>
  </si>
  <si>
    <t>1610031906730002</t>
  </si>
  <si>
    <t>1610111008710001</t>
  </si>
  <si>
    <t>1610041502590001</t>
  </si>
  <si>
    <t>1671027010710006</t>
  </si>
  <si>
    <t>1671040505620015</t>
  </si>
  <si>
    <t>1671104603760004</t>
  </si>
  <si>
    <t>Mariana, 06/05/1965</t>
  </si>
  <si>
    <t>Pulau Duku, 23/06/1994</t>
  </si>
  <si>
    <t>Palembang, 16/01/1968</t>
  </si>
  <si>
    <t>Sleman, 06/02/1983</t>
  </si>
  <si>
    <t>Tanjung Raja, 29/04/1982</t>
  </si>
  <si>
    <t>Sumber Rezeki, 04/11/1988</t>
  </si>
  <si>
    <t>Talang Balai Lama, 01/10/1972</t>
  </si>
  <si>
    <t>Sukaraja Oki, 25/07/1960</t>
  </si>
  <si>
    <t>Kab. Asahan, 09/07/1962</t>
  </si>
  <si>
    <t>Tanjung Karang, 18/07/1959</t>
  </si>
  <si>
    <t>Curup. 30/08/1964</t>
  </si>
  <si>
    <t>Palembang, 01/ 06/1985</t>
  </si>
  <si>
    <t>Palembang, 18/02/1971</t>
  </si>
  <si>
    <t>Palembang, 26/06/1996</t>
  </si>
  <si>
    <t>Tanjung Aur, 27/07/1993</t>
  </si>
  <si>
    <t>Palembang, 15/08/1981</t>
  </si>
  <si>
    <t>Palembang, 17/04/1981</t>
  </si>
  <si>
    <t>Palembang, 05/03/1986</t>
  </si>
  <si>
    <t>Palembang, 26/02/1976</t>
  </si>
  <si>
    <t>Banyumas, 10/09/1973</t>
  </si>
  <si>
    <t>Muara Emburung, 03/10/1994</t>
  </si>
  <si>
    <t>Palembang, 06/06/1960</t>
  </si>
  <si>
    <t>Pajar Indah, 16/04/1995</t>
  </si>
  <si>
    <t>Arisan Gading, 19/06/1973</t>
  </si>
  <si>
    <t>Rantau Panjang, 10/08/1971</t>
  </si>
  <si>
    <t>Saung Naga, 15/02/1959</t>
  </si>
  <si>
    <t>Belitung, 30/10/1971</t>
  </si>
  <si>
    <t>Tanjung Enim, 05/05/1962</t>
  </si>
  <si>
    <t>Palembang, 06/03/1976</t>
  </si>
  <si>
    <t>Islam</t>
  </si>
  <si>
    <t>Katholik</t>
  </si>
  <si>
    <t>Protestan</t>
  </si>
  <si>
    <t>SLTA</t>
  </si>
  <si>
    <t>S1</t>
  </si>
  <si>
    <t>S2</t>
  </si>
  <si>
    <t>Koperasi Penelitian Perikanan</t>
  </si>
  <si>
    <t>Kopma Uin Raden Fatah Palembang</t>
  </si>
  <si>
    <t>KPRI SMKN 6 Palembang</t>
  </si>
  <si>
    <t>Mukti Jaya Bersama</t>
  </si>
  <si>
    <t>Koperasi Permata Hati</t>
  </si>
  <si>
    <t>KSP Agro Tri Buyut Sakti</t>
  </si>
  <si>
    <t>Koperasi UPKOSS</t>
  </si>
  <si>
    <t>Mitra UPKOSS</t>
  </si>
  <si>
    <t>Koperasi Smart Sahabat Mandiri</t>
  </si>
  <si>
    <t>Puskosipa Puskopdit Nandriya Sanggraha</t>
  </si>
  <si>
    <t>Koperasi Patra Sriwijaya</t>
  </si>
  <si>
    <t>KSP YMPM</t>
  </si>
  <si>
    <t>Koperasi UIEM</t>
  </si>
  <si>
    <t>Koperasi Simpan Pinjam Pembiayaan Syariah</t>
  </si>
  <si>
    <t>Koperasi Mina Ternak</t>
  </si>
  <si>
    <t>Perhiptani Ogan Ilir</t>
  </si>
  <si>
    <t xml:space="preserve">KPRI Guna SMKN 3 </t>
  </si>
  <si>
    <t>Jl. Angkatan 66 Lrg. GM No. 2014, Palembang</t>
  </si>
  <si>
    <t>Jl. Angkatan 45 Lrg. Harapan No. 2239, Palembang</t>
  </si>
  <si>
    <t>Transmigrasi UPT II Sungai Rambutan, Ogan Ilir</t>
  </si>
  <si>
    <t>Jl. Sawar Ds. Tanjung Raya Selatan, Ogan Ilir</t>
  </si>
  <si>
    <t>UPT II Sungai Rambutan RT. 009, Ogan Ilir</t>
  </si>
  <si>
    <t>Talang Balai Lama, Kec. Tanjung Raja, Ogan Ilir</t>
  </si>
  <si>
    <t>Jl. KH Wahid Hasyim Lrg. Syaelendra, Palembang</t>
  </si>
  <si>
    <t>Jl. Merawan I M.14 No. 17, Palembang</t>
  </si>
  <si>
    <t>Jl. Demang Lembar Daun M. Kumbang, Palembang</t>
  </si>
  <si>
    <t>Bukit Sejahtera BR. 02, Palembang</t>
  </si>
  <si>
    <t>Komp. Bukit Sukatani Bl. C No.4, Palembang</t>
  </si>
  <si>
    <t>Jl. Sabar Jaya No. 532 Mariana Ilir, Palembang</t>
  </si>
  <si>
    <t>Jl. Balayudha Km. 4,5 No. 1517, Palembang</t>
  </si>
  <si>
    <t>Lr. Putri Mandi Rt. 17/4 Seberang Ulu II, Palembang</t>
  </si>
  <si>
    <t>Jl. Sukawaras No. 34 Talan Kalapa, Banyuasin</t>
  </si>
  <si>
    <t>Kebon Pala Yaktapena I Bl. E-12, Palembang</t>
  </si>
  <si>
    <t>Jl. Sabar Jaya RT. 13/3 Perajan I, Banyuasin</t>
  </si>
  <si>
    <t>Jl. Mandi Aur gg. Antara No. 713, Palembang</t>
  </si>
  <si>
    <t>Ds. Rantau Panjang Ilir Rantau Panjang, Ogan Ilir</t>
  </si>
  <si>
    <t>Jl. Ahmad Yani Lrg Gotong Royong, Palembang</t>
  </si>
  <si>
    <t>Jl. Irigasi Lrg Sehat No. 3184, Palembang</t>
  </si>
  <si>
    <t>Jl. A. Yani Lrg Gotong Royong RT. 01/01, Palembang</t>
  </si>
  <si>
    <t>Dsn. RT.01/01 Ds Talang Bali, Ogan Ilir</t>
  </si>
  <si>
    <t>Dsn. RT.01/02 Ds. Rantau Panjang, Ogan Ilir</t>
  </si>
  <si>
    <t>Indralaya Utara, Ogan Ilir</t>
  </si>
  <si>
    <t>Komp. Bakti Guna Bl. C2 No.20 Indralaya, Ogan Ilir</t>
  </si>
  <si>
    <t>Jl. Pangeran Ratu Lrg Pribadi Silaberanti, Palembang</t>
  </si>
  <si>
    <t>Jl. Temiyang No. 31 A RT.04/03, Palembang</t>
  </si>
  <si>
    <t>Jl. Swadaya Murni The Green Cateleya, Palembang</t>
  </si>
  <si>
    <t>081368864477</t>
  </si>
  <si>
    <t>082185258602</t>
  </si>
  <si>
    <t>081373879092</t>
  </si>
  <si>
    <t>082376831765</t>
  </si>
  <si>
    <t>081373363606</t>
  </si>
  <si>
    <t>085609466867</t>
  </si>
  <si>
    <t>081279939331</t>
  </si>
  <si>
    <t>081367488916</t>
  </si>
  <si>
    <t>08127804529</t>
  </si>
  <si>
    <t>0811710387</t>
  </si>
  <si>
    <t>081368851945</t>
  </si>
  <si>
    <t>08127844204</t>
  </si>
  <si>
    <t>082186896240</t>
  </si>
  <si>
    <t>082186862719</t>
  </si>
  <si>
    <t>08127833366</t>
  </si>
  <si>
    <t>08127377811</t>
  </si>
  <si>
    <t>081372793868</t>
  </si>
  <si>
    <t>081367086745</t>
  </si>
  <si>
    <t>082112588846</t>
  </si>
  <si>
    <t>082372711445</t>
  </si>
  <si>
    <t>085267038666</t>
  </si>
  <si>
    <t>081373786474</t>
  </si>
  <si>
    <t>085273690773</t>
  </si>
  <si>
    <t>081271261394</t>
  </si>
  <si>
    <t>081373777858</t>
  </si>
  <si>
    <t>081373364992</t>
  </si>
  <si>
    <t>085267881005</t>
  </si>
  <si>
    <t>081278243262</t>
  </si>
  <si>
    <t>082181529476</t>
  </si>
  <si>
    <t>Keuangan</t>
  </si>
  <si>
    <t>abidinlabor@gmail.com</t>
  </si>
  <si>
    <t>ningmaryam@yahoo.com</t>
  </si>
  <si>
    <t>efriyanti@yahoo.com</t>
  </si>
  <si>
    <t>aisyahyuni18@gmail.com</t>
  </si>
  <si>
    <t>oktatrisani@gmail.com</t>
  </si>
  <si>
    <t>agusdp.tarsisi65@gmail.com</t>
  </si>
  <si>
    <t>marinaanna38@gmail.com</t>
  </si>
  <si>
    <t>ympn.rtp@gmail.com</t>
  </si>
  <si>
    <t>destioktianni@gmail.com</t>
  </si>
  <si>
    <t>Susantoyohanes@ymail.com</t>
  </si>
  <si>
    <t>Dwipurnamasarii1995@gmail.com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</si>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</sst>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  <font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1" fillId="0" borderId="2" xfId="25" quotePrefix="1" applyFont="1" applyBorder="1" applyAlignment="1" applyProtection="1">
      <alignment horizontal="center"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mpn.rtp@gmail.com" TargetMode="External"/><Relationship Id="rId3" Type="http://schemas.openxmlformats.org/officeDocument/2006/relationships/hyperlink" Target="mailto:efriyanti@yahoo.com" TargetMode="External"/><Relationship Id="rId7" Type="http://schemas.openxmlformats.org/officeDocument/2006/relationships/hyperlink" Target="mailto:marinaanna38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ingmaryam@yahoo.com" TargetMode="External"/><Relationship Id="rId1" Type="http://schemas.openxmlformats.org/officeDocument/2006/relationships/hyperlink" Target="mailto:abidinlabor@gmail.com" TargetMode="External"/><Relationship Id="rId6" Type="http://schemas.openxmlformats.org/officeDocument/2006/relationships/hyperlink" Target="mailto:agusdp.tarsisi65@gmail.com" TargetMode="External"/><Relationship Id="rId11" Type="http://schemas.openxmlformats.org/officeDocument/2006/relationships/hyperlink" Target="mailto:Dwipurnamasarii1995@gmail.com" TargetMode="External"/><Relationship Id="rId5" Type="http://schemas.openxmlformats.org/officeDocument/2006/relationships/hyperlink" Target="mailto:oktatrisani@gmail.com" TargetMode="External"/><Relationship Id="rId10" Type="http://schemas.openxmlformats.org/officeDocument/2006/relationships/hyperlink" Target="mailto:Susantoyohanes@ymail.com" TargetMode="External"/><Relationship Id="rId4" Type="http://schemas.openxmlformats.org/officeDocument/2006/relationships/hyperlink" Target="mailto:aisyahyuni18@gmail.com" TargetMode="External"/><Relationship Id="rId9" Type="http://schemas.openxmlformats.org/officeDocument/2006/relationships/hyperlink" Target="mailto:destioktian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zoomScale="75" zoomScaleNormal="75" workbookViewId="0">
      <selection activeCell="AA19" sqref="AA1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5" t="s">
        <v>56</v>
      </c>
      <c r="O2" s="16" t="s">
        <v>84</v>
      </c>
      <c r="P2" s="17" t="s">
        <v>206</v>
      </c>
      <c r="Q2" s="6">
        <f>2017-VALUE(RIGHT(O2,4))</f>
        <v>52</v>
      </c>
      <c r="R2" t="str">
        <f>IF(Q2&lt;21,"&lt; 21",IF(Q2&lt;=30,"21 - 30",IF(Q2&lt;=40,"31 - 40",IF(Q2&lt;=50,"41 - 50","&gt; 50" ))))</f>
        <v>&gt; 50</v>
      </c>
      <c r="S2" s="17" t="s">
        <v>116</v>
      </c>
      <c r="T2" s="17" t="s">
        <v>113</v>
      </c>
      <c r="U2" s="18" t="s">
        <v>119</v>
      </c>
      <c r="V2" s="13" t="s">
        <v>136</v>
      </c>
      <c r="W2" s="20" t="s">
        <v>165</v>
      </c>
      <c r="X2" s="22" t="s">
        <v>195</v>
      </c>
      <c r="Y2" s="17" t="s">
        <v>194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5"/>
      <c r="O3" s="17" t="s">
        <v>85</v>
      </c>
      <c r="P3" s="17" t="s">
        <v>206</v>
      </c>
      <c r="Q3" s="6">
        <f t="shared" ref="Q3:Q31" si="0">2017-VALUE(RIGHT(O3,4))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17" t="s">
        <v>116</v>
      </c>
      <c r="T3" s="17" t="s">
        <v>113</v>
      </c>
      <c r="U3" s="18" t="s">
        <v>120</v>
      </c>
      <c r="V3" s="13" t="s">
        <v>137</v>
      </c>
      <c r="W3" s="20" t="s">
        <v>166</v>
      </c>
      <c r="X3" s="23"/>
      <c r="Y3" s="17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5" t="s">
        <v>57</v>
      </c>
      <c r="O4" s="17" t="s">
        <v>86</v>
      </c>
      <c r="P4" s="17" t="s">
        <v>207</v>
      </c>
      <c r="Q4" s="6">
        <f t="shared" si="0"/>
        <v>49</v>
      </c>
      <c r="R4" s="2" t="str">
        <f t="shared" si="1"/>
        <v>41 - 50</v>
      </c>
      <c r="S4" s="17" t="s">
        <v>117</v>
      </c>
      <c r="T4" s="17" t="s">
        <v>113</v>
      </c>
      <c r="U4" s="18" t="s">
        <v>121</v>
      </c>
      <c r="V4" s="13" t="s">
        <v>138</v>
      </c>
      <c r="W4" s="20" t="s">
        <v>167</v>
      </c>
      <c r="X4" s="22" t="s">
        <v>196</v>
      </c>
      <c r="Y4" s="17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5" t="s">
        <v>58</v>
      </c>
      <c r="O5" s="17" t="s">
        <v>87</v>
      </c>
      <c r="P5" s="17" t="s">
        <v>206</v>
      </c>
      <c r="Q5" s="6">
        <f t="shared" si="0"/>
        <v>34</v>
      </c>
      <c r="R5" s="2" t="str">
        <f t="shared" si="1"/>
        <v>31 - 40</v>
      </c>
      <c r="S5" s="17" t="s">
        <v>116</v>
      </c>
      <c r="T5" s="17" t="s">
        <v>113</v>
      </c>
      <c r="U5" s="18" t="s">
        <v>122</v>
      </c>
      <c r="V5" s="13" t="s">
        <v>139</v>
      </c>
      <c r="W5" s="20" t="s">
        <v>168</v>
      </c>
      <c r="X5" s="22"/>
      <c r="Y5" s="17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5" t="s">
        <v>59</v>
      </c>
      <c r="O6" s="17" t="s">
        <v>88</v>
      </c>
      <c r="P6" s="17" t="s">
        <v>207</v>
      </c>
      <c r="Q6" s="6">
        <f t="shared" si="0"/>
        <v>35</v>
      </c>
      <c r="R6" s="2" t="str">
        <f t="shared" si="1"/>
        <v>31 - 40</v>
      </c>
      <c r="S6" s="17" t="s">
        <v>117</v>
      </c>
      <c r="T6" s="17" t="s">
        <v>113</v>
      </c>
      <c r="U6" s="18" t="s">
        <v>123</v>
      </c>
      <c r="V6" s="13" t="s">
        <v>140</v>
      </c>
      <c r="W6" s="20" t="s">
        <v>169</v>
      </c>
      <c r="X6" s="22" t="s">
        <v>197</v>
      </c>
      <c r="Y6" s="17" t="s">
        <v>194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5" t="s">
        <v>60</v>
      </c>
      <c r="O7" s="16" t="s">
        <v>89</v>
      </c>
      <c r="P7" s="17" t="s">
        <v>206</v>
      </c>
      <c r="Q7" s="6">
        <f t="shared" si="0"/>
        <v>29</v>
      </c>
      <c r="R7" s="2" t="str">
        <f t="shared" si="1"/>
        <v>21 - 30</v>
      </c>
      <c r="S7" s="17" t="s">
        <v>116</v>
      </c>
      <c r="T7" s="17" t="s">
        <v>113</v>
      </c>
      <c r="U7" s="18" t="s">
        <v>122</v>
      </c>
      <c r="V7" s="13" t="s">
        <v>141</v>
      </c>
      <c r="W7" s="20" t="s">
        <v>170</v>
      </c>
      <c r="X7" s="22"/>
      <c r="Y7" s="17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5" t="s">
        <v>61</v>
      </c>
      <c r="O8" s="17" t="s">
        <v>90</v>
      </c>
      <c r="P8" s="17" t="s">
        <v>206</v>
      </c>
      <c r="Q8" s="6">
        <f t="shared" si="0"/>
        <v>45</v>
      </c>
      <c r="R8" s="2" t="str">
        <f t="shared" si="1"/>
        <v>41 - 50</v>
      </c>
      <c r="S8" s="17" t="s">
        <v>116</v>
      </c>
      <c r="T8" s="16" t="s">
        <v>113</v>
      </c>
      <c r="U8" s="19" t="s">
        <v>124</v>
      </c>
      <c r="V8" s="13" t="s">
        <v>142</v>
      </c>
      <c r="W8" s="21" t="s">
        <v>171</v>
      </c>
      <c r="X8" s="22"/>
      <c r="Y8" s="17" t="s">
        <v>194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5" t="s">
        <v>62</v>
      </c>
      <c r="O9" s="17" t="s">
        <v>91</v>
      </c>
      <c r="P9" s="17" t="s">
        <v>207</v>
      </c>
      <c r="Q9" s="6">
        <f t="shared" si="0"/>
        <v>57</v>
      </c>
      <c r="R9" s="2" t="str">
        <f t="shared" si="1"/>
        <v>&gt; 50</v>
      </c>
      <c r="S9" s="17" t="s">
        <v>118</v>
      </c>
      <c r="T9" s="17" t="s">
        <v>113</v>
      </c>
      <c r="U9" s="18" t="s">
        <v>121</v>
      </c>
      <c r="V9" s="13" t="s">
        <v>143</v>
      </c>
      <c r="W9" s="20" t="s">
        <v>172</v>
      </c>
      <c r="X9" s="22"/>
      <c r="Y9" s="17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5" t="s">
        <v>63</v>
      </c>
      <c r="O10" s="17" t="s">
        <v>92</v>
      </c>
      <c r="P10" s="17" t="s">
        <v>207</v>
      </c>
      <c r="Q10" s="6">
        <f t="shared" si="0"/>
        <v>55</v>
      </c>
      <c r="R10" s="2" t="str">
        <f t="shared" si="1"/>
        <v>&gt; 50</v>
      </c>
      <c r="S10" s="17" t="s">
        <v>208</v>
      </c>
      <c r="T10" s="17" t="s">
        <v>114</v>
      </c>
      <c r="U10" s="18" t="s">
        <v>125</v>
      </c>
      <c r="V10" s="13" t="s">
        <v>144</v>
      </c>
      <c r="W10" s="20"/>
      <c r="X10" s="22"/>
      <c r="Y10" s="17" t="s">
        <v>194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5" t="s">
        <v>64</v>
      </c>
      <c r="O11" s="17" t="s">
        <v>93</v>
      </c>
      <c r="P11" s="17" t="s">
        <v>206</v>
      </c>
      <c r="Q11" s="6">
        <f t="shared" si="0"/>
        <v>58</v>
      </c>
      <c r="R11" s="2" t="str">
        <f t="shared" si="1"/>
        <v>&gt; 50</v>
      </c>
      <c r="S11" s="17" t="s">
        <v>116</v>
      </c>
      <c r="T11" s="17" t="s">
        <v>113</v>
      </c>
      <c r="U11" s="18"/>
      <c r="V11" s="13" t="s">
        <v>145</v>
      </c>
      <c r="W11" s="20" t="s">
        <v>173</v>
      </c>
      <c r="X11" s="22"/>
      <c r="Y11" s="17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5" t="s">
        <v>65</v>
      </c>
      <c r="O12" s="17" t="s">
        <v>94</v>
      </c>
      <c r="P12" s="17" t="s">
        <v>206</v>
      </c>
      <c r="Q12" s="6">
        <f t="shared" si="0"/>
        <v>53</v>
      </c>
      <c r="R12" s="2" t="str">
        <f t="shared" si="1"/>
        <v>&gt; 50</v>
      </c>
      <c r="S12" s="17" t="s">
        <v>117</v>
      </c>
      <c r="T12" s="17" t="s">
        <v>113</v>
      </c>
      <c r="U12" s="18" t="s">
        <v>126</v>
      </c>
      <c r="V12" s="13" t="s">
        <v>146</v>
      </c>
      <c r="W12" s="20" t="s">
        <v>174</v>
      </c>
      <c r="X12" s="22"/>
      <c r="Y12" s="17" t="s">
        <v>194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5" t="s">
        <v>66</v>
      </c>
      <c r="O13" s="17" t="s">
        <v>95</v>
      </c>
      <c r="P13" s="17" t="s">
        <v>207</v>
      </c>
      <c r="Q13" s="6">
        <f t="shared" si="0"/>
        <v>32</v>
      </c>
      <c r="R13" s="2" t="str">
        <f t="shared" si="1"/>
        <v>31 - 40</v>
      </c>
      <c r="S13" s="17" t="s">
        <v>117</v>
      </c>
      <c r="T13" s="17" t="s">
        <v>113</v>
      </c>
      <c r="U13" s="18" t="s">
        <v>125</v>
      </c>
      <c r="V13" s="13" t="s">
        <v>147</v>
      </c>
      <c r="W13" s="20" t="s">
        <v>175</v>
      </c>
      <c r="X13" s="22"/>
      <c r="Y13" s="17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5" t="s">
        <v>67</v>
      </c>
      <c r="O14" s="17" t="s">
        <v>96</v>
      </c>
      <c r="P14" s="17" t="s">
        <v>207</v>
      </c>
      <c r="Q14" s="6">
        <f t="shared" si="0"/>
        <v>46</v>
      </c>
      <c r="R14" s="2" t="str">
        <f t="shared" si="1"/>
        <v>41 - 50</v>
      </c>
      <c r="S14" s="17" t="s">
        <v>117</v>
      </c>
      <c r="T14" s="17" t="s">
        <v>113</v>
      </c>
      <c r="U14" s="18" t="s">
        <v>119</v>
      </c>
      <c r="V14" s="13" t="s">
        <v>148</v>
      </c>
      <c r="W14" s="20" t="s">
        <v>176</v>
      </c>
      <c r="X14" s="22"/>
      <c r="Y14" s="17" t="s">
        <v>194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5" t="s">
        <v>68</v>
      </c>
      <c r="O15" s="16" t="s">
        <v>97</v>
      </c>
      <c r="P15" s="17" t="s">
        <v>207</v>
      </c>
      <c r="Q15" s="6">
        <f t="shared" si="0"/>
        <v>21</v>
      </c>
      <c r="R15" s="2" t="str">
        <f t="shared" si="1"/>
        <v>21 - 30</v>
      </c>
      <c r="S15" s="17" t="s">
        <v>116</v>
      </c>
      <c r="T15" s="17" t="s">
        <v>113</v>
      </c>
      <c r="U15" s="18" t="s">
        <v>120</v>
      </c>
      <c r="V15" s="13" t="s">
        <v>149</v>
      </c>
      <c r="W15" s="20" t="s">
        <v>177</v>
      </c>
      <c r="X15" s="22" t="s">
        <v>198</v>
      </c>
      <c r="Y15" s="17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5" t="s">
        <v>69</v>
      </c>
      <c r="O16" s="17" t="s">
        <v>98</v>
      </c>
      <c r="P16" s="17" t="s">
        <v>207</v>
      </c>
      <c r="Q16" s="6">
        <f t="shared" si="0"/>
        <v>24</v>
      </c>
      <c r="R16" s="2" t="str">
        <f t="shared" si="1"/>
        <v>21 - 30</v>
      </c>
      <c r="S16" s="17" t="s">
        <v>117</v>
      </c>
      <c r="T16" s="17" t="s">
        <v>113</v>
      </c>
      <c r="U16" s="18" t="s">
        <v>127</v>
      </c>
      <c r="V16" s="13" t="s">
        <v>150</v>
      </c>
      <c r="W16" s="20" t="s">
        <v>178</v>
      </c>
      <c r="X16" s="22" t="s">
        <v>199</v>
      </c>
      <c r="Y16" s="17" t="s">
        <v>194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5" t="s">
        <v>70</v>
      </c>
      <c r="O17" s="17" t="s">
        <v>99</v>
      </c>
      <c r="P17" s="17" t="s">
        <v>206</v>
      </c>
      <c r="Q17" s="6">
        <f t="shared" si="0"/>
        <v>36</v>
      </c>
      <c r="R17" s="2" t="str">
        <f t="shared" si="1"/>
        <v>31 - 40</v>
      </c>
      <c r="S17" s="17" t="s">
        <v>116</v>
      </c>
      <c r="T17" s="17" t="s">
        <v>114</v>
      </c>
      <c r="U17" s="18" t="s">
        <v>128</v>
      </c>
      <c r="V17" s="13" t="s">
        <v>151</v>
      </c>
      <c r="W17" s="20" t="s">
        <v>179</v>
      </c>
      <c r="X17" s="22" t="s">
        <v>200</v>
      </c>
      <c r="Y17" s="17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5" t="s">
        <v>71</v>
      </c>
      <c r="O18" s="17" t="s">
        <v>100</v>
      </c>
      <c r="P18" s="17" t="s">
        <v>207</v>
      </c>
      <c r="Q18" s="6">
        <f t="shared" si="0"/>
        <v>36</v>
      </c>
      <c r="R18" s="2" t="str">
        <f t="shared" si="1"/>
        <v>31 - 40</v>
      </c>
      <c r="S18" s="17" t="s">
        <v>117</v>
      </c>
      <c r="T18" s="17" t="s">
        <v>113</v>
      </c>
      <c r="U18" s="18" t="s">
        <v>129</v>
      </c>
      <c r="V18" s="13" t="s">
        <v>152</v>
      </c>
      <c r="W18" s="20" t="s">
        <v>180</v>
      </c>
      <c r="X18" s="23"/>
      <c r="Y18" s="17" t="s">
        <v>194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5" t="s">
        <v>72</v>
      </c>
      <c r="O19" s="17" t="s">
        <v>101</v>
      </c>
      <c r="P19" s="17" t="s">
        <v>207</v>
      </c>
      <c r="Q19" s="6">
        <f t="shared" si="0"/>
        <v>31</v>
      </c>
      <c r="R19" s="2" t="str">
        <f t="shared" si="1"/>
        <v>31 - 40</v>
      </c>
      <c r="S19" s="17" t="s">
        <v>117</v>
      </c>
      <c r="T19" s="17" t="s">
        <v>113</v>
      </c>
      <c r="U19" s="18" t="s">
        <v>129</v>
      </c>
      <c r="V19" s="13" t="s">
        <v>153</v>
      </c>
      <c r="W19" s="20" t="s">
        <v>181</v>
      </c>
      <c r="X19" s="22" t="s">
        <v>201</v>
      </c>
      <c r="Y19" s="17" t="s">
        <v>194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5" t="s">
        <v>73</v>
      </c>
      <c r="O20" s="16" t="s">
        <v>102</v>
      </c>
      <c r="P20" s="17" t="s">
        <v>207</v>
      </c>
      <c r="Q20" s="6">
        <f t="shared" si="0"/>
        <v>41</v>
      </c>
      <c r="R20" s="2" t="str">
        <f t="shared" si="1"/>
        <v>41 - 50</v>
      </c>
      <c r="S20" s="17" t="s">
        <v>117</v>
      </c>
      <c r="T20" s="17" t="s">
        <v>114</v>
      </c>
      <c r="U20" s="18" t="s">
        <v>128</v>
      </c>
      <c r="V20" s="13" t="s">
        <v>154</v>
      </c>
      <c r="W20" s="20" t="s">
        <v>182</v>
      </c>
      <c r="X20" s="22"/>
      <c r="Y20" s="17" t="s">
        <v>194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5" t="s">
        <v>74</v>
      </c>
      <c r="O21" s="17" t="s">
        <v>103</v>
      </c>
      <c r="P21" s="17" t="s">
        <v>206</v>
      </c>
      <c r="Q21" s="6">
        <f t="shared" si="0"/>
        <v>44</v>
      </c>
      <c r="R21" s="2" t="str">
        <f t="shared" si="1"/>
        <v>41 - 50</v>
      </c>
      <c r="S21" s="17" t="s">
        <v>116</v>
      </c>
      <c r="T21" s="17" t="s">
        <v>113</v>
      </c>
      <c r="U21" s="18" t="s">
        <v>130</v>
      </c>
      <c r="V21" s="13" t="s">
        <v>155</v>
      </c>
      <c r="W21" s="20" t="s">
        <v>183</v>
      </c>
      <c r="X21" s="22" t="s">
        <v>202</v>
      </c>
      <c r="Y21" s="17" t="s">
        <v>194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5" t="s">
        <v>75</v>
      </c>
      <c r="O22" s="16" t="s">
        <v>104</v>
      </c>
      <c r="P22" s="17" t="s">
        <v>207</v>
      </c>
      <c r="Q22" s="6">
        <f t="shared" si="0"/>
        <v>23</v>
      </c>
      <c r="R22" s="2" t="str">
        <f t="shared" si="1"/>
        <v>21 - 30</v>
      </c>
      <c r="S22" s="17" t="s">
        <v>116</v>
      </c>
      <c r="T22" s="17" t="s">
        <v>113</v>
      </c>
      <c r="U22" s="18"/>
      <c r="V22" s="13" t="s">
        <v>156</v>
      </c>
      <c r="W22" s="20" t="s">
        <v>184</v>
      </c>
      <c r="X22" s="22" t="s">
        <v>203</v>
      </c>
      <c r="Y22" s="17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5" t="s">
        <v>76</v>
      </c>
      <c r="O23" s="17" t="s">
        <v>105</v>
      </c>
      <c r="P23" s="17" t="s">
        <v>206</v>
      </c>
      <c r="Q23" s="6">
        <f t="shared" si="0"/>
        <v>57</v>
      </c>
      <c r="R23" s="2" t="str">
        <f t="shared" si="1"/>
        <v>&gt; 50</v>
      </c>
      <c r="S23" s="17" t="s">
        <v>117</v>
      </c>
      <c r="T23" s="17" t="s">
        <v>113</v>
      </c>
      <c r="U23" s="18" t="s">
        <v>131</v>
      </c>
      <c r="V23" s="13" t="s">
        <v>157</v>
      </c>
      <c r="W23" s="20" t="s">
        <v>185</v>
      </c>
      <c r="X23" s="22" t="s">
        <v>204</v>
      </c>
      <c r="Y23" s="17" t="s">
        <v>194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5" t="s">
        <v>77</v>
      </c>
      <c r="O24" s="17" t="s">
        <v>106</v>
      </c>
      <c r="P24" s="17" t="s">
        <v>207</v>
      </c>
      <c r="Q24" s="6">
        <f t="shared" si="0"/>
        <v>22</v>
      </c>
      <c r="R24" s="2" t="str">
        <f t="shared" si="1"/>
        <v>21 - 30</v>
      </c>
      <c r="S24" s="17" t="s">
        <v>116</v>
      </c>
      <c r="T24" s="17" t="s">
        <v>113</v>
      </c>
      <c r="U24" s="18"/>
      <c r="V24" s="13" t="s">
        <v>158</v>
      </c>
      <c r="W24" s="20" t="s">
        <v>186</v>
      </c>
      <c r="X24" s="22" t="s">
        <v>205</v>
      </c>
      <c r="Y24" s="17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49</v>
      </c>
      <c r="N25" s="15" t="s">
        <v>78</v>
      </c>
      <c r="O25" s="17" t="s">
        <v>107</v>
      </c>
      <c r="P25" s="17" t="s">
        <v>206</v>
      </c>
      <c r="Q25" s="6">
        <f t="shared" si="0"/>
        <v>44</v>
      </c>
      <c r="R25" s="2" t="str">
        <f t="shared" si="1"/>
        <v>41 - 50</v>
      </c>
      <c r="S25" s="17" t="s">
        <v>116</v>
      </c>
      <c r="T25" s="17" t="s">
        <v>113</v>
      </c>
      <c r="U25" s="18" t="s">
        <v>132</v>
      </c>
      <c r="V25" s="13" t="s">
        <v>159</v>
      </c>
      <c r="W25" s="20" t="s">
        <v>187</v>
      </c>
      <c r="X25" s="22"/>
      <c r="Y25" s="17" t="s">
        <v>194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5" t="s">
        <v>79</v>
      </c>
      <c r="O26" s="17" t="s">
        <v>108</v>
      </c>
      <c r="P26" s="17" t="s">
        <v>206</v>
      </c>
      <c r="Q26" s="6">
        <f t="shared" si="0"/>
        <v>46</v>
      </c>
      <c r="R26" s="2" t="str">
        <f t="shared" si="1"/>
        <v>41 - 50</v>
      </c>
      <c r="S26" s="17" t="s">
        <v>116</v>
      </c>
      <c r="T26" s="17" t="s">
        <v>113</v>
      </c>
      <c r="U26" s="18" t="s">
        <v>130</v>
      </c>
      <c r="V26" s="13" t="s">
        <v>160</v>
      </c>
      <c r="W26" s="20" t="s">
        <v>188</v>
      </c>
      <c r="X26" s="22"/>
      <c r="Y26" s="17" t="s">
        <v>194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5"/>
      <c r="O27" s="17"/>
      <c r="P27" s="17" t="s">
        <v>207</v>
      </c>
      <c r="Q27" s="6" t="e">
        <f t="shared" si="0"/>
        <v>#VALUE!</v>
      </c>
      <c r="R27" s="2" t="e">
        <f t="shared" si="1"/>
        <v>#VALUE!</v>
      </c>
      <c r="S27" s="17" t="s">
        <v>116</v>
      </c>
      <c r="T27" s="17" t="s">
        <v>115</v>
      </c>
      <c r="U27" s="18" t="s">
        <v>133</v>
      </c>
      <c r="V27" s="13" t="s">
        <v>161</v>
      </c>
      <c r="W27" s="20" t="s">
        <v>189</v>
      </c>
      <c r="X27" s="23"/>
      <c r="Y27" s="17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5" t="s">
        <v>80</v>
      </c>
      <c r="O28" s="17" t="s">
        <v>109</v>
      </c>
      <c r="P28" s="17" t="s">
        <v>206</v>
      </c>
      <c r="Q28" s="6">
        <f t="shared" si="0"/>
        <v>58</v>
      </c>
      <c r="R28" s="2" t="str">
        <f t="shared" si="1"/>
        <v>&gt; 50</v>
      </c>
      <c r="S28" s="17" t="s">
        <v>117</v>
      </c>
      <c r="T28" s="17" t="s">
        <v>113</v>
      </c>
      <c r="U28" s="18" t="s">
        <v>134</v>
      </c>
      <c r="V28" s="13" t="s">
        <v>162</v>
      </c>
      <c r="W28" s="20" t="s">
        <v>190</v>
      </c>
      <c r="X28" s="23"/>
      <c r="Y28" s="17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5" t="s">
        <v>81</v>
      </c>
      <c r="O29" s="17" t="s">
        <v>110</v>
      </c>
      <c r="P29" s="17" t="s">
        <v>207</v>
      </c>
      <c r="Q29" s="6">
        <f t="shared" si="0"/>
        <v>46</v>
      </c>
      <c r="R29" s="2" t="str">
        <f t="shared" si="1"/>
        <v>41 - 50</v>
      </c>
      <c r="S29" s="17" t="s">
        <v>118</v>
      </c>
      <c r="T29" s="17" t="s">
        <v>113</v>
      </c>
      <c r="U29" s="18" t="s">
        <v>135</v>
      </c>
      <c r="V29" s="13" t="s">
        <v>163</v>
      </c>
      <c r="W29" s="20" t="s">
        <v>191</v>
      </c>
      <c r="X29" s="22"/>
      <c r="Y29" s="17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5" t="s">
        <v>82</v>
      </c>
      <c r="O30" s="17" t="s">
        <v>111</v>
      </c>
      <c r="P30" s="17" t="s">
        <v>206</v>
      </c>
      <c r="Q30" s="6">
        <f t="shared" si="0"/>
        <v>55</v>
      </c>
      <c r="R30" s="2" t="str">
        <f t="shared" si="1"/>
        <v>&gt; 50</v>
      </c>
      <c r="S30" s="17" t="s">
        <v>117</v>
      </c>
      <c r="T30" s="17" t="s">
        <v>113</v>
      </c>
      <c r="U30" s="18" t="s">
        <v>135</v>
      </c>
      <c r="V30" s="13" t="s">
        <v>164</v>
      </c>
      <c r="W30" s="20" t="s">
        <v>192</v>
      </c>
      <c r="X30" s="23"/>
      <c r="Y30" s="17" t="s">
        <v>194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5" t="s">
        <v>83</v>
      </c>
      <c r="O31" s="17" t="s">
        <v>112</v>
      </c>
      <c r="P31" s="17" t="s">
        <v>207</v>
      </c>
      <c r="Q31" s="6">
        <f t="shared" si="0"/>
        <v>41</v>
      </c>
      <c r="R31" s="2" t="str">
        <f t="shared" si="1"/>
        <v>41 - 50</v>
      </c>
      <c r="S31" s="17" t="s">
        <v>117</v>
      </c>
      <c r="T31" s="17" t="s">
        <v>115</v>
      </c>
      <c r="U31" s="18" t="s">
        <v>125</v>
      </c>
      <c r="V31" s="14"/>
      <c r="W31" s="20" t="s">
        <v>193</v>
      </c>
      <c r="X31" s="23"/>
      <c r="Y31" s="17" t="s">
        <v>194</v>
      </c>
    </row>
    <row r="32" spans="1:25">
      <c r="M32" s="14"/>
    </row>
  </sheetData>
  <hyperlinks>
    <hyperlink ref="X2" r:id="rId1"/>
    <hyperlink ref="X4" r:id="rId2"/>
    <hyperlink ref="X6" r:id="rId3"/>
    <hyperlink ref="X15" r:id="rId4"/>
    <hyperlink ref="X16" r:id="rId5"/>
    <hyperlink ref="X17" r:id="rId6"/>
    <hyperlink ref="X19" r:id="rId7"/>
    <hyperlink ref="X21" r:id="rId8"/>
    <hyperlink ref="X22" r:id="rId9"/>
    <hyperlink ref="X23" r:id="rId10"/>
    <hyperlink ref="X24" r:id="rId11"/>
  </hyperlinks>
  <pageMargins left="0.7" right="0.7" top="0.3" bottom="0.3" header="0.3" footer="0.3"/>
  <pageSetup paperSize="9" orientation="portrait" useFirstPageNumber="1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2017-11-14T03:48:46Z</dcterms:modified>
  <dc:language>en-US</dc:language>
</cp:coreProperties>
</file>