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Jati Dir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<sst xmlns="http://schemas.openxmlformats.org/spreadsheetml/2006/main" count="311" uniqueCount="180">
  <si>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</si>
  <si>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</si>
  <si>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</si>
  <si>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</si>
  <si>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</si>
  <si>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</si>
  <si>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</si>
  <si>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</si>
  <si>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</si>
  <si>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</si>
  <si>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</si>
  <si>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</si>
  <si>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</si>
  <si>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</si>
  <si>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</si>
  <si>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</si>
  <si>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</si>
  <si>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</si>
  <si>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</si>
  <si>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</si>
  <si>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</si>
  <si>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</si>
  <si>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</si>
  <si>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</si>
  <si>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</si>
  <si>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</si>
  <si>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Anang Andriat</t>
  </si>
  <si>
    <t>Tria Kristianto</t>
  </si>
  <si>
    <t>Sukirji</t>
  </si>
  <si>
    <t>Slamet Hanafi</t>
  </si>
  <si>
    <t>Suryanto</t>
  </si>
  <si>
    <t>Purwanto</t>
  </si>
  <si>
    <t>Risdiyanto</t>
  </si>
  <si>
    <t>Kurdinaryo</t>
  </si>
  <si>
    <t>Slamet</t>
  </si>
  <si>
    <t>Abu Bashori</t>
  </si>
  <si>
    <t>Sunarno</t>
  </si>
  <si>
    <t>Mahmudi</t>
  </si>
  <si>
    <t>Sri Widagdo</t>
  </si>
  <si>
    <t>Soleh Mahfud</t>
  </si>
  <si>
    <t>Arkhanudin</t>
  </si>
  <si>
    <t>Riki Ardiansyah</t>
  </si>
  <si>
    <t>Listiyanto</t>
  </si>
  <si>
    <t>Sumarno</t>
  </si>
  <si>
    <t>Vivi Nuraini</t>
  </si>
  <si>
    <t>Nunik Tri Hastuti</t>
  </si>
  <si>
    <t>Rosi Abinsan</t>
  </si>
  <si>
    <t>Agus Susilo</t>
  </si>
  <si>
    <t>Irfan Rofik</t>
  </si>
  <si>
    <t>Sumanto</t>
  </si>
  <si>
    <t>Cholid Makmuri</t>
  </si>
  <si>
    <t>Felani Ade Widakdo</t>
  </si>
  <si>
    <t>Didik Fatoni</t>
  </si>
  <si>
    <t>Joko Sutopo</t>
  </si>
  <si>
    <t>Widodo</t>
  </si>
  <si>
    <t>Eko Probadi</t>
  </si>
  <si>
    <t>3309031202739002</t>
  </si>
  <si>
    <t>3309030405860002</t>
  </si>
  <si>
    <t>3309031207659006</t>
  </si>
  <si>
    <t>3309031104650003</t>
  </si>
  <si>
    <t>3309030401720002</t>
  </si>
  <si>
    <t>3309031811830001</t>
  </si>
  <si>
    <t>3309031912679003</t>
  </si>
  <si>
    <t>3309032410640001</t>
  </si>
  <si>
    <t>3309030606759010</t>
  </si>
  <si>
    <t>3309031412610003</t>
  </si>
  <si>
    <t>3309031103769005</t>
  </si>
  <si>
    <t>3309032502780001</t>
  </si>
  <si>
    <t>3309032708839006</t>
  </si>
  <si>
    <t>3309033112729008</t>
  </si>
  <si>
    <t>3309031707719003</t>
  </si>
  <si>
    <t>3309031111900001</t>
  </si>
  <si>
    <t>3309030201710002</t>
  </si>
  <si>
    <t>3309031603760001</t>
  </si>
  <si>
    <t>3309036906920001</t>
  </si>
  <si>
    <t>3309036110890001</t>
  </si>
  <si>
    <t>3309032507810005</t>
  </si>
  <si>
    <t>3309031801810001</t>
  </si>
  <si>
    <t>3309031806839006</t>
  </si>
  <si>
    <t>3309031210699003</t>
  </si>
  <si>
    <t>3309030103529001</t>
  </si>
  <si>
    <t>3309031810820001</t>
  </si>
  <si>
    <t>3309031806819001</t>
  </si>
  <si>
    <t>3309031408749002</t>
  </si>
  <si>
    <t>3309031611659004</t>
  </si>
  <si>
    <t>3309031705750001</t>
  </si>
  <si>
    <t>Boyolali, 04/05/1988</t>
  </si>
  <si>
    <t>Boyolali, 12/07/1965</t>
  </si>
  <si>
    <t>Boyolali, 11/04/1965</t>
  </si>
  <si>
    <t>Boyolali, 04/01/1972</t>
  </si>
  <si>
    <t>Boyolali, 18/11/1983</t>
  </si>
  <si>
    <t>Boyolali, 19/12/1967</t>
  </si>
  <si>
    <t>Boyolali, 24/10/1964</t>
  </si>
  <si>
    <t>Boyolali, 06/06/1975</t>
  </si>
  <si>
    <t>Boyolali, 14/12/1961</t>
  </si>
  <si>
    <t>Boyolali, 11/03/1976</t>
  </si>
  <si>
    <t>Boyolali, 25/02/1978</t>
  </si>
  <si>
    <t>Boyolali, 27/08/1983</t>
  </si>
  <si>
    <t>Boyolali, 08/07/1972</t>
  </si>
  <si>
    <t>Boyolali, 17/07/1971</t>
  </si>
  <si>
    <t>Boyolali, 11/11/1990</t>
  </si>
  <si>
    <t>Boyolali, 02/01/1971</t>
  </si>
  <si>
    <t>Boyolali, 16/03/1976</t>
  </si>
  <si>
    <t>Boyolali, 29/06/1992</t>
  </si>
  <si>
    <t>Boyolali, 21/10/1989</t>
  </si>
  <si>
    <t>Boyolali, 25/07/1981</t>
  </si>
  <si>
    <t>Boyolali, 18/01/1981</t>
  </si>
  <si>
    <t>Boyolali, 18/06/1983</t>
  </si>
  <si>
    <t>Boyolali, 12/10/1969</t>
  </si>
  <si>
    <t>Boyolali, 01/03/1952</t>
  </si>
  <si>
    <t>Boyolali, 18/101982</t>
  </si>
  <si>
    <t>Boyolali, 18/06/1981</t>
  </si>
  <si>
    <t>Boyolali, 14/08/1974</t>
  </si>
  <si>
    <t>Boyolali, 16/11/1965</t>
  </si>
  <si>
    <t>Boyolali, 17/05/1975</t>
  </si>
  <si>
    <t>SLTA</t>
  </si>
  <si>
    <t>SLTP</t>
  </si>
  <si>
    <t>S1</t>
  </si>
  <si>
    <t>S2</t>
  </si>
  <si>
    <t>Islam</t>
  </si>
  <si>
    <t>Tumang Cepogo Boyolali</t>
  </si>
  <si>
    <t>Tumang Tempel Rt. 004/013 Cepogo Boyolali</t>
  </si>
  <si>
    <t>Tumang Kulon Rt. 004/012 Cepogo Boyolali</t>
  </si>
  <si>
    <t>Tumang Kulong Rt. 004/012 Cepogo Boyolali</t>
  </si>
  <si>
    <t>Tumang Gunung Sari Rt. 003/015 Cepogo Boyolali</t>
  </si>
  <si>
    <t>Tumang Gunung Sari Rt. 002/015 Cepogo Boyolali</t>
  </si>
  <si>
    <t>Tumang Krajan Rt. 004/014 Cepogo Boyolali</t>
  </si>
  <si>
    <t>Tumangsari Rt. 001/014 Cepogo Boyolali</t>
  </si>
  <si>
    <t>Tumang Kukuhan Rt. 002/013 Cepogo Boyolali</t>
  </si>
  <si>
    <t>Kembang Kuning Rt. 003/001 Cepogo Boyolali</t>
  </si>
  <si>
    <t>Banaran Rt. 001/008 Cepogo Boyolali</t>
  </si>
  <si>
    <t>Tumang Tegal Rejo Rt. 002/009 Cepogo Boyolali</t>
  </si>
  <si>
    <t>Tumang Gunung Sari Cepogo Boyolali</t>
  </si>
  <si>
    <t>Tumang Kukuhan Rt. 001/013 Cepogo Boyolali</t>
  </si>
  <si>
    <t>Tumang Tegal Rejo Rt. 005/009 Cepogo Boyolali</t>
  </si>
  <si>
    <t>Tuman Sari Rt. 003/014 Cepogo Boyolali</t>
  </si>
  <si>
    <t>Banaran Rt. 002/008 Cepogo Boyolali</t>
  </si>
  <si>
    <t>Tumang Gunung Sari, 003/015 Cepogo Boyolali</t>
  </si>
  <si>
    <t>Banaran Rt. 003/008 Cepogo Boyolali</t>
  </si>
  <si>
    <t>Tumang Krajan Rt. 005/014 Cepogo Boyolali</t>
  </si>
  <si>
    <t>Tumang Rt. 004/014 Cepogo Boyolali</t>
  </si>
  <si>
    <t>Dukuhan Rt. 001/016 Cepogo Boyolali</t>
  </si>
  <si>
    <t>08122621315</t>
  </si>
  <si>
    <t>085803411164</t>
  </si>
  <si>
    <t>085725025523</t>
  </si>
  <si>
    <t>08122972898</t>
  </si>
  <si>
    <t>085725250915</t>
  </si>
  <si>
    <t>085728828516</t>
  </si>
  <si>
    <t>08122609584, 0276323405</t>
  </si>
  <si>
    <t>085867962130</t>
  </si>
  <si>
    <t>081329775118</t>
  </si>
  <si>
    <t>081393354888</t>
  </si>
  <si>
    <t xml:space="preserve">081380357974, 0276323420 </t>
  </si>
  <si>
    <t>085601568586</t>
  </si>
  <si>
    <t>081392036841</t>
  </si>
  <si>
    <t>085647480535</t>
  </si>
  <si>
    <t>085641037354</t>
  </si>
  <si>
    <t>08122627746, 0276323407</t>
  </si>
  <si>
    <t>08121509222, 0276323456</t>
  </si>
  <si>
    <t>081228494333, 0276323391</t>
  </si>
  <si>
    <t>085640565872, 0276323364</t>
  </si>
  <si>
    <t>08112788483, 0276323403</t>
  </si>
  <si>
    <t>081548778064</t>
  </si>
  <si>
    <t>081390442091</t>
  </si>
  <si>
    <t>satrianzstars@gmail.com</t>
  </si>
  <si>
    <t>candi_logam@yahoo.co.id</t>
  </si>
  <si>
    <t>amikgllery@gmail.com</t>
  </si>
  <si>
    <t>candra_logam@yahoo.co.id</t>
  </si>
  <si>
    <t>arkhnudin2007@yahoo.com</t>
  </si>
  <si>
    <t>ricky@tigaputratembaga.com</t>
  </si>
  <si>
    <t>nurainivivi@gmail.com</t>
  </si>
  <si>
    <t>nich_martanto89@gmail.com</t>
  </si>
  <si>
    <t>abinsanrosi@gmail.com</t>
  </si>
  <si>
    <t>mudatama_galeri@yahoo.com</t>
  </si>
  <si>
    <t>pt_bintang_pamungkas@yahoo.com</t>
  </si>
  <si>
    <t>felani.pizza@gmail.com</t>
  </si>
  <si>
    <t>info@ondhel.com</t>
  </si>
  <si>
    <t>L</t>
  </si>
  <si>
    <t>P</t>
  </si>
  <si>
    <t>12/02/1972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</si>
</sst>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sz val="10"/>
      <color theme="10"/>
      <name val="Calibri"/>
      <family val="2"/>
      <scheme val="minor"/>
    </font>
    <font>
      <sz val="9.25"/>
      <color theme="10"/>
      <name val="Calibri"/>
      <family val="2"/>
      <charset val="1"/>
    </font>
    <font>
      <sz val="9.25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21" fillId="0" borderId="2" xfId="0" applyFont="1" applyBorder="1" applyAlignment="1">
      <alignment vertical="center" wrapText="1"/>
    </xf>
    <xf numFmtId="0" fontId="21" fillId="0" borderId="2" xfId="0" quotePrefix="1" applyFont="1" applyBorder="1" applyAlignment="1">
      <alignment horizontal="center" vertical="center" wrapText="1"/>
    </xf>
    <xf numFmtId="166" fontId="21" fillId="0" borderId="2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2" xfId="0" quotePrefix="1" applyFont="1" applyBorder="1" applyAlignment="1">
      <alignment vertical="center" wrapText="1"/>
    </xf>
    <xf numFmtId="0" fontId="23" fillId="0" borderId="2" xfId="25" applyFont="1" applyBorder="1" applyAlignment="1" applyProtection="1">
      <alignment vertical="center" wrapText="1"/>
    </xf>
    <xf numFmtId="0" fontId="24" fillId="0" borderId="2" xfId="25" applyFont="1" applyBorder="1" applyAlignment="1" applyProtection="1">
      <alignment vertical="center" wrapText="1"/>
    </xf>
    <xf numFmtId="0" fontId="25" fillId="0" borderId="2" xfId="25" applyFont="1" applyBorder="1" applyAlignment="1" applyProtection="1">
      <alignment vertical="center" wrapText="1"/>
    </xf>
    <xf numFmtId="14" fontId="21" fillId="0" borderId="2" xfId="0" quotePrefix="1" applyNumberFormat="1" applyFont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h_martanto89@gmail.com" TargetMode="External"/><Relationship Id="rId13" Type="http://schemas.openxmlformats.org/officeDocument/2006/relationships/hyperlink" Target="mailto:info@ondhel.com" TargetMode="External"/><Relationship Id="rId3" Type="http://schemas.openxmlformats.org/officeDocument/2006/relationships/hyperlink" Target="mailto:amikgllery@gmail.com" TargetMode="External"/><Relationship Id="rId7" Type="http://schemas.openxmlformats.org/officeDocument/2006/relationships/hyperlink" Target="mailto:nurainivivi@gmail.com" TargetMode="External"/><Relationship Id="rId12" Type="http://schemas.openxmlformats.org/officeDocument/2006/relationships/hyperlink" Target="mailto:felani.pizza@gmail.com" TargetMode="External"/><Relationship Id="rId2" Type="http://schemas.openxmlformats.org/officeDocument/2006/relationships/hyperlink" Target="mailto:candi_logam@yahoo.co.id" TargetMode="External"/><Relationship Id="rId1" Type="http://schemas.openxmlformats.org/officeDocument/2006/relationships/hyperlink" Target="mailto:satrianzstars@gmail.com" TargetMode="External"/><Relationship Id="rId6" Type="http://schemas.openxmlformats.org/officeDocument/2006/relationships/hyperlink" Target="mailto:ricky@tigaputratembaga.com" TargetMode="External"/><Relationship Id="rId11" Type="http://schemas.openxmlformats.org/officeDocument/2006/relationships/hyperlink" Target="mailto:pt_bintang_pamungkas@yahoo.com" TargetMode="External"/><Relationship Id="rId5" Type="http://schemas.openxmlformats.org/officeDocument/2006/relationships/hyperlink" Target="mailto:arkhnudin2007@yahoo.com" TargetMode="External"/><Relationship Id="rId10" Type="http://schemas.openxmlformats.org/officeDocument/2006/relationships/hyperlink" Target="mailto:mudatama_galeri@yahoo.com" TargetMode="External"/><Relationship Id="rId4" Type="http://schemas.openxmlformats.org/officeDocument/2006/relationships/hyperlink" Target="mailto:candra_logam@yahoo.co.id" TargetMode="External"/><Relationship Id="rId9" Type="http://schemas.openxmlformats.org/officeDocument/2006/relationships/hyperlink" Target="mailto:abinsanrosi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3"/>
  <sheetViews>
    <sheetView tabSelected="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6" t="s">
        <v>26</v>
      </c>
      <c r="N2" s="17" t="s">
        <v>56</v>
      </c>
      <c r="O2" s="27" t="s">
        <v>179</v>
      </c>
      <c r="P2" s="21" t="s">
        <v>177</v>
      </c>
      <c r="Q2" s="6">
        <f>2017-VALUE(RIGHT(O2,4))</f>
        <v>45</v>
      </c>
      <c r="R2" t="str">
        <f>IF(Q2&lt;21,"&lt; 21",IF(Q2&lt;=30,"21 - 30",IF(Q2&lt;=40,"31 - 40",IF(Q2&lt;=50,"41 - 50","&gt; 50" ))))</f>
        <v>41 - 50</v>
      </c>
      <c r="S2" s="22"/>
      <c r="T2" s="21" t="s">
        <v>119</v>
      </c>
      <c r="U2" s="13"/>
      <c r="V2" s="16" t="s">
        <v>120</v>
      </c>
      <c r="W2" s="23" t="s">
        <v>142</v>
      </c>
      <c r="X2" s="24"/>
      <c r="Y2" s="15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6" t="s">
        <v>27</v>
      </c>
      <c r="N3" s="17" t="s">
        <v>57</v>
      </c>
      <c r="O3" s="21" t="s">
        <v>86</v>
      </c>
      <c r="P3" s="21" t="s">
        <v>177</v>
      </c>
      <c r="Q3" s="6">
        <f t="shared" ref="Q3:Q31" si="0">2017-VALUE(RIGHT(O3,4))</f>
        <v>29</v>
      </c>
      <c r="R3" s="2" t="str">
        <f t="shared" ref="R3:R31" si="1">IF(Q3&lt;21,"&lt; 21",IF(Q3&lt;=30,"21 - 30",IF(Q3&lt;=40,"31 - 40",IF(Q3&lt;=50,"41 - 50","&gt; 50" ))))</f>
        <v>21 - 30</v>
      </c>
      <c r="S3" s="21" t="s">
        <v>115</v>
      </c>
      <c r="T3" s="21" t="s">
        <v>119</v>
      </c>
      <c r="U3" s="14"/>
      <c r="V3" s="16" t="s">
        <v>121</v>
      </c>
      <c r="W3" s="23" t="s">
        <v>143</v>
      </c>
      <c r="X3" s="25" t="s">
        <v>164</v>
      </c>
      <c r="Y3" s="14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6" t="s">
        <v>28</v>
      </c>
      <c r="N4" s="17" t="s">
        <v>58</v>
      </c>
      <c r="O4" s="21" t="s">
        <v>87</v>
      </c>
      <c r="P4" s="21" t="s">
        <v>177</v>
      </c>
      <c r="Q4" s="6">
        <f>2017-VALUE(RIGHT(O4,4))</f>
        <v>52</v>
      </c>
      <c r="R4" s="2" t="str">
        <f t="shared" si="1"/>
        <v>&gt; 50</v>
      </c>
      <c r="S4" s="21"/>
      <c r="T4" s="21" t="s">
        <v>119</v>
      </c>
      <c r="U4" s="14"/>
      <c r="V4" s="16" t="s">
        <v>122</v>
      </c>
      <c r="W4" s="23" t="s">
        <v>144</v>
      </c>
      <c r="X4" s="25"/>
      <c r="Y4" s="14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6" t="s">
        <v>29</v>
      </c>
      <c r="N5" s="17" t="s">
        <v>59</v>
      </c>
      <c r="O5" s="21" t="s">
        <v>88</v>
      </c>
      <c r="P5" s="21" t="s">
        <v>177</v>
      </c>
      <c r="Q5" s="6">
        <f>2017-VALUE(RIGHT(O5,4))</f>
        <v>52</v>
      </c>
      <c r="R5" s="2" t="str">
        <f t="shared" si="1"/>
        <v>&gt; 50</v>
      </c>
      <c r="S5" s="21"/>
      <c r="T5" s="21" t="s">
        <v>119</v>
      </c>
      <c r="U5" s="14"/>
      <c r="V5" s="16" t="s">
        <v>123</v>
      </c>
      <c r="W5" s="23" t="s">
        <v>145</v>
      </c>
      <c r="X5" s="25" t="s">
        <v>165</v>
      </c>
      <c r="Y5" s="14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6" t="s">
        <v>30</v>
      </c>
      <c r="N6" s="17" t="s">
        <v>60</v>
      </c>
      <c r="O6" s="21" t="s">
        <v>89</v>
      </c>
      <c r="P6" s="21" t="s">
        <v>177</v>
      </c>
      <c r="Q6" s="6">
        <f>2017-VALUE(RIGHT(O6,4))</f>
        <v>45</v>
      </c>
      <c r="R6" s="2" t="str">
        <f t="shared" si="1"/>
        <v>41 - 50</v>
      </c>
      <c r="S6" s="21" t="s">
        <v>116</v>
      </c>
      <c r="T6" s="21" t="s">
        <v>119</v>
      </c>
      <c r="U6" s="14"/>
      <c r="V6" s="16" t="s">
        <v>120</v>
      </c>
      <c r="W6" s="23" t="s">
        <v>146</v>
      </c>
      <c r="X6" s="25"/>
      <c r="Y6" s="14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6" t="s">
        <v>31</v>
      </c>
      <c r="N7" s="17" t="s">
        <v>61</v>
      </c>
      <c r="O7" s="21" t="s">
        <v>90</v>
      </c>
      <c r="P7" s="21" t="s">
        <v>177</v>
      </c>
      <c r="Q7" s="6">
        <f>2017-VALUE(RIGHT(O7,4))</f>
        <v>34</v>
      </c>
      <c r="R7" s="2" t="str">
        <f t="shared" si="1"/>
        <v>31 - 40</v>
      </c>
      <c r="S7" s="21" t="s">
        <v>116</v>
      </c>
      <c r="T7" s="21" t="s">
        <v>119</v>
      </c>
      <c r="U7" s="14"/>
      <c r="V7" s="16" t="s">
        <v>124</v>
      </c>
      <c r="W7" s="23" t="s">
        <v>147</v>
      </c>
      <c r="X7" s="25"/>
      <c r="Y7" s="14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6" t="s">
        <v>32</v>
      </c>
      <c r="N8" s="17" t="s">
        <v>62</v>
      </c>
      <c r="O8" s="21" t="s">
        <v>91</v>
      </c>
      <c r="P8" s="21" t="s">
        <v>177</v>
      </c>
      <c r="Q8" s="6">
        <f>2017-VALUE(RIGHT(O8,4))</f>
        <v>50</v>
      </c>
      <c r="R8" s="2" t="str">
        <f t="shared" si="1"/>
        <v>41 - 50</v>
      </c>
      <c r="S8" s="21"/>
      <c r="T8" s="20" t="s">
        <v>119</v>
      </c>
      <c r="U8" s="14"/>
      <c r="V8" s="16" t="s">
        <v>125</v>
      </c>
      <c r="W8" s="23"/>
      <c r="X8" s="25"/>
      <c r="Y8" s="14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6" t="s">
        <v>33</v>
      </c>
      <c r="N9" s="17" t="s">
        <v>63</v>
      </c>
      <c r="O9" s="21" t="s">
        <v>92</v>
      </c>
      <c r="P9" s="21" t="s">
        <v>177</v>
      </c>
      <c r="Q9" s="6">
        <f>2017-VALUE(RIGHT(O9,4))</f>
        <v>53</v>
      </c>
      <c r="R9" s="2" t="str">
        <f t="shared" si="1"/>
        <v>&gt; 50</v>
      </c>
      <c r="S9" s="21" t="s">
        <v>115</v>
      </c>
      <c r="T9" s="21" t="s">
        <v>119</v>
      </c>
      <c r="U9" s="14"/>
      <c r="V9" s="16" t="s">
        <v>126</v>
      </c>
      <c r="W9" s="23"/>
      <c r="X9" s="16"/>
      <c r="Y9" s="14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6" t="s">
        <v>34</v>
      </c>
      <c r="N10" s="17" t="s">
        <v>64</v>
      </c>
      <c r="O10" s="21" t="s">
        <v>93</v>
      </c>
      <c r="P10" s="21" t="s">
        <v>177</v>
      </c>
      <c r="Q10" s="6">
        <f>2017-VALUE(RIGHT(O10,4))</f>
        <v>42</v>
      </c>
      <c r="R10" s="2" t="str">
        <f t="shared" si="1"/>
        <v>41 - 50</v>
      </c>
      <c r="S10" s="21"/>
      <c r="T10" s="21" t="s">
        <v>119</v>
      </c>
      <c r="U10" s="14"/>
      <c r="V10" s="16" t="s">
        <v>127</v>
      </c>
      <c r="W10" s="23" t="s">
        <v>148</v>
      </c>
      <c r="X10" s="25" t="s">
        <v>166</v>
      </c>
      <c r="Y10" s="14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6" t="s">
        <v>35</v>
      </c>
      <c r="N11" s="17" t="s">
        <v>65</v>
      </c>
      <c r="O11" s="21" t="s">
        <v>94</v>
      </c>
      <c r="P11" s="21" t="s">
        <v>177</v>
      </c>
      <c r="Q11" s="6">
        <f>2017-VALUE(RIGHT(O11,4))</f>
        <v>56</v>
      </c>
      <c r="R11" s="2" t="str">
        <f t="shared" si="1"/>
        <v>&gt; 50</v>
      </c>
      <c r="S11" s="21"/>
      <c r="T11" s="21" t="s">
        <v>119</v>
      </c>
      <c r="U11" s="14"/>
      <c r="V11" s="16" t="s">
        <v>128</v>
      </c>
      <c r="W11" s="23"/>
      <c r="X11" s="24"/>
      <c r="Y11" s="14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6" t="s">
        <v>36</v>
      </c>
      <c r="N12" s="17" t="s">
        <v>66</v>
      </c>
      <c r="O12" s="21" t="s">
        <v>95</v>
      </c>
      <c r="P12" s="21" t="s">
        <v>177</v>
      </c>
      <c r="Q12" s="6">
        <f>2017-VALUE(RIGHT(O12,4))</f>
        <v>41</v>
      </c>
      <c r="R12" s="2" t="str">
        <f t="shared" si="1"/>
        <v>41 - 50</v>
      </c>
      <c r="S12" s="21"/>
      <c r="T12" s="21" t="s">
        <v>119</v>
      </c>
      <c r="U12" s="14"/>
      <c r="V12" s="16"/>
      <c r="W12" s="23"/>
      <c r="X12" s="25"/>
      <c r="Y12" s="14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6" t="s">
        <v>37</v>
      </c>
      <c r="N13" s="17" t="s">
        <v>67</v>
      </c>
      <c r="O13" s="21" t="s">
        <v>96</v>
      </c>
      <c r="P13" s="21" t="s">
        <v>177</v>
      </c>
      <c r="Q13" s="6">
        <f>2017-VALUE(RIGHT(O13,4))</f>
        <v>39</v>
      </c>
      <c r="R13" s="2" t="str">
        <f t="shared" si="1"/>
        <v>31 - 40</v>
      </c>
      <c r="S13" s="21" t="s">
        <v>116</v>
      </c>
      <c r="T13" s="21" t="s">
        <v>119</v>
      </c>
      <c r="U13" s="14"/>
      <c r="V13" s="16" t="s">
        <v>129</v>
      </c>
      <c r="W13" s="23" t="s">
        <v>149</v>
      </c>
      <c r="X13" s="26"/>
      <c r="Y13" s="14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6" t="s">
        <v>38</v>
      </c>
      <c r="N14" s="17" t="s">
        <v>68</v>
      </c>
      <c r="O14" s="21" t="s">
        <v>97</v>
      </c>
      <c r="P14" s="21" t="s">
        <v>177</v>
      </c>
      <c r="Q14" s="6">
        <f>2017-VALUE(RIGHT(O14,4))</f>
        <v>34</v>
      </c>
      <c r="R14" s="2" t="str">
        <f t="shared" si="1"/>
        <v>31 - 40</v>
      </c>
      <c r="S14" s="21"/>
      <c r="T14" s="21" t="s">
        <v>119</v>
      </c>
      <c r="U14" s="14"/>
      <c r="V14" s="16" t="s">
        <v>125</v>
      </c>
      <c r="W14" s="23"/>
      <c r="X14" s="25"/>
      <c r="Y14" s="14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6" t="s">
        <v>39</v>
      </c>
      <c r="N15" s="17" t="s">
        <v>69</v>
      </c>
      <c r="O15" s="20" t="s">
        <v>98</v>
      </c>
      <c r="P15" s="21" t="s">
        <v>177</v>
      </c>
      <c r="Q15" s="6">
        <f>2017-VALUE(RIGHT(O15,4))</f>
        <v>45</v>
      </c>
      <c r="R15" s="2" t="str">
        <f t="shared" si="1"/>
        <v>41 - 50</v>
      </c>
      <c r="S15" s="21"/>
      <c r="T15" s="21" t="s">
        <v>119</v>
      </c>
      <c r="U15" s="14"/>
      <c r="V15" s="16" t="s">
        <v>128</v>
      </c>
      <c r="W15" s="23" t="s">
        <v>150</v>
      </c>
      <c r="X15" s="25" t="s">
        <v>167</v>
      </c>
      <c r="Y15" s="14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6" t="s">
        <v>40</v>
      </c>
      <c r="N16" s="17" t="s">
        <v>70</v>
      </c>
      <c r="O16" s="21" t="s">
        <v>99</v>
      </c>
      <c r="P16" s="21" t="s">
        <v>177</v>
      </c>
      <c r="Q16" s="6">
        <f>2017-VALUE(RIGHT(O16,4))</f>
        <v>46</v>
      </c>
      <c r="R16" s="2" t="str">
        <f t="shared" si="1"/>
        <v>41 - 50</v>
      </c>
      <c r="S16" s="21" t="s">
        <v>115</v>
      </c>
      <c r="T16" s="21" t="s">
        <v>119</v>
      </c>
      <c r="U16" s="14"/>
      <c r="V16" s="16" t="s">
        <v>130</v>
      </c>
      <c r="W16" s="23" t="s">
        <v>151</v>
      </c>
      <c r="X16" s="25" t="s">
        <v>168</v>
      </c>
      <c r="Y16" s="14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6" t="s">
        <v>41</v>
      </c>
      <c r="N17" s="17" t="s">
        <v>71</v>
      </c>
      <c r="O17" s="21" t="s">
        <v>100</v>
      </c>
      <c r="P17" s="21" t="s">
        <v>177</v>
      </c>
      <c r="Q17" s="6">
        <f>2017-VALUE(RIGHT(O17,4))</f>
        <v>27</v>
      </c>
      <c r="R17" s="2" t="str">
        <f t="shared" si="1"/>
        <v>21 - 30</v>
      </c>
      <c r="S17" s="21" t="s">
        <v>117</v>
      </c>
      <c r="T17" s="21" t="s">
        <v>119</v>
      </c>
      <c r="U17" s="14"/>
      <c r="V17" s="16" t="s">
        <v>131</v>
      </c>
      <c r="W17" s="23" t="s">
        <v>152</v>
      </c>
      <c r="X17" s="25" t="s">
        <v>169</v>
      </c>
      <c r="Y17" s="14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6" t="s">
        <v>42</v>
      </c>
      <c r="N18" s="17" t="s">
        <v>72</v>
      </c>
      <c r="O18" s="21" t="s">
        <v>101</v>
      </c>
      <c r="P18" s="21" t="s">
        <v>177</v>
      </c>
      <c r="Q18" s="6">
        <f>2017-VALUE(RIGHT(O18,4))</f>
        <v>46</v>
      </c>
      <c r="R18" s="2" t="str">
        <f t="shared" si="1"/>
        <v>41 - 50</v>
      </c>
      <c r="S18" s="21"/>
      <c r="T18" s="21" t="s">
        <v>119</v>
      </c>
      <c r="U18" s="14"/>
      <c r="V18" s="16" t="s">
        <v>132</v>
      </c>
      <c r="W18" s="23" t="s">
        <v>153</v>
      </c>
      <c r="X18" s="25"/>
      <c r="Y18" s="14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6" t="s">
        <v>43</v>
      </c>
      <c r="N19" s="17" t="s">
        <v>73</v>
      </c>
      <c r="O19" s="21" t="s">
        <v>102</v>
      </c>
      <c r="P19" s="21" t="s">
        <v>177</v>
      </c>
      <c r="Q19" s="6">
        <f>2017-VALUE(RIGHT(O19,4))</f>
        <v>41</v>
      </c>
      <c r="R19" s="2" t="str">
        <f t="shared" si="1"/>
        <v>41 - 50</v>
      </c>
      <c r="S19" s="21"/>
      <c r="T19" s="21" t="s">
        <v>119</v>
      </c>
      <c r="U19" s="14"/>
      <c r="V19" s="16" t="s">
        <v>126</v>
      </c>
      <c r="W19" s="23" t="s">
        <v>154</v>
      </c>
      <c r="X19" s="25"/>
      <c r="Y19" s="14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6" t="s">
        <v>44</v>
      </c>
      <c r="N20" s="18" t="s">
        <v>74</v>
      </c>
      <c r="O20" s="21" t="s">
        <v>103</v>
      </c>
      <c r="P20" s="21" t="s">
        <v>178</v>
      </c>
      <c r="Q20" s="6">
        <f t="shared" si="0"/>
        <v>25</v>
      </c>
      <c r="R20" s="2" t="str">
        <f t="shared" si="1"/>
        <v>21 - 30</v>
      </c>
      <c r="S20" s="21" t="s">
        <v>118</v>
      </c>
      <c r="T20" s="21" t="s">
        <v>119</v>
      </c>
      <c r="U20" s="14"/>
      <c r="V20" s="16" t="s">
        <v>133</v>
      </c>
      <c r="W20" s="23" t="s">
        <v>155</v>
      </c>
      <c r="X20" s="25" t="s">
        <v>170</v>
      </c>
      <c r="Y20" s="14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6" t="s">
        <v>45</v>
      </c>
      <c r="N21" s="17" t="s">
        <v>75</v>
      </c>
      <c r="O21" s="21" t="s">
        <v>104</v>
      </c>
      <c r="P21" s="21" t="s">
        <v>178</v>
      </c>
      <c r="Q21" s="6">
        <f t="shared" si="0"/>
        <v>28</v>
      </c>
      <c r="R21" s="2" t="str">
        <f t="shared" si="1"/>
        <v>21 - 30</v>
      </c>
      <c r="S21" s="21" t="s">
        <v>115</v>
      </c>
      <c r="T21" s="21" t="s">
        <v>119</v>
      </c>
      <c r="U21" s="14"/>
      <c r="V21" s="16" t="s">
        <v>134</v>
      </c>
      <c r="W21" s="23" t="s">
        <v>156</v>
      </c>
      <c r="X21" s="25" t="s">
        <v>171</v>
      </c>
      <c r="Y21" s="14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6" t="s">
        <v>46</v>
      </c>
      <c r="N22" s="17" t="s">
        <v>76</v>
      </c>
      <c r="O22" s="20" t="s">
        <v>105</v>
      </c>
      <c r="P22" s="21" t="s">
        <v>177</v>
      </c>
      <c r="Q22" s="6">
        <f t="shared" si="0"/>
        <v>36</v>
      </c>
      <c r="R22" s="2" t="str">
        <f t="shared" si="1"/>
        <v>31 - 40</v>
      </c>
      <c r="S22" s="21" t="s">
        <v>117</v>
      </c>
      <c r="T22" s="21" t="s">
        <v>119</v>
      </c>
      <c r="U22" s="14"/>
      <c r="V22" s="16" t="s">
        <v>135</v>
      </c>
      <c r="W22" s="23" t="s">
        <v>157</v>
      </c>
      <c r="X22" s="25" t="s">
        <v>172</v>
      </c>
      <c r="Y22" s="14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6" t="s">
        <v>47</v>
      </c>
      <c r="N23" s="17" t="s">
        <v>77</v>
      </c>
      <c r="O23" s="21" t="s">
        <v>106</v>
      </c>
      <c r="P23" s="21" t="s">
        <v>177</v>
      </c>
      <c r="Q23" s="6">
        <f t="shared" si="0"/>
        <v>36</v>
      </c>
      <c r="R23" s="2" t="str">
        <f t="shared" si="1"/>
        <v>31 - 40</v>
      </c>
      <c r="S23" s="21" t="s">
        <v>115</v>
      </c>
      <c r="T23" s="21" t="s">
        <v>119</v>
      </c>
      <c r="U23" s="14"/>
      <c r="V23" s="16" t="s">
        <v>136</v>
      </c>
      <c r="W23" s="23" t="s">
        <v>158</v>
      </c>
      <c r="X23" s="25" t="s">
        <v>173</v>
      </c>
      <c r="Y23" s="14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6" t="s">
        <v>48</v>
      </c>
      <c r="N24" s="17" t="s">
        <v>78</v>
      </c>
      <c r="O24" s="20" t="s">
        <v>107</v>
      </c>
      <c r="P24" s="21" t="s">
        <v>177</v>
      </c>
      <c r="Q24" s="6">
        <f t="shared" si="0"/>
        <v>34</v>
      </c>
      <c r="R24" s="2" t="str">
        <f t="shared" si="1"/>
        <v>31 - 40</v>
      </c>
      <c r="S24" s="21"/>
      <c r="T24" s="21" t="s">
        <v>119</v>
      </c>
      <c r="U24" s="14"/>
      <c r="V24" s="16" t="s">
        <v>137</v>
      </c>
      <c r="W24" s="23"/>
      <c r="X24" s="24"/>
      <c r="Y24" s="14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6" t="s">
        <v>49</v>
      </c>
      <c r="N25" s="17" t="s">
        <v>79</v>
      </c>
      <c r="O25" s="21" t="s">
        <v>108</v>
      </c>
      <c r="P25" s="21" t="s">
        <v>177</v>
      </c>
      <c r="Q25" s="6">
        <f t="shared" si="0"/>
        <v>48</v>
      </c>
      <c r="R25" s="2" t="str">
        <f t="shared" si="1"/>
        <v>41 - 50</v>
      </c>
      <c r="S25" s="21"/>
      <c r="T25" s="21" t="s">
        <v>119</v>
      </c>
      <c r="U25" s="14"/>
      <c r="V25" s="16" t="s">
        <v>138</v>
      </c>
      <c r="W25" s="23" t="s">
        <v>159</v>
      </c>
      <c r="X25" s="25" t="s">
        <v>174</v>
      </c>
      <c r="Y25" s="14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6" t="s">
        <v>50</v>
      </c>
      <c r="N26" s="17" t="s">
        <v>80</v>
      </c>
      <c r="O26" s="21" t="s">
        <v>109</v>
      </c>
      <c r="P26" s="21" t="s">
        <v>177</v>
      </c>
      <c r="Q26" s="6">
        <f t="shared" si="0"/>
        <v>65</v>
      </c>
      <c r="R26" s="2" t="str">
        <f t="shared" si="1"/>
        <v>&gt; 50</v>
      </c>
      <c r="S26" s="21"/>
      <c r="T26" s="21" t="s">
        <v>119</v>
      </c>
      <c r="U26" s="14"/>
      <c r="V26" s="16" t="s">
        <v>128</v>
      </c>
      <c r="W26" s="23"/>
      <c r="X26" s="24"/>
      <c r="Y26" s="14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6" t="s">
        <v>51</v>
      </c>
      <c r="N27" s="17" t="s">
        <v>81</v>
      </c>
      <c r="O27" s="21" t="s">
        <v>110</v>
      </c>
      <c r="P27" s="21" t="s">
        <v>177</v>
      </c>
      <c r="Q27" s="6">
        <f t="shared" si="0"/>
        <v>35</v>
      </c>
      <c r="R27" s="2" t="str">
        <f t="shared" si="1"/>
        <v>31 - 40</v>
      </c>
      <c r="S27" s="21"/>
      <c r="T27" s="21" t="s">
        <v>119</v>
      </c>
      <c r="U27" s="14"/>
      <c r="V27" s="16" t="s">
        <v>139</v>
      </c>
      <c r="W27" s="23" t="s">
        <v>160</v>
      </c>
      <c r="X27" s="25" t="s">
        <v>175</v>
      </c>
      <c r="Y27" s="14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6" t="s">
        <v>52</v>
      </c>
      <c r="N28" s="17" t="s">
        <v>82</v>
      </c>
      <c r="O28" s="21" t="s">
        <v>111</v>
      </c>
      <c r="P28" s="21" t="s">
        <v>177</v>
      </c>
      <c r="Q28" s="6">
        <f t="shared" si="0"/>
        <v>36</v>
      </c>
      <c r="R28" s="2" t="str">
        <f t="shared" si="1"/>
        <v>31 - 40</v>
      </c>
      <c r="S28" s="21"/>
      <c r="T28" s="21" t="s">
        <v>119</v>
      </c>
      <c r="U28" s="14"/>
      <c r="V28" s="16" t="s">
        <v>139</v>
      </c>
      <c r="W28" s="23" t="s">
        <v>161</v>
      </c>
      <c r="X28" s="25" t="s">
        <v>176</v>
      </c>
      <c r="Y28" s="14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6" t="s">
        <v>53</v>
      </c>
      <c r="N29" s="17" t="s">
        <v>83</v>
      </c>
      <c r="O29" s="21" t="s">
        <v>112</v>
      </c>
      <c r="P29" s="21" t="s">
        <v>177</v>
      </c>
      <c r="Q29" s="6">
        <f t="shared" si="0"/>
        <v>43</v>
      </c>
      <c r="R29" s="2" t="str">
        <f t="shared" si="1"/>
        <v>41 - 50</v>
      </c>
      <c r="S29" s="21"/>
      <c r="T29" s="21" t="s">
        <v>119</v>
      </c>
      <c r="U29" s="14"/>
      <c r="V29" s="16" t="s">
        <v>140</v>
      </c>
      <c r="W29" s="23" t="s">
        <v>162</v>
      </c>
      <c r="X29" s="24"/>
      <c r="Y29" s="14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6" t="s">
        <v>54</v>
      </c>
      <c r="N30" s="17" t="s">
        <v>84</v>
      </c>
      <c r="O30" s="21" t="s">
        <v>113</v>
      </c>
      <c r="P30" s="21" t="s">
        <v>177</v>
      </c>
      <c r="Q30" s="6">
        <f t="shared" si="0"/>
        <v>52</v>
      </c>
      <c r="R30" s="2" t="str">
        <f t="shared" si="1"/>
        <v>&gt; 50</v>
      </c>
      <c r="S30" s="21"/>
      <c r="T30" s="21" t="s">
        <v>119</v>
      </c>
      <c r="U30" s="14"/>
      <c r="V30" s="16" t="s">
        <v>128</v>
      </c>
      <c r="W30" s="23"/>
      <c r="X30" s="25"/>
      <c r="Y30" s="14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6" t="s">
        <v>55</v>
      </c>
      <c r="N31" s="17" t="s">
        <v>85</v>
      </c>
      <c r="O31" s="21" t="s">
        <v>114</v>
      </c>
      <c r="P31" s="21" t="s">
        <v>177</v>
      </c>
      <c r="Q31" s="6">
        <f t="shared" si="0"/>
        <v>42</v>
      </c>
      <c r="R31" s="2" t="str">
        <f t="shared" si="1"/>
        <v>41 - 50</v>
      </c>
      <c r="S31" s="21" t="s">
        <v>115</v>
      </c>
      <c r="T31" s="21" t="s">
        <v>119</v>
      </c>
      <c r="U31" s="14"/>
      <c r="V31" s="16" t="s">
        <v>141</v>
      </c>
      <c r="W31" s="23" t="s">
        <v>163</v>
      </c>
      <c r="X31" s="25"/>
      <c r="Y31" s="14"/>
    </row>
    <row r="32" spans="1:25" x14ac:dyDescent="0.25">
      <c r="N32" s="19"/>
      <c r="P32" s="19"/>
      <c r="S32" s="19"/>
    </row>
    <row r="33" spans="14:19" x14ac:dyDescent="0.25">
      <c r="N33" s="19"/>
      <c r="S33" s="19"/>
    </row>
  </sheetData>
  <hyperlinks>
    <hyperlink ref="X3" r:id="rId1"/>
    <hyperlink ref="X5" r:id="rId2"/>
    <hyperlink ref="X10" r:id="rId3"/>
    <hyperlink ref="X15" r:id="rId4"/>
    <hyperlink ref="X16" r:id="rId5"/>
    <hyperlink ref="X17" r:id="rId6"/>
    <hyperlink ref="X20" r:id="rId7"/>
    <hyperlink ref="X21" r:id="rId8"/>
    <hyperlink ref="X22" r:id="rId9"/>
    <hyperlink ref="X23" r:id="rId10"/>
    <hyperlink ref="X25" r:id="rId11"/>
    <hyperlink ref="X27" r:id="rId12"/>
    <hyperlink ref="X28" r:id="rId13"/>
  </hyperlinks>
  <pageMargins left="0.7" right="0.7" top="0.3" bottom="0.3" header="0.3" footer="0.3"/>
  <pageSetup paperSize="9" orientation="portrait" useFirstPageNumber="1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2017-11-14T03:25:00Z</dcterms:modified>
  <dc:language>en-US</dc:language>
</cp:coreProperties>
</file>