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Manajemen Organisasi dan Pengelolaan Kopera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<sst xmlns="http://schemas.openxmlformats.org/spreadsheetml/2006/main" count="379" uniqueCount="213">
  <si>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</si>
  <si>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</si>
  <si>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</si>
  <si>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</si>
  <si>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</si>
  <si>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</si>
  <si>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</si>
  <si>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</si>
  <si>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</si>
  <si>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</si>
  <si>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</si>
  <si>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</si>
  <si>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</si>
  <si>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</si>
  <si>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</si>
  <si>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</si>
  <si>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</si>
  <si>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</si>
  <si>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</si>
  <si>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</si>
  <si>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</si>
  <si>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</si>
  <si>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</si>
  <si>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</si>
  <si>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</si>
  <si>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</si>
  <si>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Deny Martias. SP</t>
  </si>
  <si>
    <t>Dana Cristina</t>
  </si>
  <si>
    <t>Nani Fitriani Nasution</t>
  </si>
  <si>
    <t>Sudariyani, SH</t>
  </si>
  <si>
    <t>Mulabaru Simiranta</t>
  </si>
  <si>
    <t>Sutan Ahmad Sayuti Hasibuan</t>
  </si>
  <si>
    <t>Ilham Siregar</t>
  </si>
  <si>
    <t>Maryati Sinuhaji</t>
  </si>
  <si>
    <t>Willis Sridewi Anggraini</t>
  </si>
  <si>
    <t>Ramlan, SE</t>
  </si>
  <si>
    <t>Muhammad Harris</t>
  </si>
  <si>
    <t>Wardiantho</t>
  </si>
  <si>
    <t>Sastra Kemit</t>
  </si>
  <si>
    <t>Herlan Ariandi</t>
  </si>
  <si>
    <t>Juiman Ginting</t>
  </si>
  <si>
    <t>Legianto</t>
  </si>
  <si>
    <t xml:space="preserve">Eka Purnama Sari </t>
  </si>
  <si>
    <t>Yusnita, S.Pd</t>
  </si>
  <si>
    <t>Heri Z Pulungan</t>
  </si>
  <si>
    <t>Dalan Malem Sembiring</t>
  </si>
  <si>
    <t>Sulaiman</t>
  </si>
  <si>
    <t>HM. Anwar Pangiluti, SH</t>
  </si>
  <si>
    <t>Rinanda B. Bara</t>
  </si>
  <si>
    <t>Junbrik SPl</t>
  </si>
  <si>
    <t>Roslidar</t>
  </si>
  <si>
    <t>Lisnawati Simanungkalit</t>
  </si>
  <si>
    <t>Bliher Sinaga SP</t>
  </si>
  <si>
    <t>Dameria Br. Ginting</t>
  </si>
  <si>
    <t>Rinaldi</t>
  </si>
  <si>
    <t>T. Simanjuntak, SH</t>
  </si>
  <si>
    <t>1271071103740001</t>
  </si>
  <si>
    <t>1207235811950001</t>
  </si>
  <si>
    <t>1207236810730002</t>
  </si>
  <si>
    <t>1207025609700002</t>
  </si>
  <si>
    <t>1271032812540003</t>
  </si>
  <si>
    <t>1271202101800002</t>
  </si>
  <si>
    <t>1218162209890003</t>
  </si>
  <si>
    <t>1271076803720004</t>
  </si>
  <si>
    <t>1275055512580003</t>
  </si>
  <si>
    <t>1207261707770006</t>
  </si>
  <si>
    <t>1271101906920006</t>
  </si>
  <si>
    <t>1271142010640002</t>
  </si>
  <si>
    <t>1206040403700001</t>
  </si>
  <si>
    <t>1205160511820005</t>
  </si>
  <si>
    <t>1206011004650001</t>
  </si>
  <si>
    <t>1205172905840001</t>
  </si>
  <si>
    <t>1271035612890003</t>
  </si>
  <si>
    <t>1174037006760002</t>
  </si>
  <si>
    <t>1275051304760002</t>
  </si>
  <si>
    <t>1207242712770004</t>
  </si>
  <si>
    <t>1271110501540001</t>
  </si>
  <si>
    <t>1218091212540013</t>
  </si>
  <si>
    <t>1271066701630002</t>
  </si>
  <si>
    <t>1218152110620001</t>
  </si>
  <si>
    <t>1207055706690002</t>
  </si>
  <si>
    <t>1207052903740001</t>
  </si>
  <si>
    <t>1207073011870004</t>
  </si>
  <si>
    <t>Medan, 11/03/1974</t>
  </si>
  <si>
    <t>Medan, 18/11/1995</t>
  </si>
  <si>
    <t>Medan, 28/10/1973</t>
  </si>
  <si>
    <t>Tj. Merawa, 16/09/1970</t>
  </si>
  <si>
    <t>Sidikalang, 28/12/1954</t>
  </si>
  <si>
    <t>Huta Raja, 21/01/1980</t>
  </si>
  <si>
    <t>Mendaris. A, 22/09/1989</t>
  </si>
  <si>
    <t>Berastagi, 28/03/1972</t>
  </si>
  <si>
    <t>Binjai, 15/12/1958</t>
  </si>
  <si>
    <t>Percut, 17/07/1977</t>
  </si>
  <si>
    <t>Jakarta, 19/06/1992</t>
  </si>
  <si>
    <t>Sampali, 20/10/1964</t>
  </si>
  <si>
    <t>Tiga Panah, 04/03/1970</t>
  </si>
  <si>
    <t>Sidodadi, 05/11/1982</t>
  </si>
  <si>
    <t>Tj. Beringin, 11/04/1964</t>
  </si>
  <si>
    <t>Translok, 12/05/1984</t>
  </si>
  <si>
    <t>Medan, 16/12/1989</t>
  </si>
  <si>
    <t>Matanggumpangdua, 30/06/1976</t>
  </si>
  <si>
    <t>B. Lawang, 28/08/1976</t>
  </si>
  <si>
    <t>Binjai, 13/04/1976</t>
  </si>
  <si>
    <t>Hamparan Perak, 27/12/1977</t>
  </si>
  <si>
    <t>Serbajadi. 05/01/1954</t>
  </si>
  <si>
    <t>Medan, 03/08/1990</t>
  </si>
  <si>
    <t>Dolok M, 12/12/1959</t>
  </si>
  <si>
    <t>Medan, 27/01/1963</t>
  </si>
  <si>
    <t>Kisaran Asahan, 19/07/1992</t>
  </si>
  <si>
    <t>Sei Putih, 21/10/1962</t>
  </si>
  <si>
    <t>Pancur Batu, 17/06/1969</t>
  </si>
  <si>
    <t>Lubuk Pakam, 29/03/1974</t>
  </si>
  <si>
    <t>D. Tua, 31/11/1987</t>
  </si>
  <si>
    <t>S1</t>
  </si>
  <si>
    <t>SLTA</t>
  </si>
  <si>
    <t>S2</t>
  </si>
  <si>
    <t>Islam</t>
  </si>
  <si>
    <t>Protestan</t>
  </si>
  <si>
    <t>Khatolik</t>
  </si>
  <si>
    <t>Koperasi Berkah Amanah Sejahtera Sentosa</t>
  </si>
  <si>
    <t>Koperasi Mandiri Sejahtera Abadi Sumut</t>
  </si>
  <si>
    <t>Koperasi Syariah Kaum Ibu Al - Ikhlas</t>
  </si>
  <si>
    <t xml:space="preserve">KSU Obor </t>
  </si>
  <si>
    <t xml:space="preserve"> KSP Simataraja</t>
  </si>
  <si>
    <t>Pasub</t>
  </si>
  <si>
    <t>Koperasi Karyawan Gotong Royong Jaya</t>
  </si>
  <si>
    <t>KSU Prima Jaya Mandiri</t>
  </si>
  <si>
    <t>KSU Matahari 1</t>
  </si>
  <si>
    <t>KSU Syariah BMT Sejahtera 001</t>
  </si>
  <si>
    <t xml:space="preserve">Mandiri Makmur Lestari </t>
  </si>
  <si>
    <t>KSU Tunas Harapan Mandiri Prov. Sumut</t>
  </si>
  <si>
    <t xml:space="preserve">KSU Sukamaju </t>
  </si>
  <si>
    <t>KUD Berkat Anugerah Jaya (BAJA)</t>
  </si>
  <si>
    <t>KSU Beringin Jaya (Birja)</t>
  </si>
  <si>
    <t xml:space="preserve">KOPWAN Mawar </t>
  </si>
  <si>
    <t>Koperasi BMT Uswatun Hasanah</t>
  </si>
  <si>
    <t>KSU IPI Jaya</t>
  </si>
  <si>
    <t>Koperasi Paten SMA Negeri 7 Binjai</t>
  </si>
  <si>
    <t>KSU Jaya Sejahtera Mandiri</t>
  </si>
  <si>
    <t>KSU Purna Karya PT. Perkebunan Nusantara IV</t>
  </si>
  <si>
    <t>Koperasi Kamboja</t>
  </si>
  <si>
    <t>KPRI Sekata</t>
  </si>
  <si>
    <t>Koperasi Konsumen Melati Patra</t>
  </si>
  <si>
    <t>Koperasi Konsumen Quality</t>
  </si>
  <si>
    <t>KSU 7 Naga Mas</t>
  </si>
  <si>
    <t>KSU Srikandi Juang</t>
  </si>
  <si>
    <t>Edelwies</t>
  </si>
  <si>
    <t>CU Harapan Kita</t>
  </si>
  <si>
    <t>Komp. Waikiki Blok C No. 7 Medan</t>
  </si>
  <si>
    <t>Dusun III Griya Sapta Marga A. Yani No. 18</t>
  </si>
  <si>
    <t>Jl. Tg. Permai Raya Gg. Abadi No. 4A Tg. Gusta Medan</t>
  </si>
  <si>
    <t>Dusun XII Desa Buntu Badimbar Tj. Morawa -Deli Serdang</t>
  </si>
  <si>
    <t>Jl. Melati VIII No. 28 Ling 17 P. Helvetia Medan</t>
  </si>
  <si>
    <t>Jl. Bego Gg. Bambu II No. 4 Bandar Khalifah</t>
  </si>
  <si>
    <t>Dsn. III Mendaris A  Tebing Syahbandar Serdang Bedagai</t>
  </si>
  <si>
    <t>Jl. Tembakau Raya No. 29 Simalingkar Medan</t>
  </si>
  <si>
    <t>Jl. Tanjung Periuk Rambung Dalam Binjai Selatan - Binjai</t>
  </si>
  <si>
    <t xml:space="preserve">Dusun XVII Percut </t>
  </si>
  <si>
    <t>Jl. Perak No. 16/20 Sei Rengas Permata Medan Area</t>
  </si>
  <si>
    <t>Jl. Williem Iskandar No. 80 Medan</t>
  </si>
  <si>
    <t>Desa Suka Kec. Tiga Panah Kab. Karo</t>
  </si>
  <si>
    <t>Dusun Titi Panjang, Sekoci Besitang Kab. Langkat</t>
  </si>
  <si>
    <t>Desa Tanjung Beringin
Kecamatan Munthe
Kab. Karo</t>
  </si>
  <si>
    <t>Pirlok Sei Lepan Harapan Makmut Sei Lepan Kab. Langkat</t>
  </si>
  <si>
    <t>Jl. Pantai Timur Gg. Sekdah</t>
  </si>
  <si>
    <t>Jl. Ring Road Komp. Permata Setia Budi Medan</t>
  </si>
  <si>
    <t>Jl. Jl. Kange Komp. Alum Permai Blok D/03 Binjai</t>
  </si>
  <si>
    <t>Jl. Gunung Sinabung Lk. 1 Bhakti Karya Binjai Selatan Kota Binjai</t>
  </si>
  <si>
    <t>Jl. Besar Hamparan Perak LOR IV Hamparan Perak Deli Serdang</t>
  </si>
  <si>
    <t>Jl. Eka Rasmi Gg. Eka Mulia No. 12 Medan</t>
  </si>
  <si>
    <t>Jl. Gaperta No. 47</t>
  </si>
  <si>
    <t>Dusun I Dolok Masihul Serdang Bedagai</t>
  </si>
  <si>
    <t>Jl. Bank No. 100 Komp. Deg Raya Lk. I Medan</t>
  </si>
  <si>
    <t>Jl. Rela Gg. Bandung No. 2</t>
  </si>
  <si>
    <t>Dusun II Desa Pon</t>
  </si>
  <si>
    <t>Jl. Jamin Ginting No. 46 Desa Hulu Pancur Batu Deli Serdang</t>
  </si>
  <si>
    <t>Jl. Persatuan No. 21 Desa Hulu Pancur Batu</t>
  </si>
  <si>
    <t>Perum Pesona Deli Indah No. 6C Medan</t>
  </si>
  <si>
    <t>08126579655</t>
  </si>
  <si>
    <t>082165350299</t>
  </si>
  <si>
    <t>08126050618</t>
  </si>
  <si>
    <t>082367505627</t>
  </si>
  <si>
    <t>081361917156</t>
  </si>
  <si>
    <t>081361207313</t>
  </si>
  <si>
    <t>082283069393</t>
  </si>
  <si>
    <t>081263612484, 0618365068</t>
  </si>
  <si>
    <t>082370245530</t>
  </si>
  <si>
    <t>081375704738</t>
  </si>
  <si>
    <t>081260537723</t>
  </si>
  <si>
    <t>08137637700</t>
  </si>
  <si>
    <t>081386175525</t>
  </si>
  <si>
    <t>082366610555</t>
  </si>
  <si>
    <t>081397333550</t>
  </si>
  <si>
    <t>081260434125</t>
  </si>
  <si>
    <t>082277246644</t>
  </si>
  <si>
    <t>08116705934</t>
  </si>
  <si>
    <t>085297189044</t>
  </si>
  <si>
    <t>081361584476</t>
  </si>
  <si>
    <t>085206477871</t>
  </si>
  <si>
    <t>081362105550</t>
  </si>
  <si>
    <t>085760033336</t>
  </si>
  <si>
    <t>085262180659</t>
  </si>
  <si>
    <t>08126369242, 0816853510</t>
  </si>
  <si>
    <t>082168442373</t>
  </si>
  <si>
    <t>082165044189, 062141303</t>
  </si>
  <si>
    <t>082365765317</t>
  </si>
  <si>
    <t>081269955605</t>
  </si>
  <si>
    <t>081370839632</t>
  </si>
  <si>
    <t>Sektor Riil</t>
  </si>
  <si>
    <t>Keuangan</t>
  </si>
  <si>
    <t>P</t>
  </si>
  <si>
    <t>L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</si>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</sst>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m/d/yy\ hh:mm\ AM/PM"/>
    <numFmt numFmtId="166" formatCode="0;[Red]0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2" fillId="0" borderId="2" xfId="0" applyFont="1" applyBorder="1" applyAlignment="1">
      <alignment vertical="center" wrapText="1"/>
    </xf>
    <xf numFmtId="0" fontId="22" fillId="0" borderId="2" xfId="0" quotePrefix="1" applyFont="1" applyBorder="1" applyAlignment="1">
      <alignment horizontal="center" vertical="center" wrapText="1"/>
    </xf>
    <xf numFmtId="166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2" xfId="0" quotePrefix="1" applyFont="1" applyBorder="1" applyAlignment="1">
      <alignment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2"/>
  <sheetViews>
    <sheetView tabSelected="1" topLeftCell="A9" zoomScale="75" zoomScaleNormal="75" workbookViewId="0">
      <selection activeCell="S9" sqref="S9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8" t="s">
        <v>56</v>
      </c>
      <c r="O2" s="20" t="s">
        <v>83</v>
      </c>
      <c r="P2" s="21" t="s">
        <v>211</v>
      </c>
      <c r="Q2" s="6">
        <f>2017-VALUE(RIGHT(O2,4))</f>
        <v>43</v>
      </c>
      <c r="R2" t="str">
        <f>IF(Q2&lt;21,"&lt; 21",IF(Q2&lt;=30,"21 - 30",IF(Q2&lt;=40,"31 - 40",IF(Q2&lt;=50,"41 - 50","&gt; 50" ))))</f>
        <v>41 - 50</v>
      </c>
      <c r="S2" s="21" t="s">
        <v>113</v>
      </c>
      <c r="T2" s="21" t="s">
        <v>116</v>
      </c>
      <c r="U2" s="17" t="s">
        <v>119</v>
      </c>
      <c r="V2" s="17" t="s">
        <v>148</v>
      </c>
      <c r="W2" s="25" t="s">
        <v>178</v>
      </c>
      <c r="X2" s="13"/>
      <c r="Y2" s="21" t="s">
        <v>208</v>
      </c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8" t="s">
        <v>57</v>
      </c>
      <c r="O3" s="21" t="s">
        <v>84</v>
      </c>
      <c r="P3" s="21" t="s">
        <v>210</v>
      </c>
      <c r="Q3" s="6">
        <f t="shared" ref="Q3:Q31" si="0">2017-VALUE(RIGHT(O3,4))</f>
        <v>22</v>
      </c>
      <c r="R3" s="2" t="str">
        <f t="shared" ref="R3:R31" si="1">IF(Q3&lt;21,"&lt; 21",IF(Q3&lt;=30,"21 - 30",IF(Q3&lt;=40,"31 - 40",IF(Q3&lt;=50,"41 - 50","&gt; 50" ))))</f>
        <v>21 - 30</v>
      </c>
      <c r="S3" s="21" t="s">
        <v>114</v>
      </c>
      <c r="T3" s="21" t="s">
        <v>117</v>
      </c>
      <c r="U3" s="17" t="s">
        <v>120</v>
      </c>
      <c r="V3" s="17" t="s">
        <v>149</v>
      </c>
      <c r="W3" s="25" t="s">
        <v>179</v>
      </c>
      <c r="X3" s="14"/>
      <c r="Y3" s="21" t="s">
        <v>208</v>
      </c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8" t="s">
        <v>58</v>
      </c>
      <c r="O4" s="21" t="s">
        <v>85</v>
      </c>
      <c r="P4" s="21" t="s">
        <v>210</v>
      </c>
      <c r="Q4" s="6">
        <f t="shared" si="0"/>
        <v>44</v>
      </c>
      <c r="R4" s="2" t="str">
        <f t="shared" si="1"/>
        <v>41 - 50</v>
      </c>
      <c r="S4" s="21" t="s">
        <v>113</v>
      </c>
      <c r="T4" s="21" t="s">
        <v>116</v>
      </c>
      <c r="U4" s="17" t="s">
        <v>121</v>
      </c>
      <c r="V4" s="17" t="s">
        <v>150</v>
      </c>
      <c r="W4" s="25" t="s">
        <v>180</v>
      </c>
      <c r="X4" s="14"/>
      <c r="Y4" s="21" t="s">
        <v>209</v>
      </c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8" t="s">
        <v>59</v>
      </c>
      <c r="O5" s="21" t="s">
        <v>86</v>
      </c>
      <c r="P5" s="21" t="s">
        <v>210</v>
      </c>
      <c r="Q5" s="6">
        <f t="shared" si="0"/>
        <v>47</v>
      </c>
      <c r="R5" s="2" t="str">
        <f t="shared" si="1"/>
        <v>41 - 50</v>
      </c>
      <c r="S5" s="21" t="s">
        <v>113</v>
      </c>
      <c r="T5" s="21" t="s">
        <v>116</v>
      </c>
      <c r="U5" s="17" t="s">
        <v>122</v>
      </c>
      <c r="V5" s="17" t="s">
        <v>151</v>
      </c>
      <c r="W5" s="25" t="s">
        <v>181</v>
      </c>
      <c r="X5" s="15"/>
      <c r="Y5" s="21" t="s">
        <v>209</v>
      </c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8" t="s">
        <v>60</v>
      </c>
      <c r="O6" s="21" t="s">
        <v>87</v>
      </c>
      <c r="P6" s="21" t="s">
        <v>211</v>
      </c>
      <c r="Q6" s="6">
        <f t="shared" si="0"/>
        <v>63</v>
      </c>
      <c r="R6" s="2" t="str">
        <f t="shared" si="1"/>
        <v>&gt; 50</v>
      </c>
      <c r="S6" s="21" t="s">
        <v>114</v>
      </c>
      <c r="T6" s="21" t="s">
        <v>117</v>
      </c>
      <c r="U6" s="17" t="s">
        <v>123</v>
      </c>
      <c r="V6" s="17" t="s">
        <v>152</v>
      </c>
      <c r="W6" s="25" t="s">
        <v>182</v>
      </c>
      <c r="X6" s="15"/>
      <c r="Y6" s="21" t="s">
        <v>209</v>
      </c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8" t="s">
        <v>61</v>
      </c>
      <c r="O7" s="21" t="s">
        <v>88</v>
      </c>
      <c r="P7" s="21" t="s">
        <v>211</v>
      </c>
      <c r="Q7" s="6">
        <f t="shared" si="0"/>
        <v>37</v>
      </c>
      <c r="R7" s="2" t="str">
        <f t="shared" si="1"/>
        <v>31 - 40</v>
      </c>
      <c r="S7" s="21" t="s">
        <v>113</v>
      </c>
      <c r="T7" s="21" t="s">
        <v>116</v>
      </c>
      <c r="U7" s="17" t="s">
        <v>124</v>
      </c>
      <c r="V7" s="17" t="s">
        <v>153</v>
      </c>
      <c r="W7" s="25" t="s">
        <v>183</v>
      </c>
      <c r="X7" s="15"/>
      <c r="Y7" s="21" t="s">
        <v>208</v>
      </c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8" t="s">
        <v>62</v>
      </c>
      <c r="O8" s="21" t="s">
        <v>89</v>
      </c>
      <c r="P8" s="21" t="s">
        <v>211</v>
      </c>
      <c r="Q8" s="6">
        <f t="shared" si="0"/>
        <v>28</v>
      </c>
      <c r="R8" s="2" t="str">
        <f t="shared" si="1"/>
        <v>21 - 30</v>
      </c>
      <c r="S8" s="21" t="s">
        <v>114</v>
      </c>
      <c r="T8" s="21" t="s">
        <v>116</v>
      </c>
      <c r="U8" s="24" t="s">
        <v>125</v>
      </c>
      <c r="V8" s="17" t="s">
        <v>154</v>
      </c>
      <c r="W8" s="25" t="s">
        <v>184</v>
      </c>
      <c r="X8" s="15"/>
      <c r="Y8" s="21" t="s">
        <v>208</v>
      </c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8" t="s">
        <v>63</v>
      </c>
      <c r="O9" s="21" t="s">
        <v>90</v>
      </c>
      <c r="P9" s="21" t="s">
        <v>210</v>
      </c>
      <c r="Q9" s="6">
        <f t="shared" si="0"/>
        <v>45</v>
      </c>
      <c r="R9" s="2" t="str">
        <f t="shared" si="1"/>
        <v>41 - 50</v>
      </c>
      <c r="S9" s="21" t="s">
        <v>113</v>
      </c>
      <c r="T9" s="21" t="s">
        <v>117</v>
      </c>
      <c r="U9" s="17" t="s">
        <v>126</v>
      </c>
      <c r="V9" s="17" t="s">
        <v>155</v>
      </c>
      <c r="W9" s="25" t="s">
        <v>185</v>
      </c>
      <c r="X9" s="15"/>
      <c r="Y9" s="21" t="s">
        <v>209</v>
      </c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8" t="s">
        <v>64</v>
      </c>
      <c r="O10" s="21" t="s">
        <v>91</v>
      </c>
      <c r="P10" s="21" t="s">
        <v>210</v>
      </c>
      <c r="Q10" s="6">
        <f t="shared" si="0"/>
        <v>59</v>
      </c>
      <c r="R10" s="2" t="str">
        <f t="shared" si="1"/>
        <v>&gt; 50</v>
      </c>
      <c r="S10" s="21" t="s">
        <v>114</v>
      </c>
      <c r="T10" s="21" t="s">
        <v>116</v>
      </c>
      <c r="U10" s="17" t="s">
        <v>127</v>
      </c>
      <c r="V10" s="17" t="s">
        <v>156</v>
      </c>
      <c r="W10" s="25" t="s">
        <v>186</v>
      </c>
      <c r="X10" s="15"/>
      <c r="Y10" s="21" t="s">
        <v>209</v>
      </c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8" t="s">
        <v>65</v>
      </c>
      <c r="O11" s="21" t="s">
        <v>92</v>
      </c>
      <c r="P11" s="21" t="s">
        <v>211</v>
      </c>
      <c r="Q11" s="6">
        <f t="shared" si="0"/>
        <v>40</v>
      </c>
      <c r="R11" s="2" t="str">
        <f t="shared" si="1"/>
        <v>31 - 40</v>
      </c>
      <c r="S11" s="21" t="s">
        <v>113</v>
      </c>
      <c r="T11" s="21" t="s">
        <v>116</v>
      </c>
      <c r="U11" s="17" t="s">
        <v>128</v>
      </c>
      <c r="V11" s="17" t="s">
        <v>157</v>
      </c>
      <c r="W11" s="25" t="s">
        <v>187</v>
      </c>
      <c r="X11" s="15"/>
      <c r="Y11" s="21" t="s">
        <v>209</v>
      </c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8" t="s">
        <v>66</v>
      </c>
      <c r="O12" s="21" t="s">
        <v>93</v>
      </c>
      <c r="P12" s="21" t="s">
        <v>211</v>
      </c>
      <c r="Q12" s="6">
        <f t="shared" si="0"/>
        <v>25</v>
      </c>
      <c r="R12" s="2" t="str">
        <f t="shared" si="1"/>
        <v>21 - 30</v>
      </c>
      <c r="S12" s="23" t="s">
        <v>212</v>
      </c>
      <c r="T12" s="21" t="s">
        <v>116</v>
      </c>
      <c r="U12" s="17" t="s">
        <v>129</v>
      </c>
      <c r="V12" s="17" t="s">
        <v>158</v>
      </c>
      <c r="W12" s="25" t="s">
        <v>188</v>
      </c>
      <c r="X12" s="14"/>
      <c r="Y12" s="21" t="s">
        <v>208</v>
      </c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8" t="s">
        <v>67</v>
      </c>
      <c r="O13" s="21" t="s">
        <v>94</v>
      </c>
      <c r="P13" s="21" t="s">
        <v>211</v>
      </c>
      <c r="Q13" s="6">
        <f t="shared" si="0"/>
        <v>53</v>
      </c>
      <c r="R13" s="2" t="str">
        <f t="shared" si="1"/>
        <v>&gt; 50</v>
      </c>
      <c r="S13" s="21" t="s">
        <v>212</v>
      </c>
      <c r="T13" s="21" t="s">
        <v>116</v>
      </c>
      <c r="U13" s="17" t="s">
        <v>130</v>
      </c>
      <c r="V13" s="17" t="s">
        <v>159</v>
      </c>
      <c r="W13" s="25" t="s">
        <v>189</v>
      </c>
      <c r="X13" s="15"/>
      <c r="Y13" s="21" t="s">
        <v>208</v>
      </c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8" t="s">
        <v>68</v>
      </c>
      <c r="O14" s="21" t="s">
        <v>95</v>
      </c>
      <c r="P14" s="21" t="s">
        <v>211</v>
      </c>
      <c r="Q14" s="6">
        <f t="shared" si="0"/>
        <v>47</v>
      </c>
      <c r="R14" s="2" t="str">
        <f t="shared" si="1"/>
        <v>41 - 50</v>
      </c>
      <c r="S14" s="21" t="s">
        <v>114</v>
      </c>
      <c r="T14" s="21" t="s">
        <v>117</v>
      </c>
      <c r="U14" s="17" t="s">
        <v>131</v>
      </c>
      <c r="V14" s="17" t="s">
        <v>160</v>
      </c>
      <c r="W14" s="25" t="s">
        <v>190</v>
      </c>
      <c r="X14" s="15"/>
      <c r="Y14" s="21" t="s">
        <v>209</v>
      </c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8" t="s">
        <v>69</v>
      </c>
      <c r="O15" s="20" t="s">
        <v>96</v>
      </c>
      <c r="P15" s="21" t="s">
        <v>211</v>
      </c>
      <c r="Q15" s="6">
        <f t="shared" si="0"/>
        <v>35</v>
      </c>
      <c r="R15" s="2" t="str">
        <f t="shared" si="1"/>
        <v>31 - 40</v>
      </c>
      <c r="S15" s="21" t="s">
        <v>114</v>
      </c>
      <c r="T15" s="21" t="s">
        <v>116</v>
      </c>
      <c r="U15" s="17" t="s">
        <v>132</v>
      </c>
      <c r="V15" s="17" t="s">
        <v>161</v>
      </c>
      <c r="W15" s="25" t="s">
        <v>191</v>
      </c>
      <c r="X15" s="15"/>
      <c r="Y15" s="21" t="s">
        <v>209</v>
      </c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8" t="s">
        <v>70</v>
      </c>
      <c r="O16" s="21" t="s">
        <v>97</v>
      </c>
      <c r="P16" s="21" t="s">
        <v>211</v>
      </c>
      <c r="Q16" s="6">
        <f t="shared" si="0"/>
        <v>53</v>
      </c>
      <c r="R16" s="2" t="str">
        <f t="shared" si="1"/>
        <v>&gt; 50</v>
      </c>
      <c r="S16" s="21" t="s">
        <v>113</v>
      </c>
      <c r="T16" s="21" t="s">
        <v>117</v>
      </c>
      <c r="U16" s="17" t="s">
        <v>133</v>
      </c>
      <c r="V16" s="17" t="s">
        <v>162</v>
      </c>
      <c r="W16" s="25" t="s">
        <v>192</v>
      </c>
      <c r="X16" s="14"/>
      <c r="Y16" s="21" t="s">
        <v>208</v>
      </c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8" t="s">
        <v>71</v>
      </c>
      <c r="O17" s="21" t="s">
        <v>98</v>
      </c>
      <c r="P17" s="21" t="s">
        <v>211</v>
      </c>
      <c r="Q17" s="6">
        <f t="shared" si="0"/>
        <v>33</v>
      </c>
      <c r="R17" s="2" t="str">
        <f t="shared" si="1"/>
        <v>31 - 40</v>
      </c>
      <c r="S17" s="21" t="s">
        <v>114</v>
      </c>
      <c r="T17" s="21" t="s">
        <v>116</v>
      </c>
      <c r="U17" s="17" t="s">
        <v>132</v>
      </c>
      <c r="V17" s="17" t="s">
        <v>163</v>
      </c>
      <c r="W17" s="25" t="s">
        <v>193</v>
      </c>
      <c r="X17" s="14"/>
      <c r="Y17" s="21" t="s">
        <v>209</v>
      </c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8" t="s">
        <v>72</v>
      </c>
      <c r="O18" s="21" t="s">
        <v>99</v>
      </c>
      <c r="P18" s="21" t="s">
        <v>210</v>
      </c>
      <c r="Q18" s="6">
        <f t="shared" si="0"/>
        <v>28</v>
      </c>
      <c r="R18" s="2" t="str">
        <f t="shared" si="1"/>
        <v>21 - 30</v>
      </c>
      <c r="S18" s="21" t="s">
        <v>114</v>
      </c>
      <c r="T18" s="21" t="s">
        <v>116</v>
      </c>
      <c r="U18" s="17" t="s">
        <v>134</v>
      </c>
      <c r="V18" s="17" t="s">
        <v>164</v>
      </c>
      <c r="W18" s="25" t="s">
        <v>194</v>
      </c>
      <c r="X18" s="14"/>
      <c r="Y18" s="21" t="s">
        <v>209</v>
      </c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8" t="s">
        <v>73</v>
      </c>
      <c r="O19" s="21" t="s">
        <v>100</v>
      </c>
      <c r="P19" s="21" t="s">
        <v>210</v>
      </c>
      <c r="Q19" s="6">
        <f t="shared" si="0"/>
        <v>41</v>
      </c>
      <c r="R19" s="2" t="str">
        <f t="shared" si="1"/>
        <v>41 - 50</v>
      </c>
      <c r="S19" s="21" t="s">
        <v>113</v>
      </c>
      <c r="T19" s="21" t="s">
        <v>116</v>
      </c>
      <c r="U19" s="17" t="s">
        <v>135</v>
      </c>
      <c r="V19" s="17" t="s">
        <v>165</v>
      </c>
      <c r="W19" s="25" t="s">
        <v>195</v>
      </c>
      <c r="X19" s="15"/>
      <c r="Y19" s="21" t="s">
        <v>209</v>
      </c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9"/>
      <c r="O20" s="21" t="s">
        <v>101</v>
      </c>
      <c r="P20" s="21" t="s">
        <v>211</v>
      </c>
      <c r="Q20" s="6">
        <f t="shared" si="0"/>
        <v>41</v>
      </c>
      <c r="R20" s="2" t="str">
        <f t="shared" si="1"/>
        <v>41 - 50</v>
      </c>
      <c r="S20" s="21" t="s">
        <v>113</v>
      </c>
      <c r="T20" s="21" t="s">
        <v>116</v>
      </c>
      <c r="U20" s="17" t="s">
        <v>136</v>
      </c>
      <c r="V20" s="17" t="s">
        <v>166</v>
      </c>
      <c r="W20" s="25" t="s">
        <v>196</v>
      </c>
      <c r="X20" s="15"/>
      <c r="Y20" s="21" t="s">
        <v>208</v>
      </c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8" t="s">
        <v>74</v>
      </c>
      <c r="O21" s="21" t="s">
        <v>102</v>
      </c>
      <c r="P21" s="21" t="s">
        <v>211</v>
      </c>
      <c r="Q21" s="6">
        <f t="shared" si="0"/>
        <v>41</v>
      </c>
      <c r="R21" s="2" t="str">
        <f t="shared" si="1"/>
        <v>41 - 50</v>
      </c>
      <c r="S21" s="21" t="s">
        <v>115</v>
      </c>
      <c r="T21" s="21" t="s">
        <v>117</v>
      </c>
      <c r="U21" s="17" t="s">
        <v>137</v>
      </c>
      <c r="V21" s="17" t="s">
        <v>167</v>
      </c>
      <c r="W21" s="25" t="s">
        <v>197</v>
      </c>
      <c r="X21" s="15"/>
      <c r="Y21" s="21" t="s">
        <v>208</v>
      </c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8" t="s">
        <v>75</v>
      </c>
      <c r="O22" s="21" t="s">
        <v>103</v>
      </c>
      <c r="P22" s="21" t="s">
        <v>211</v>
      </c>
      <c r="Q22" s="6">
        <f t="shared" si="0"/>
        <v>40</v>
      </c>
      <c r="R22" s="2" t="str">
        <f t="shared" si="1"/>
        <v>31 - 40</v>
      </c>
      <c r="S22" s="21" t="s">
        <v>114</v>
      </c>
      <c r="T22" s="21" t="s">
        <v>116</v>
      </c>
      <c r="U22" s="17" t="s">
        <v>138</v>
      </c>
      <c r="V22" s="17" t="s">
        <v>168</v>
      </c>
      <c r="W22" s="25" t="s">
        <v>198</v>
      </c>
      <c r="X22" s="14"/>
      <c r="Y22" s="21" t="s">
        <v>208</v>
      </c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8" t="s">
        <v>76</v>
      </c>
      <c r="O23" s="21" t="s">
        <v>104</v>
      </c>
      <c r="P23" s="21" t="s">
        <v>211</v>
      </c>
      <c r="Q23" s="6">
        <f t="shared" si="0"/>
        <v>63</v>
      </c>
      <c r="R23" s="2" t="str">
        <f t="shared" si="1"/>
        <v>&gt; 50</v>
      </c>
      <c r="S23" s="21" t="s">
        <v>113</v>
      </c>
      <c r="T23" s="21" t="s">
        <v>116</v>
      </c>
      <c r="U23" s="17" t="s">
        <v>139</v>
      </c>
      <c r="V23" s="17" t="s">
        <v>169</v>
      </c>
      <c r="W23" s="25" t="s">
        <v>199</v>
      </c>
      <c r="X23" s="15"/>
      <c r="Y23" s="21" t="s">
        <v>208</v>
      </c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8"/>
      <c r="O24" s="20" t="s">
        <v>105</v>
      </c>
      <c r="P24" s="21" t="s">
        <v>210</v>
      </c>
      <c r="Q24" s="6">
        <f t="shared" si="0"/>
        <v>27</v>
      </c>
      <c r="R24" s="2" t="str">
        <f t="shared" si="1"/>
        <v>21 - 30</v>
      </c>
      <c r="S24" s="21"/>
      <c r="T24" s="21" t="s">
        <v>116</v>
      </c>
      <c r="U24" s="17" t="s">
        <v>140</v>
      </c>
      <c r="V24" s="17" t="s">
        <v>170</v>
      </c>
      <c r="W24" s="25" t="s">
        <v>200</v>
      </c>
      <c r="X24" s="15"/>
      <c r="Y24" s="21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8" t="s">
        <v>77</v>
      </c>
      <c r="O25" s="21" t="s">
        <v>106</v>
      </c>
      <c r="P25" s="21" t="s">
        <v>211</v>
      </c>
      <c r="Q25" s="6">
        <f t="shared" si="0"/>
        <v>58</v>
      </c>
      <c r="R25" s="2" t="str">
        <f t="shared" si="1"/>
        <v>&gt; 50</v>
      </c>
      <c r="S25" s="21" t="s">
        <v>113</v>
      </c>
      <c r="T25" s="21" t="s">
        <v>116</v>
      </c>
      <c r="U25" s="17" t="s">
        <v>141</v>
      </c>
      <c r="V25" s="17" t="s">
        <v>171</v>
      </c>
      <c r="W25" s="25" t="s">
        <v>201</v>
      </c>
      <c r="X25" s="15"/>
      <c r="Y25" s="21" t="s">
        <v>209</v>
      </c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8" t="s">
        <v>78</v>
      </c>
      <c r="O26" s="21" t="s">
        <v>107</v>
      </c>
      <c r="P26" s="21" t="s">
        <v>210</v>
      </c>
      <c r="Q26" s="6">
        <f t="shared" si="0"/>
        <v>54</v>
      </c>
      <c r="R26" s="2" t="str">
        <f t="shared" si="1"/>
        <v>&gt; 50</v>
      </c>
      <c r="S26" s="21" t="s">
        <v>114</v>
      </c>
      <c r="T26" s="21" t="s">
        <v>116</v>
      </c>
      <c r="U26" s="24" t="s">
        <v>142</v>
      </c>
      <c r="V26" s="17" t="s">
        <v>172</v>
      </c>
      <c r="W26" s="25" t="s">
        <v>202</v>
      </c>
      <c r="X26" s="15"/>
      <c r="Y26" s="21" t="s">
        <v>208</v>
      </c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 t="s">
        <v>51</v>
      </c>
      <c r="N27" s="18"/>
      <c r="O27" s="21" t="s">
        <v>108</v>
      </c>
      <c r="P27" s="21" t="s">
        <v>210</v>
      </c>
      <c r="Q27" s="6">
        <f t="shared" si="0"/>
        <v>25</v>
      </c>
      <c r="R27" s="2" t="str">
        <f t="shared" si="1"/>
        <v>21 - 30</v>
      </c>
      <c r="S27" s="21" t="s">
        <v>113</v>
      </c>
      <c r="T27" s="21" t="s">
        <v>117</v>
      </c>
      <c r="U27" s="17" t="s">
        <v>143</v>
      </c>
      <c r="V27" s="17" t="s">
        <v>173</v>
      </c>
      <c r="W27" s="25" t="s">
        <v>203</v>
      </c>
      <c r="X27" s="15"/>
      <c r="Y27" s="21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52</v>
      </c>
      <c r="N28" s="18" t="s">
        <v>79</v>
      </c>
      <c r="O28" s="20" t="s">
        <v>109</v>
      </c>
      <c r="P28" s="21" t="s">
        <v>211</v>
      </c>
      <c r="Q28" s="6">
        <f t="shared" si="0"/>
        <v>55</v>
      </c>
      <c r="R28" s="2" t="str">
        <f t="shared" si="1"/>
        <v>&gt; 50</v>
      </c>
      <c r="S28" s="21" t="s">
        <v>113</v>
      </c>
      <c r="T28" s="21" t="s">
        <v>118</v>
      </c>
      <c r="U28" s="17" t="s">
        <v>144</v>
      </c>
      <c r="V28" s="17" t="s">
        <v>174</v>
      </c>
      <c r="W28" s="25" t="s">
        <v>204</v>
      </c>
      <c r="X28" s="15"/>
      <c r="Y28" s="21" t="s">
        <v>209</v>
      </c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53</v>
      </c>
      <c r="N29" s="18" t="s">
        <v>80</v>
      </c>
      <c r="O29" s="21" t="s">
        <v>110</v>
      </c>
      <c r="P29" s="21" t="s">
        <v>210</v>
      </c>
      <c r="Q29" s="6">
        <f t="shared" si="0"/>
        <v>48</v>
      </c>
      <c r="R29" s="2" t="str">
        <f t="shared" si="1"/>
        <v>41 - 50</v>
      </c>
      <c r="S29" s="21" t="s">
        <v>212</v>
      </c>
      <c r="T29" s="21" t="s">
        <v>117</v>
      </c>
      <c r="U29" s="24" t="s">
        <v>145</v>
      </c>
      <c r="V29" s="17" t="s">
        <v>175</v>
      </c>
      <c r="W29" s="25" t="s">
        <v>205</v>
      </c>
      <c r="X29" s="15"/>
      <c r="Y29" s="21" t="s">
        <v>208</v>
      </c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54</v>
      </c>
      <c r="N30" s="18" t="s">
        <v>81</v>
      </c>
      <c r="O30" s="21" t="s">
        <v>111</v>
      </c>
      <c r="P30" s="21" t="s">
        <v>211</v>
      </c>
      <c r="Q30" s="6">
        <f t="shared" si="0"/>
        <v>43</v>
      </c>
      <c r="R30" s="2" t="str">
        <f t="shared" si="1"/>
        <v>41 - 50</v>
      </c>
      <c r="S30" s="21" t="s">
        <v>114</v>
      </c>
      <c r="T30" s="21" t="s">
        <v>116</v>
      </c>
      <c r="U30" s="17" t="s">
        <v>146</v>
      </c>
      <c r="V30" s="17" t="s">
        <v>176</v>
      </c>
      <c r="W30" s="25" t="s">
        <v>206</v>
      </c>
      <c r="X30" s="15"/>
      <c r="Y30" s="21" t="s">
        <v>209</v>
      </c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55</v>
      </c>
      <c r="N31" s="18" t="s">
        <v>82</v>
      </c>
      <c r="O31" s="21" t="s">
        <v>112</v>
      </c>
      <c r="P31" s="21" t="s">
        <v>211</v>
      </c>
      <c r="Q31" s="6">
        <f t="shared" si="0"/>
        <v>30</v>
      </c>
      <c r="R31" s="2" t="str">
        <f t="shared" si="1"/>
        <v>21 - 30</v>
      </c>
      <c r="S31" s="21" t="s">
        <v>113</v>
      </c>
      <c r="T31" s="21" t="s">
        <v>118</v>
      </c>
      <c r="U31" s="17" t="s">
        <v>147</v>
      </c>
      <c r="V31" s="17" t="s">
        <v>177</v>
      </c>
      <c r="W31" s="25" t="s">
        <v>207</v>
      </c>
      <c r="X31" s="16"/>
      <c r="Y31" s="21" t="s">
        <v>208</v>
      </c>
    </row>
    <row r="32" spans="1:25" x14ac:dyDescent="0.25">
      <c r="O32" s="22"/>
      <c r="T32" s="22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2017-11-14T03:54:29Z</dcterms:modified>
  <dc:language>en-US</dc:language>
</cp:coreProperties>
</file>