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di\Documents\YANG BELUM\VIKA\Rekap Swakelola - Asdep Standardisasi 2017\bayangan\"/>
    </mc:Choice>
  </mc:AlternateContent>
  <bookViews>
    <workbookView xWindow="0" yWindow="0" windowWidth="15345" windowHeight="5415" tabRatio="463"/>
  </bookViews>
  <sheets>
    <sheet name="peserta" sheetId="1" r:id="rId1"/>
  </sheets>
  <calcPr calcId="152511"/>
</workbook>
</file>

<file path=xl/calcChain.xml><?xml version="1.0" encoding="utf-8"?>
<calcChain xmlns="http://schemas.openxmlformats.org/spreadsheetml/2006/main">
  <c r="Q23" i="1" l="1"/>
  <c r="Q24" i="1"/>
  <c r="Q25" i="1"/>
  <c r="Q26" i="1"/>
  <c r="Q27" i="1"/>
  <c r="Q28" i="1"/>
  <c r="Q29" i="1"/>
  <c r="Q30" i="1"/>
  <c r="Q31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3" i="1"/>
  <c r="Q4" i="1"/>
  <c r="Q2" i="1"/>
  <c r="R18" i="1" l="1"/>
  <c r="R19" i="1"/>
  <c r="R20" i="1"/>
  <c r="R21" i="1"/>
  <c r="R23" i="1"/>
  <c r="R24" i="1"/>
  <c r="R25" i="1"/>
  <c r="R26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22" i="1"/>
  <c r="R27" i="1"/>
  <c r="R28" i="1"/>
  <c r="R29" i="1"/>
  <c r="R30" i="1"/>
  <c r="R31" i="1"/>
  <c r="R2" i="1"/>
</calcChain>
</file>

<file path=xl/sharedStrings.xml><?xml version="1.0" encoding="utf-8"?>
<sst xmlns="http://schemas.openxmlformats.org/spreadsheetml/2006/main" count="381" uniqueCount="209">
  <si>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</si>
  <si>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</si>
  <si>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</si>
  <si>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</si>
  <si>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</si>
  <si>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</si>
  <si>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</si>
  <si>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</si>
  <si>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</si>
  <si>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</si>
  <si>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</si>
  <si>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</si>
  <si>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</si>
  <si>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</si>
  <si>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</si>
  <si>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</si>
  <si>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</si>
  <si>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</si>
  <si>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</si>
  <si>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</si>
  <si>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</si>
  <si>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</si>
  <si>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</si>
  <si>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</si>
  <si>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</si>
  <si>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</si>
  <si>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Rizki Anggraini Wibowo</t>
  </si>
  <si>
    <t>Titi Afiati</t>
  </si>
  <si>
    <t>Etik Isti Ikhomah</t>
  </si>
  <si>
    <t>Partini</t>
  </si>
  <si>
    <t>Ani Turniatun</t>
  </si>
  <si>
    <t>Dian Aswardani</t>
  </si>
  <si>
    <t>Dyah Febriana</t>
  </si>
  <si>
    <t>Anik Safitri</t>
  </si>
  <si>
    <t>Eka Widiastuti</t>
  </si>
  <si>
    <t>Zurikha Munawaroh</t>
  </si>
  <si>
    <t>Nisa Fatimah</t>
  </si>
  <si>
    <t>Bayu Sampurno</t>
  </si>
  <si>
    <t>Endah Marendah R</t>
  </si>
  <si>
    <t>Dita Chuswatun Chasanah</t>
  </si>
  <si>
    <t>Dyah Martha Safitri</t>
  </si>
  <si>
    <t>Hesti Mahanani</t>
  </si>
  <si>
    <t>Reny Nur Fikasari</t>
  </si>
  <si>
    <t>Istiana Haryani</t>
  </si>
  <si>
    <t xml:space="preserve">Sri Pangastuti </t>
  </si>
  <si>
    <t>Diah Ferdiana Saputri</t>
  </si>
  <si>
    <t>Herlia Susanti</t>
  </si>
  <si>
    <t>Rini Susilowati</t>
  </si>
  <si>
    <t>Novi Nur Faizah</t>
  </si>
  <si>
    <t>Trenggono</t>
  </si>
  <si>
    <t>Dian Rifia Himawati</t>
  </si>
  <si>
    <t>Arifin Muhamad Bawono</t>
  </si>
  <si>
    <t>Esti Indrawati</t>
  </si>
  <si>
    <t>Eliyani</t>
  </si>
  <si>
    <t>Sri Melani</t>
  </si>
  <si>
    <t>Umi Salamah</t>
  </si>
  <si>
    <t/>
  </si>
  <si>
    <t>3401126109930001</t>
  </si>
  <si>
    <t>3403036904850001</t>
  </si>
  <si>
    <t>3401064805860001</t>
  </si>
  <si>
    <t>3471126302830001</t>
  </si>
  <si>
    <t>330806480003</t>
  </si>
  <si>
    <t>3403176903920001</t>
  </si>
  <si>
    <t>3403056008930001</t>
  </si>
  <si>
    <t>3403015007960003</t>
  </si>
  <si>
    <t>1709032801910001</t>
  </si>
  <si>
    <t>3471085411720003</t>
  </si>
  <si>
    <t>3402147003940004</t>
  </si>
  <si>
    <t>3402154202800004</t>
  </si>
  <si>
    <t>3517074201900001</t>
  </si>
  <si>
    <t>3404144508850001</t>
  </si>
  <si>
    <t>340212540450003</t>
  </si>
  <si>
    <t>340215604800005</t>
  </si>
  <si>
    <t>3402145708881</t>
  </si>
  <si>
    <t>340215470568002</t>
  </si>
  <si>
    <t>3471055111860002</t>
  </si>
  <si>
    <t>3404090403690004</t>
  </si>
  <si>
    <t>3404015408930001</t>
  </si>
  <si>
    <t>3314082212900003</t>
  </si>
  <si>
    <t>34048405860002</t>
  </si>
  <si>
    <t>3402134505870002</t>
  </si>
  <si>
    <t>Sleman, 26-12-1993</t>
  </si>
  <si>
    <t>Bantul, 16-12-1994</t>
  </si>
  <si>
    <t>Kulon Progo, 21-09-1993</t>
  </si>
  <si>
    <t>Kulon Prog, 02-01-1980</t>
  </si>
  <si>
    <t>Gunung kidul, 29-04-1985</t>
  </si>
  <si>
    <t>Kulon Progo, 08-05-1986</t>
  </si>
  <si>
    <t>Yogyakarta, 23-02-1983</t>
  </si>
  <si>
    <t>Magelang, 08-08-1996</t>
  </si>
  <si>
    <t>Gunung Kidul, 29-03-1992</t>
  </si>
  <si>
    <t>Gunung Kidul, 20-08-1993</t>
  </si>
  <si>
    <t>Gunung kudul, 10-07-1996</t>
  </si>
  <si>
    <t>Bantul, 28-01-1991</t>
  </si>
  <si>
    <t>Yogyakarta, 14-11-1972</t>
  </si>
  <si>
    <t>Bantul, 30-03-1994</t>
  </si>
  <si>
    <t>Yogyakarta, 07-03-1993</t>
  </si>
  <si>
    <t>Yogyakarta, 02-02-1980</t>
  </si>
  <si>
    <t>Kediri, 02-12-1990</t>
  </si>
  <si>
    <t>Magelang, 05-08-1985</t>
  </si>
  <si>
    <t>Yogyakarta, 14-04-1975</t>
  </si>
  <si>
    <t>Sampang, 28-04-1980</t>
  </si>
  <si>
    <t>Bantul, 17-08-1988</t>
  </si>
  <si>
    <t>Yogyakarta, 07-05-1986</t>
  </si>
  <si>
    <t>Demak, 11-11-1986</t>
  </si>
  <si>
    <t>Sleman, 04-03-1969</t>
  </si>
  <si>
    <t>Bantul, 14-08-1993</t>
  </si>
  <si>
    <t>Sragen, 22-12-1990</t>
  </si>
  <si>
    <t>Yogyakarta, 03-11-1970</t>
  </si>
  <si>
    <t>Sleman, 06-05-1986</t>
  </si>
  <si>
    <t>Bantul, 05-05-1987</t>
  </si>
  <si>
    <t>Sleman, 19-11-1983</t>
  </si>
  <si>
    <t>P</t>
  </si>
  <si>
    <t>p</t>
  </si>
  <si>
    <t>L</t>
  </si>
  <si>
    <t>BMT Al Ikwan</t>
  </si>
  <si>
    <t>KSPPS Haniva</t>
  </si>
  <si>
    <t>KSP Salman Al Farisi</t>
  </si>
  <si>
    <t>KSPPS BMT Bina Iksanul Fikri</t>
  </si>
  <si>
    <t>KSPPS BMT Surya Parama Arta</t>
  </si>
  <si>
    <t>BMT Banguntapan</t>
  </si>
  <si>
    <t>KSUS BMT Insan Mandiri</t>
  </si>
  <si>
    <t>BMT Rizki</t>
  </si>
  <si>
    <t>BMT Ummat</t>
  </si>
  <si>
    <t>BMT Surya Handayani</t>
  </si>
  <si>
    <t>BMT Suhada Bantul</t>
  </si>
  <si>
    <t>KSPPS BMT Mutazam</t>
  </si>
  <si>
    <t>BMT An-Nimah</t>
  </si>
  <si>
    <t>KSP Amanah Barokah</t>
  </si>
  <si>
    <t>BMT UMY</t>
  </si>
  <si>
    <t>BMT Mitra Usaha Mulia</t>
  </si>
  <si>
    <t>BMT Sabilul Muhtadin</t>
  </si>
  <si>
    <t>KSPPS Mulia Mandiri</t>
  </si>
  <si>
    <t>BMT Forsitama</t>
  </si>
  <si>
    <t>Kopwan BMT An-Nisa</t>
  </si>
  <si>
    <t>Koperasi Gugdurian</t>
  </si>
  <si>
    <t>BMT Budi Mulia</t>
  </si>
  <si>
    <t>Koperasi Gemah Ripah</t>
  </si>
  <si>
    <t>Koperasi Mahasiswa UGM</t>
  </si>
  <si>
    <t>KSP Agung Mandiri Sendangagung</t>
  </si>
  <si>
    <t>Kopma UNY</t>
  </si>
  <si>
    <t>BMT. Arta Amanah Sanden</t>
  </si>
  <si>
    <t>BMT Surya amanah</t>
  </si>
  <si>
    <t>Jl. Candisingo,Rt.05/Rw.25 Madurejo, Prambanan, Sleman</t>
  </si>
  <si>
    <t>Jl. Tangkil Rt.04 Srihardoyo Pundono, Bantul</t>
  </si>
  <si>
    <t>Jl. Kedondong II Rt. 56/Rw. 28, Banjar Arum, Kali Bawang, Kulon progo</t>
  </si>
  <si>
    <t>Jl. Brigjen Katamso No. 124, Yogyakarta</t>
  </si>
  <si>
    <t>Jl. Siyono Kidul, Logandeng, Playen, Gunung Kidul</t>
  </si>
  <si>
    <t>Jl. Kragilan Rt.04, Tamanan, Bangun Tapan, Bantul</t>
  </si>
  <si>
    <t>Jl. Nyutran MG II/1790 Yogyakarta</t>
  </si>
  <si>
    <t>Jl. Banggalan, Rt.04/Rw.03, Dukuh Magelang</t>
  </si>
  <si>
    <t>Jl. Jaten, Rt.05/Rw.02, Ngestirejo, Tanjung Sari, Gunung kidul</t>
  </si>
  <si>
    <t>Jl. Karang Mini, Rt.12/Rw.03, Mulusan, paliyan</t>
  </si>
  <si>
    <t>Jl.Seneng, Rt.02/Rw. 07, Siraman Wonosari, gunung Kidul</t>
  </si>
  <si>
    <t>Karet Rt.08, Pleret, bantul</t>
  </si>
  <si>
    <t>Jl. Suryo Pening Rt. 02/Rw.859, Suryodiningrat, Manterijeron</t>
  </si>
  <si>
    <t>Jl. Kaligatuk, Rt.03, Srimulyo, Piyungan, Bantul</t>
  </si>
  <si>
    <t>Jl.Kembang Basen, Kg III/233, Rt.13/Rw.04, Purbayan Kota Gede, Yogyakarta 55173</t>
  </si>
  <si>
    <t>Jl. Sorowajan Rt. 11, Panggung Harjo, Sewon, Bantul</t>
  </si>
  <si>
    <t>Perum Permata Condong Catur No. B-I, Gempol, Karang Ploso, Condong Catur, Depok, Sleman.</t>
  </si>
  <si>
    <t>Jl. Ngelengkong Kidul, Rt. 02/Rw.17, Sumberrejo, Tempel, Sleman, Yogyakarta</t>
  </si>
  <si>
    <t>Perum. Kowiihan II, Sokowaten nmo.55,Rt.01, Banguntapan, Bantul</t>
  </si>
  <si>
    <t>Jl. Pulutan, Rt. 66, Pendowo Harjo, Sewon, Bantul</t>
  </si>
  <si>
    <t>Jl. Klurak Baru, Rt. 02/ Rw. 04, Boko Harjo, Prambanan, Sleman.</t>
  </si>
  <si>
    <t>Jl. Saman Rt.10, No.40, Bangun Harjo, Gewon, bantul</t>
  </si>
  <si>
    <t>Jl. Jiagran 6,II/ No.22D, Yogyakarta</t>
  </si>
  <si>
    <t>Jl. Nogo Sari, Rt.04/ Rw. 11, Madu Rejo, Prambanan, Sleman.</t>
  </si>
  <si>
    <t>Jl. Menjing Wetan, Ambar Ketawang, Gamping, Sleman</t>
  </si>
  <si>
    <t>Jl. Tegal MulyoRt. 12, Rw.2, Pakuncen, Kel. Wirobrajan, Yogyakarta</t>
  </si>
  <si>
    <t>Jl. Plombongan, Rt.05/ Rw. 19, Sendang Agung, Minggir, Sleman</t>
  </si>
  <si>
    <t>Dukuh VII, Rt.01/Rw.14, Sido Agung, Godean, Sleman, Yogyakarta</t>
  </si>
  <si>
    <t>Jl. Pugeran Rt.07, Jam Bidan, Bangun Tapan, Bantul, yogjakarta, 55195</t>
  </si>
  <si>
    <t>Jl. Babadan Baru. Gg. Flamboyan III, No.38, Rt.11/Rw. 51cc, Depok, Sleman</t>
  </si>
  <si>
    <t>SLTA</t>
  </si>
  <si>
    <t>S1</t>
  </si>
  <si>
    <t>S2</t>
  </si>
  <si>
    <t>Islam</t>
  </si>
  <si>
    <t>083869027183</t>
  </si>
  <si>
    <t>087738316150</t>
  </si>
  <si>
    <t>087839545220</t>
  </si>
  <si>
    <t>085874805541</t>
  </si>
  <si>
    <t>087838533282</t>
  </si>
  <si>
    <t>085729253501</t>
  </si>
  <si>
    <t>085643569949</t>
  </si>
  <si>
    <t>083867001919</t>
  </si>
  <si>
    <t>087839488348</t>
  </si>
  <si>
    <t>081802721156</t>
  </si>
  <si>
    <t>08387330370</t>
  </si>
  <si>
    <t>087858888428</t>
  </si>
  <si>
    <t>085882412</t>
  </si>
  <si>
    <t>089672441063</t>
  </si>
  <si>
    <t>085743015147</t>
  </si>
  <si>
    <t>087839900333</t>
  </si>
  <si>
    <t>085852221253</t>
  </si>
  <si>
    <t>081904010228</t>
  </si>
  <si>
    <t>085100461794</t>
  </si>
  <si>
    <t>0817467910</t>
  </si>
  <si>
    <t>087834791062</t>
  </si>
  <si>
    <t>089670306732</t>
  </si>
  <si>
    <t>081320057563</t>
  </si>
  <si>
    <t>081392621209</t>
  </si>
  <si>
    <t>08995050737</t>
  </si>
  <si>
    <t>085729090106</t>
  </si>
  <si>
    <t>081227334074</t>
  </si>
  <si>
    <t>085743024373</t>
  </si>
  <si>
    <t>085743641794</t>
  </si>
  <si>
    <t>081227097116</t>
  </si>
  <si>
    <t>Sektor Keuangan</t>
  </si>
  <si>
    <t>Sektor Riil</t>
  </si>
  <si>
    <t>DIII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</si>
</sst>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&quot;-&quot;_);_(@_)"/>
    <numFmt numFmtId="165" formatCode="m/d/yy\ hh:mm\ AM/PM"/>
  </numFmts>
  <fonts count="24" x14ac:knownFonts="1"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9"/>
      <name val="Tahom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2"/>
      <color rgb="FF000000"/>
      <name val="Calibri"/>
      <family val="2"/>
    </font>
    <font>
      <u/>
      <sz val="11"/>
      <color theme="10"/>
      <name val="Calibri"/>
      <family val="2"/>
      <charset val="1"/>
    </font>
    <font>
      <sz val="10"/>
      <name val="Arial"/>
      <family val="2"/>
    </font>
    <font>
      <u/>
      <sz val="9.35"/>
      <color theme="1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9.9"/>
      <color theme="10"/>
      <name val="Calibri"/>
      <family val="2"/>
    </font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sz val="10"/>
      <color theme="1"/>
      <name val="Tahoma"/>
      <family val="2"/>
    </font>
    <font>
      <sz val="12"/>
      <name val="Tahoma"/>
      <family val="2"/>
    </font>
    <font>
      <sz val="12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5">
    <xf numFmtId="0" fontId="0" fillId="0" borderId="0"/>
    <xf numFmtId="0" fontId="9" fillId="0" borderId="0"/>
    <xf numFmtId="0" fontId="7" fillId="0" borderId="0"/>
    <xf numFmtId="0" fontId="10" fillId="0" borderId="0"/>
    <xf numFmtId="0" fontId="11" fillId="0" borderId="0" applyNumberFormat="0" applyFill="0" applyBorder="0" applyAlignment="0" applyProtection="0"/>
    <xf numFmtId="0" fontId="6" fillId="0" borderId="0"/>
    <xf numFmtId="0" fontId="5" fillId="0" borderId="0"/>
    <xf numFmtId="0" fontId="4" fillId="0" borderId="0"/>
    <xf numFmtId="0" fontId="3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7" fillId="0" borderId="0"/>
    <xf numFmtId="0" fontId="14" fillId="0" borderId="0"/>
    <xf numFmtId="0" fontId="14" fillId="0" borderId="0"/>
    <xf numFmtId="0" fontId="10" fillId="0" borderId="0"/>
    <xf numFmtId="0" fontId="1" fillId="0" borderId="0"/>
    <xf numFmtId="0" fontId="15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9" fillId="0" borderId="0"/>
    <xf numFmtId="164" fontId="19" fillId="0" borderId="0" applyFont="0" applyFill="0" applyBorder="0" applyAlignment="0" applyProtection="0"/>
    <xf numFmtId="0" fontId="17" fillId="0" borderId="0"/>
  </cellStyleXfs>
  <cellXfs count="43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5" fontId="0" fillId="0" borderId="1" xfId="0" applyNumberFormat="1" applyFont="1" applyBorder="1"/>
    <xf numFmtId="0" fontId="0" fillId="0" borderId="1" xfId="0" applyBorder="1" applyAlignment="1"/>
    <xf numFmtId="0" fontId="8" fillId="2" borderId="2" xfId="0" applyFont="1" applyFill="1" applyBorder="1" applyAlignment="1">
      <alignment horizontal="center" vertical="center" wrapText="1"/>
    </xf>
    <xf numFmtId="0" fontId="6" fillId="0" borderId="2" xfId="5" quotePrefix="1" applyBorder="1" applyAlignment="1">
      <alignment vertical="center"/>
    </xf>
    <xf numFmtId="0" fontId="6" fillId="0" borderId="2" xfId="5" quotePrefix="1" applyBorder="1" applyAlignment="1">
      <alignment vertical="center" wrapText="1"/>
    </xf>
    <xf numFmtId="0" fontId="12" fillId="0" borderId="0" xfId="0" applyFont="1" applyAlignment="1"/>
    <xf numFmtId="0" fontId="12" fillId="0" borderId="1" xfId="0" applyFont="1" applyBorder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21" fillId="0" borderId="3" xfId="0" applyFont="1" applyBorder="1" applyAlignment="1">
      <alignment vertical="center" wrapText="1"/>
    </xf>
    <xf numFmtId="0" fontId="21" fillId="0" borderId="4" xfId="0" applyFont="1" applyBorder="1" applyAlignment="1">
      <alignment vertical="center" wrapText="1"/>
    </xf>
    <xf numFmtId="0" fontId="21" fillId="0" borderId="4" xfId="0" applyFont="1" applyBorder="1" applyAlignment="1">
      <alignment vertical="center"/>
    </xf>
    <xf numFmtId="0" fontId="21" fillId="0" borderId="5" xfId="0" applyFont="1" applyBorder="1" applyAlignment="1">
      <alignment vertical="center"/>
    </xf>
    <xf numFmtId="0" fontId="22" fillId="0" borderId="2" xfId="0" applyFont="1" applyBorder="1" applyAlignment="1">
      <alignment vertical="center" wrapText="1"/>
    </xf>
    <xf numFmtId="0" fontId="23" fillId="0" borderId="2" xfId="0" applyFont="1" applyBorder="1" applyAlignment="1">
      <alignment vertical="center" wrapText="1"/>
    </xf>
    <xf numFmtId="49" fontId="23" fillId="0" borderId="2" xfId="0" applyNumberFormat="1" applyFont="1" applyBorder="1" applyAlignment="1">
      <alignment horizontal="left" vertical="center" wrapText="1"/>
    </xf>
    <xf numFmtId="0" fontId="23" fillId="0" borderId="6" xfId="0" applyFont="1" applyBorder="1" applyAlignment="1">
      <alignment vertical="center" wrapText="1"/>
    </xf>
    <xf numFmtId="1" fontId="22" fillId="0" borderId="2" xfId="17" quotePrefix="1" applyNumberFormat="1" applyFont="1" applyBorder="1" applyAlignment="1">
      <alignment horizontal="center" vertical="center" wrapText="1"/>
    </xf>
    <xf numFmtId="1" fontId="22" fillId="0" borderId="6" xfId="17" quotePrefix="1" applyNumberFormat="1" applyFont="1" applyBorder="1" applyAlignment="1">
      <alignment horizontal="center" vertical="center" wrapText="1"/>
    </xf>
    <xf numFmtId="15" fontId="22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15" fontId="23" fillId="0" borderId="2" xfId="0" applyNumberFormat="1" applyFont="1" applyBorder="1" applyAlignment="1">
      <alignment horizontal="center" vertical="center" wrapText="1"/>
    </xf>
    <xf numFmtId="15" fontId="23" fillId="0" borderId="6" xfId="0" applyNumberFormat="1" applyFont="1" applyBorder="1" applyAlignment="1">
      <alignment horizontal="center" vertical="center" wrapText="1"/>
    </xf>
    <xf numFmtId="0" fontId="22" fillId="0" borderId="2" xfId="9" applyFont="1" applyBorder="1" applyAlignment="1" applyProtection="1">
      <alignment horizontal="center" vertical="center" wrapText="1"/>
    </xf>
    <xf numFmtId="0" fontId="23" fillId="0" borderId="2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 wrapText="1"/>
    </xf>
    <xf numFmtId="0" fontId="22" fillId="3" borderId="2" xfId="0" applyFont="1" applyFill="1" applyBorder="1" applyAlignment="1">
      <alignment vertical="center" wrapText="1"/>
    </xf>
    <xf numFmtId="0" fontId="23" fillId="3" borderId="2" xfId="0" applyFont="1" applyFill="1" applyBorder="1" applyAlignment="1">
      <alignment vertical="center" wrapText="1"/>
    </xf>
    <xf numFmtId="0" fontId="23" fillId="3" borderId="6" xfId="0" applyFont="1" applyFill="1" applyBorder="1" applyAlignment="1">
      <alignment vertical="center" wrapText="1"/>
    </xf>
    <xf numFmtId="0" fontId="22" fillId="0" borderId="2" xfId="0" applyFont="1" applyBorder="1" applyAlignment="1">
      <alignment horizontal="left" vertical="center" wrapText="1"/>
    </xf>
    <xf numFmtId="0" fontId="22" fillId="3" borderId="2" xfId="0" applyFont="1" applyFill="1" applyBorder="1" applyAlignment="1">
      <alignment horizontal="left" vertical="center" wrapText="1"/>
    </xf>
    <xf numFmtId="0" fontId="23" fillId="0" borderId="2" xfId="0" applyFont="1" applyBorder="1" applyAlignment="1">
      <alignment horizontal="left" vertical="center" wrapText="1"/>
    </xf>
    <xf numFmtId="49" fontId="23" fillId="0" borderId="2" xfId="0" applyNumberFormat="1" applyFont="1" applyBorder="1" applyAlignment="1">
      <alignment horizontal="center" vertical="center" wrapText="1"/>
    </xf>
    <xf numFmtId="49" fontId="22" fillId="0" borderId="2" xfId="9" applyNumberFormat="1" applyFont="1" applyBorder="1" applyAlignment="1" applyProtection="1">
      <alignment horizontal="center" vertical="center" wrapText="1"/>
    </xf>
    <xf numFmtId="49" fontId="22" fillId="0" borderId="2" xfId="0" applyNumberFormat="1" applyFont="1" applyBorder="1" applyAlignment="1">
      <alignment horizontal="center" vertical="center" wrapText="1"/>
    </xf>
    <xf numFmtId="49" fontId="23" fillId="0" borderId="2" xfId="9" applyNumberFormat="1" applyFont="1" applyBorder="1" applyAlignment="1" applyProtection="1">
      <alignment horizontal="center" vertical="center" wrapText="1"/>
    </xf>
    <xf numFmtId="49" fontId="23" fillId="3" borderId="2" xfId="0" applyNumberFormat="1" applyFont="1" applyFill="1" applyBorder="1" applyAlignment="1">
      <alignment horizontal="center" vertical="center" wrapText="1"/>
    </xf>
    <xf numFmtId="0" fontId="23" fillId="3" borderId="6" xfId="0" quotePrefix="1" applyFont="1" applyFill="1" applyBorder="1" applyAlignment="1">
      <alignment vertical="center" wrapText="1"/>
    </xf>
  </cellXfs>
  <cellStyles count="25">
    <cellStyle name="Comma [0] 2" xfId="17"/>
    <cellStyle name="Comma [0] 2 2" xfId="23"/>
    <cellStyle name="Hyperlink 2" xfId="4"/>
    <cellStyle name="Hyperlink 2 2" xfId="16"/>
    <cellStyle name="Hyperlink 2 3" xfId="20"/>
    <cellStyle name="Hyperlink 3" xfId="9"/>
    <cellStyle name="Hyperlink 4" xfId="18"/>
    <cellStyle name="Normal" xfId="0" builtinId="0"/>
    <cellStyle name="Normal 2" xfId="3"/>
    <cellStyle name="Normal 2 2" xfId="13"/>
    <cellStyle name="Normal 2 2 2" xfId="24"/>
    <cellStyle name="Normal 2 3" xfId="15"/>
    <cellStyle name="Normal 2 4" xfId="22"/>
    <cellStyle name="Normal 3" xfId="2"/>
    <cellStyle name="Normal 3 2" xfId="12"/>
    <cellStyle name="Normal 3 3" xfId="11"/>
    <cellStyle name="Normal 4" xfId="5"/>
    <cellStyle name="Normal 4 2" xfId="14"/>
    <cellStyle name="Normal 4 3" xfId="19"/>
    <cellStyle name="Normal 5" xfId="6"/>
    <cellStyle name="Normal 6" xfId="7"/>
    <cellStyle name="Normal 7" xfId="8"/>
    <cellStyle name="Normal 8" xfId="10"/>
    <cellStyle name="Normal 9" xfId="21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31"/>
  <sheetViews>
    <sheetView tabSelected="1" topLeftCell="I1" zoomScale="75" zoomScaleNormal="75" workbookViewId="0">
      <selection activeCell="Q1" sqref="Q1"/>
    </sheetView>
  </sheetViews>
  <sheetFormatPr defaultRowHeight="15.75" x14ac:dyDescent="0.2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9"/>
    <col min="14" max="14" width="20.28515625" style="1" customWidth="1"/>
    <col min="15" max="15" width="24.28515625" style="9"/>
    <col min="16" max="16" width="12" style="1"/>
    <col min="17" max="17" width="9.7109375" style="1" customWidth="1"/>
    <col min="18" max="18" width="11.5703125" style="1"/>
    <col min="19" max="19" width="14.42578125" style="11"/>
    <col min="20" max="20" width="14.42578125" style="1" customWidth="1"/>
    <col min="21" max="21" width="28.28515625" style="1" customWidth="1"/>
    <col min="22" max="22" width="41.7109375" style="1" customWidth="1"/>
    <col min="23" max="23" width="45.28515625" style="1" customWidth="1"/>
    <col min="24" max="24" width="23.42578125" style="1" customWidth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25" ht="16.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0" t="s">
        <v>12</v>
      </c>
      <c r="N1" s="3" t="s">
        <v>13</v>
      </c>
      <c r="O1" s="10" t="s">
        <v>14</v>
      </c>
      <c r="P1" s="3" t="s">
        <v>15</v>
      </c>
      <c r="Q1" s="3" t="s">
        <v>16</v>
      </c>
      <c r="R1" s="3" t="s">
        <v>17</v>
      </c>
      <c r="S1" s="1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16.899999999999999" customHeight="1" x14ac:dyDescent="0.25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7"/>
      <c r="M2" s="17" t="s">
        <v>26</v>
      </c>
      <c r="N2" s="21" t="s">
        <v>56</v>
      </c>
      <c r="O2" s="23" t="s">
        <v>81</v>
      </c>
      <c r="P2" s="24" t="s">
        <v>111</v>
      </c>
      <c r="Q2" s="6">
        <f>2017-VALUE(RIGHT(O2,4))</f>
        <v>24</v>
      </c>
      <c r="R2" t="str">
        <f>IF(Q2&lt;21,"&lt; 21",IF(Q2&lt;=30,"21 - 30",IF(Q2&lt;=40,"31 - 40",IF(Q2&lt;=50,"41 - 50","&gt; 50" ))))</f>
        <v>21 - 30</v>
      </c>
      <c r="S2" s="31" t="s">
        <v>172</v>
      </c>
      <c r="T2" s="24" t="s">
        <v>175</v>
      </c>
      <c r="U2" s="31" t="s">
        <v>114</v>
      </c>
      <c r="V2" s="34" t="s">
        <v>142</v>
      </c>
      <c r="W2" s="38" t="s">
        <v>176</v>
      </c>
      <c r="X2" s="13"/>
      <c r="Y2" s="18" t="s">
        <v>206</v>
      </c>
    </row>
    <row r="3" spans="1:25" ht="16.899999999999999" customHeight="1" x14ac:dyDescent="0.25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7"/>
      <c r="M3" s="17" t="s">
        <v>27</v>
      </c>
      <c r="N3" s="21" t="s">
        <v>56</v>
      </c>
      <c r="O3" s="23" t="s">
        <v>82</v>
      </c>
      <c r="P3" s="28" t="s">
        <v>111</v>
      </c>
      <c r="Q3" s="6">
        <f t="shared" ref="Q3:Q31" si="0">2017-VALUE(RIGHT(O3,4))</f>
        <v>23</v>
      </c>
      <c r="R3" s="2" t="str">
        <f t="shared" ref="R3:R31" si="1">IF(Q3&lt;21,"&lt; 21",IF(Q3&lt;=30,"21 - 30",IF(Q3&lt;=40,"31 - 40",IF(Q3&lt;=50,"41 - 50","&gt; 50" ))))</f>
        <v>21 - 30</v>
      </c>
      <c r="S3" s="31" t="s">
        <v>208</v>
      </c>
      <c r="T3" s="28" t="s">
        <v>175</v>
      </c>
      <c r="U3" s="31" t="s">
        <v>115</v>
      </c>
      <c r="V3" s="34" t="s">
        <v>143</v>
      </c>
      <c r="W3" s="39" t="s">
        <v>177</v>
      </c>
      <c r="X3" s="14"/>
      <c r="Y3" s="18" t="s">
        <v>206</v>
      </c>
    </row>
    <row r="4" spans="1:25" ht="16.899999999999999" customHeight="1" x14ac:dyDescent="0.25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7"/>
      <c r="M4" s="17" t="s">
        <v>28</v>
      </c>
      <c r="N4" s="21" t="s">
        <v>57</v>
      </c>
      <c r="O4" s="23" t="s">
        <v>83</v>
      </c>
      <c r="P4" s="28" t="s">
        <v>111</v>
      </c>
      <c r="Q4" s="6">
        <f t="shared" si="0"/>
        <v>24</v>
      </c>
      <c r="R4" s="2" t="str">
        <f t="shared" si="1"/>
        <v>21 - 30</v>
      </c>
      <c r="S4" s="31" t="s">
        <v>173</v>
      </c>
      <c r="T4" s="28" t="s">
        <v>175</v>
      </c>
      <c r="U4" s="31" t="s">
        <v>116</v>
      </c>
      <c r="V4" s="34" t="s">
        <v>144</v>
      </c>
      <c r="W4" s="39" t="s">
        <v>178</v>
      </c>
      <c r="X4" s="14"/>
      <c r="Y4" s="18" t="s">
        <v>206</v>
      </c>
    </row>
    <row r="5" spans="1:25" ht="16.899999999999999" customHeight="1" x14ac:dyDescent="0.25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7"/>
      <c r="M5" s="17" t="s">
        <v>29</v>
      </c>
      <c r="N5" s="21">
        <v>347112420180001</v>
      </c>
      <c r="O5" s="23" t="s">
        <v>84</v>
      </c>
      <c r="P5" s="24" t="s">
        <v>111</v>
      </c>
      <c r="Q5" s="6">
        <f t="shared" si="0"/>
        <v>37</v>
      </c>
      <c r="R5" s="2" t="str">
        <f t="shared" si="1"/>
        <v>31 - 40</v>
      </c>
      <c r="S5" s="31" t="s">
        <v>208</v>
      </c>
      <c r="T5" s="24" t="s">
        <v>175</v>
      </c>
      <c r="U5" s="31" t="s">
        <v>117</v>
      </c>
      <c r="V5" s="34" t="s">
        <v>145</v>
      </c>
      <c r="W5" s="39" t="s">
        <v>179</v>
      </c>
      <c r="X5" s="15"/>
      <c r="Y5" s="18" t="s">
        <v>206</v>
      </c>
    </row>
    <row r="6" spans="1:25" ht="16.899999999999999" customHeight="1" x14ac:dyDescent="0.25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7"/>
      <c r="M6" s="17" t="s">
        <v>30</v>
      </c>
      <c r="N6" s="21" t="s">
        <v>58</v>
      </c>
      <c r="O6" s="24" t="s">
        <v>85</v>
      </c>
      <c r="P6" s="24" t="s">
        <v>111</v>
      </c>
      <c r="Q6" s="6">
        <f t="shared" si="0"/>
        <v>32</v>
      </c>
      <c r="R6" s="2" t="str">
        <f t="shared" si="1"/>
        <v>31 - 40</v>
      </c>
      <c r="S6" s="31" t="s">
        <v>172</v>
      </c>
      <c r="T6" s="24" t="s">
        <v>175</v>
      </c>
      <c r="U6" s="31" t="s">
        <v>115</v>
      </c>
      <c r="V6" s="17" t="s">
        <v>146</v>
      </c>
      <c r="W6" s="38" t="s">
        <v>180</v>
      </c>
      <c r="X6" s="15"/>
      <c r="Y6" s="18" t="s">
        <v>206</v>
      </c>
    </row>
    <row r="7" spans="1:25" ht="16.899999999999999" customHeight="1" x14ac:dyDescent="0.25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7"/>
      <c r="M7" s="17" t="s">
        <v>31</v>
      </c>
      <c r="N7" s="21" t="s">
        <v>59</v>
      </c>
      <c r="O7" s="24" t="s">
        <v>86</v>
      </c>
      <c r="P7" s="24" t="s">
        <v>111</v>
      </c>
      <c r="Q7" s="6">
        <f t="shared" si="0"/>
        <v>31</v>
      </c>
      <c r="R7" s="2" t="str">
        <f t="shared" si="1"/>
        <v>31 - 40</v>
      </c>
      <c r="S7" s="31" t="s">
        <v>173</v>
      </c>
      <c r="T7" s="24" t="s">
        <v>175</v>
      </c>
      <c r="U7" s="31" t="s">
        <v>118</v>
      </c>
      <c r="V7" s="34" t="s">
        <v>147</v>
      </c>
      <c r="W7" s="38" t="s">
        <v>181</v>
      </c>
      <c r="X7" s="15"/>
      <c r="Y7" s="18" t="s">
        <v>206</v>
      </c>
    </row>
    <row r="8" spans="1:25" ht="16.899999999999999" customHeight="1" x14ac:dyDescent="0.25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7"/>
      <c r="M8" s="17" t="s">
        <v>32</v>
      </c>
      <c r="N8" s="21" t="s">
        <v>60</v>
      </c>
      <c r="O8" s="23" t="s">
        <v>87</v>
      </c>
      <c r="P8" s="29" t="s">
        <v>111</v>
      </c>
      <c r="Q8" s="6">
        <f t="shared" si="0"/>
        <v>34</v>
      </c>
      <c r="R8" s="2" t="str">
        <f t="shared" si="1"/>
        <v>31 - 40</v>
      </c>
      <c r="S8" s="31" t="s">
        <v>172</v>
      </c>
      <c r="T8" s="24" t="s">
        <v>175</v>
      </c>
      <c r="U8" s="31" t="s">
        <v>119</v>
      </c>
      <c r="V8" s="17" t="s">
        <v>148</v>
      </c>
      <c r="W8" s="39" t="s">
        <v>182</v>
      </c>
      <c r="X8" s="15"/>
      <c r="Y8" s="18" t="s">
        <v>206</v>
      </c>
    </row>
    <row r="9" spans="1:25" ht="16.899999999999999" customHeight="1" x14ac:dyDescent="0.25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7"/>
      <c r="M9" s="17" t="s">
        <v>33</v>
      </c>
      <c r="N9" s="21" t="s">
        <v>61</v>
      </c>
      <c r="O9" s="23" t="s">
        <v>88</v>
      </c>
      <c r="P9" s="29" t="s">
        <v>111</v>
      </c>
      <c r="Q9" s="6">
        <f t="shared" si="0"/>
        <v>21</v>
      </c>
      <c r="R9" s="2" t="str">
        <f t="shared" si="1"/>
        <v>21 - 30</v>
      </c>
      <c r="S9" s="31" t="s">
        <v>172</v>
      </c>
      <c r="T9" s="24" t="s">
        <v>175</v>
      </c>
      <c r="U9" s="31" t="s">
        <v>120</v>
      </c>
      <c r="V9" s="34" t="s">
        <v>149</v>
      </c>
      <c r="W9" s="39" t="s">
        <v>183</v>
      </c>
      <c r="X9" s="15"/>
      <c r="Y9" s="18" t="s">
        <v>206</v>
      </c>
    </row>
    <row r="10" spans="1:25" ht="16.899999999999999" customHeight="1" x14ac:dyDescent="0.25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7"/>
      <c r="M10" s="17" t="s">
        <v>34</v>
      </c>
      <c r="N10" s="21" t="s">
        <v>62</v>
      </c>
      <c r="O10" s="23" t="s">
        <v>89</v>
      </c>
      <c r="P10" s="24" t="s">
        <v>111</v>
      </c>
      <c r="Q10" s="6">
        <f t="shared" si="0"/>
        <v>25</v>
      </c>
      <c r="R10" s="2" t="str">
        <f t="shared" si="1"/>
        <v>21 - 30</v>
      </c>
      <c r="S10" s="31" t="s">
        <v>172</v>
      </c>
      <c r="T10" s="24" t="s">
        <v>175</v>
      </c>
      <c r="U10" s="31" t="s">
        <v>121</v>
      </c>
      <c r="V10" s="17" t="s">
        <v>150</v>
      </c>
      <c r="W10" s="38" t="s">
        <v>184</v>
      </c>
      <c r="X10" s="15"/>
      <c r="Y10" s="18" t="s">
        <v>206</v>
      </c>
    </row>
    <row r="11" spans="1:25" ht="16.899999999999999" customHeight="1" x14ac:dyDescent="0.25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7"/>
      <c r="M11" s="17" t="s">
        <v>35</v>
      </c>
      <c r="N11" s="21" t="s">
        <v>63</v>
      </c>
      <c r="O11" s="24" t="s">
        <v>90</v>
      </c>
      <c r="P11" s="24" t="s">
        <v>111</v>
      </c>
      <c r="Q11" s="6">
        <f t="shared" si="0"/>
        <v>24</v>
      </c>
      <c r="R11" s="2" t="str">
        <f t="shared" si="1"/>
        <v>21 - 30</v>
      </c>
      <c r="S11" s="31" t="s">
        <v>173</v>
      </c>
      <c r="T11" s="24" t="s">
        <v>175</v>
      </c>
      <c r="U11" s="31" t="s">
        <v>122</v>
      </c>
      <c r="V11" s="34" t="s">
        <v>151</v>
      </c>
      <c r="W11" s="39" t="s">
        <v>185</v>
      </c>
      <c r="X11" s="15"/>
      <c r="Y11" s="18" t="s">
        <v>206</v>
      </c>
    </row>
    <row r="12" spans="1:25" ht="16.899999999999999" customHeight="1" x14ac:dyDescent="0.25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7"/>
      <c r="M12" s="17" t="s">
        <v>36</v>
      </c>
      <c r="N12" s="21" t="s">
        <v>64</v>
      </c>
      <c r="O12" s="23" t="s">
        <v>91</v>
      </c>
      <c r="P12" s="24" t="s">
        <v>112</v>
      </c>
      <c r="Q12" s="6">
        <f t="shared" si="0"/>
        <v>21</v>
      </c>
      <c r="R12" s="2" t="str">
        <f t="shared" si="1"/>
        <v>21 - 30</v>
      </c>
      <c r="S12" s="31" t="s">
        <v>172</v>
      </c>
      <c r="T12" s="24" t="s">
        <v>175</v>
      </c>
      <c r="U12" s="31" t="s">
        <v>123</v>
      </c>
      <c r="V12" s="34" t="s">
        <v>152</v>
      </c>
      <c r="W12" s="38" t="s">
        <v>186</v>
      </c>
      <c r="X12" s="14"/>
      <c r="Y12" s="18" t="s">
        <v>206</v>
      </c>
    </row>
    <row r="13" spans="1:25" ht="16.899999999999999" customHeight="1" x14ac:dyDescent="0.25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7"/>
      <c r="M13" s="17" t="s">
        <v>37</v>
      </c>
      <c r="N13" s="21" t="s">
        <v>65</v>
      </c>
      <c r="O13" s="23" t="s">
        <v>92</v>
      </c>
      <c r="P13" s="24" t="s">
        <v>113</v>
      </c>
      <c r="Q13" s="6">
        <f t="shared" si="0"/>
        <v>26</v>
      </c>
      <c r="R13" s="2" t="str">
        <f t="shared" si="1"/>
        <v>21 - 30</v>
      </c>
      <c r="S13" s="31" t="s">
        <v>173</v>
      </c>
      <c r="T13" s="24" t="s">
        <v>175</v>
      </c>
      <c r="U13" s="31" t="s">
        <v>124</v>
      </c>
      <c r="V13" s="34" t="s">
        <v>153</v>
      </c>
      <c r="W13" s="38" t="s">
        <v>187</v>
      </c>
      <c r="X13" s="15"/>
      <c r="Y13" s="18" t="s">
        <v>206</v>
      </c>
    </row>
    <row r="14" spans="1:25" ht="16.899999999999999" customHeight="1" x14ac:dyDescent="0.25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7"/>
      <c r="M14" s="17" t="s">
        <v>38</v>
      </c>
      <c r="N14" s="21" t="s">
        <v>66</v>
      </c>
      <c r="O14" s="23" t="s">
        <v>93</v>
      </c>
      <c r="P14" s="24" t="s">
        <v>111</v>
      </c>
      <c r="Q14" s="6">
        <f t="shared" si="0"/>
        <v>45</v>
      </c>
      <c r="R14" s="2" t="str">
        <f t="shared" si="1"/>
        <v>41 - 50</v>
      </c>
      <c r="S14" s="31" t="s">
        <v>174</v>
      </c>
      <c r="T14" s="24" t="s">
        <v>175</v>
      </c>
      <c r="U14" s="31" t="s">
        <v>125</v>
      </c>
      <c r="V14" s="34" t="s">
        <v>154</v>
      </c>
      <c r="W14" s="39" t="s">
        <v>188</v>
      </c>
      <c r="X14" s="15"/>
      <c r="Y14" s="18" t="s">
        <v>206</v>
      </c>
    </row>
    <row r="15" spans="1:25" ht="16.899999999999999" customHeight="1" x14ac:dyDescent="0.25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7"/>
      <c r="M15" s="17" t="s">
        <v>39</v>
      </c>
      <c r="N15" s="21" t="s">
        <v>67</v>
      </c>
      <c r="O15" s="24" t="s">
        <v>94</v>
      </c>
      <c r="P15" s="24" t="s">
        <v>111</v>
      </c>
      <c r="Q15" s="6">
        <f t="shared" si="0"/>
        <v>23</v>
      </c>
      <c r="R15" s="2" t="str">
        <f t="shared" si="1"/>
        <v>21 - 30</v>
      </c>
      <c r="S15" s="31" t="s">
        <v>172</v>
      </c>
      <c r="T15" s="24" t="s">
        <v>175</v>
      </c>
      <c r="U15" s="31" t="s">
        <v>126</v>
      </c>
      <c r="V15" s="34" t="s">
        <v>155</v>
      </c>
      <c r="W15" s="38" t="s">
        <v>189</v>
      </c>
      <c r="X15" s="15"/>
      <c r="Y15" s="18" t="s">
        <v>206</v>
      </c>
    </row>
    <row r="16" spans="1:25" ht="16.899999999999999" customHeight="1" x14ac:dyDescent="0.25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7"/>
      <c r="M16" s="17" t="s">
        <v>40</v>
      </c>
      <c r="N16" s="21">
        <v>3471144703930000</v>
      </c>
      <c r="O16" s="24" t="s">
        <v>95</v>
      </c>
      <c r="P16" s="24" t="s">
        <v>111</v>
      </c>
      <c r="Q16" s="6">
        <f t="shared" si="0"/>
        <v>24</v>
      </c>
      <c r="R16" s="2" t="str">
        <f t="shared" si="1"/>
        <v>21 - 30</v>
      </c>
      <c r="S16" s="31" t="s">
        <v>173</v>
      </c>
      <c r="T16" s="24" t="s">
        <v>175</v>
      </c>
      <c r="U16" s="31" t="s">
        <v>126</v>
      </c>
      <c r="V16" s="34" t="s">
        <v>156</v>
      </c>
      <c r="W16" s="38" t="s">
        <v>190</v>
      </c>
      <c r="X16" s="14"/>
      <c r="Y16" s="18" t="s">
        <v>206</v>
      </c>
    </row>
    <row r="17" spans="1:25" ht="16.899999999999999" customHeight="1" x14ac:dyDescent="0.25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7"/>
      <c r="M17" s="18" t="s">
        <v>41</v>
      </c>
      <c r="N17" s="21" t="s">
        <v>68</v>
      </c>
      <c r="O17" s="25" t="s">
        <v>96</v>
      </c>
      <c r="P17" s="25" t="s">
        <v>111</v>
      </c>
      <c r="Q17" s="6">
        <f t="shared" si="0"/>
        <v>37</v>
      </c>
      <c r="R17" s="2" t="str">
        <f t="shared" si="1"/>
        <v>31 - 40</v>
      </c>
      <c r="S17" s="32" t="s">
        <v>173</v>
      </c>
      <c r="T17" s="25" t="s">
        <v>175</v>
      </c>
      <c r="U17" s="31" t="s">
        <v>127</v>
      </c>
      <c r="V17" s="17" t="s">
        <v>157</v>
      </c>
      <c r="W17" s="37" t="s">
        <v>191</v>
      </c>
      <c r="X17" s="14"/>
      <c r="Y17" s="18" t="s">
        <v>206</v>
      </c>
    </row>
    <row r="18" spans="1:25" ht="16.899999999999999" customHeight="1" x14ac:dyDescent="0.25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7"/>
      <c r="M18" s="17" t="s">
        <v>42</v>
      </c>
      <c r="N18" s="21" t="s">
        <v>69</v>
      </c>
      <c r="O18" s="24" t="s">
        <v>97</v>
      </c>
      <c r="P18" s="24" t="s">
        <v>111</v>
      </c>
      <c r="Q18" s="6">
        <f t="shared" si="0"/>
        <v>27</v>
      </c>
      <c r="R18" s="2" t="str">
        <f t="shared" si="1"/>
        <v>21 - 30</v>
      </c>
      <c r="S18" s="31" t="s">
        <v>173</v>
      </c>
      <c r="T18" s="24" t="s">
        <v>175</v>
      </c>
      <c r="U18" s="31" t="s">
        <v>128</v>
      </c>
      <c r="V18" s="35" t="s">
        <v>158</v>
      </c>
      <c r="W18" s="38" t="s">
        <v>192</v>
      </c>
      <c r="X18" s="14"/>
      <c r="Y18" s="18" t="s">
        <v>206</v>
      </c>
    </row>
    <row r="19" spans="1:25" ht="16.899999999999999" customHeight="1" x14ac:dyDescent="0.25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7"/>
      <c r="M19" s="18" t="s">
        <v>43</v>
      </c>
      <c r="N19" s="21" t="s">
        <v>70</v>
      </c>
      <c r="O19" s="25" t="s">
        <v>98</v>
      </c>
      <c r="P19" s="25" t="s">
        <v>111</v>
      </c>
      <c r="Q19" s="6">
        <f t="shared" si="0"/>
        <v>32</v>
      </c>
      <c r="R19" s="2" t="str">
        <f t="shared" si="1"/>
        <v>31 - 40</v>
      </c>
      <c r="S19" s="32" t="s">
        <v>173</v>
      </c>
      <c r="T19" s="25" t="s">
        <v>175</v>
      </c>
      <c r="U19" s="32" t="s">
        <v>129</v>
      </c>
      <c r="V19" s="18" t="s">
        <v>159</v>
      </c>
      <c r="W19" s="40" t="s">
        <v>193</v>
      </c>
      <c r="X19" s="15"/>
      <c r="Y19" s="18" t="s">
        <v>206</v>
      </c>
    </row>
    <row r="20" spans="1:25" ht="16.899999999999999" customHeight="1" x14ac:dyDescent="0.25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7"/>
      <c r="M20" s="18" t="s">
        <v>44</v>
      </c>
      <c r="N20" s="21" t="s">
        <v>71</v>
      </c>
      <c r="O20" s="26" t="s">
        <v>99</v>
      </c>
      <c r="P20" s="25" t="s">
        <v>111</v>
      </c>
      <c r="Q20" s="6">
        <f t="shared" si="0"/>
        <v>42</v>
      </c>
      <c r="R20" s="2" t="str">
        <f t="shared" si="1"/>
        <v>41 - 50</v>
      </c>
      <c r="S20" s="32" t="s">
        <v>172</v>
      </c>
      <c r="T20" s="25" t="s">
        <v>175</v>
      </c>
      <c r="U20" s="32" t="s">
        <v>130</v>
      </c>
      <c r="V20" s="18" t="s">
        <v>160</v>
      </c>
      <c r="W20" s="41" t="s">
        <v>194</v>
      </c>
      <c r="X20" s="15"/>
      <c r="Y20" s="18" t="s">
        <v>206</v>
      </c>
    </row>
    <row r="21" spans="1:25" ht="16.899999999999999" customHeight="1" x14ac:dyDescent="0.25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7"/>
      <c r="M21" s="18" t="s">
        <v>45</v>
      </c>
      <c r="N21" s="21" t="s">
        <v>72</v>
      </c>
      <c r="O21" s="25" t="s">
        <v>100</v>
      </c>
      <c r="P21" s="25" t="s">
        <v>111</v>
      </c>
      <c r="Q21" s="6">
        <f t="shared" si="0"/>
        <v>37</v>
      </c>
      <c r="R21" s="2" t="str">
        <f t="shared" si="1"/>
        <v>31 - 40</v>
      </c>
      <c r="S21" s="32" t="s">
        <v>208</v>
      </c>
      <c r="T21" s="25" t="s">
        <v>175</v>
      </c>
      <c r="U21" s="32" t="s">
        <v>131</v>
      </c>
      <c r="V21" s="36" t="s">
        <v>161</v>
      </c>
      <c r="W21" s="40" t="s">
        <v>195</v>
      </c>
      <c r="X21" s="15"/>
      <c r="Y21" s="18" t="s">
        <v>206</v>
      </c>
    </row>
    <row r="22" spans="1:25" ht="16.899999999999999" customHeight="1" x14ac:dyDescent="0.25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7"/>
      <c r="M22" s="18" t="s">
        <v>46</v>
      </c>
      <c r="N22" s="21" t="s">
        <v>73</v>
      </c>
      <c r="O22" s="25" t="s">
        <v>101</v>
      </c>
      <c r="P22" s="25" t="s">
        <v>111</v>
      </c>
      <c r="Q22" s="6">
        <f t="shared" si="0"/>
        <v>29</v>
      </c>
      <c r="R22" s="2" t="str">
        <f t="shared" si="1"/>
        <v>21 - 30</v>
      </c>
      <c r="S22" s="32" t="s">
        <v>172</v>
      </c>
      <c r="T22" s="25" t="s">
        <v>175</v>
      </c>
      <c r="U22" s="32" t="s">
        <v>132</v>
      </c>
      <c r="V22" s="36" t="s">
        <v>162</v>
      </c>
      <c r="W22" s="37" t="s">
        <v>196</v>
      </c>
      <c r="X22" s="14"/>
      <c r="Y22" s="18" t="s">
        <v>206</v>
      </c>
    </row>
    <row r="23" spans="1:25" ht="16.899999999999999" customHeight="1" x14ac:dyDescent="0.25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7"/>
      <c r="M23" s="18" t="s">
        <v>47</v>
      </c>
      <c r="N23" s="21" t="s">
        <v>74</v>
      </c>
      <c r="O23" s="25" t="s">
        <v>102</v>
      </c>
      <c r="P23" s="25" t="s">
        <v>111</v>
      </c>
      <c r="Q23" s="6">
        <f t="shared" si="0"/>
        <v>31</v>
      </c>
      <c r="R23" s="2" t="str">
        <f t="shared" si="1"/>
        <v>31 - 40</v>
      </c>
      <c r="S23" s="32" t="s">
        <v>173</v>
      </c>
      <c r="T23" s="25" t="s">
        <v>175</v>
      </c>
      <c r="U23" s="32" t="s">
        <v>133</v>
      </c>
      <c r="V23" s="37" t="s">
        <v>163</v>
      </c>
      <c r="W23" s="37" t="s">
        <v>197</v>
      </c>
      <c r="X23" s="15"/>
      <c r="Y23" s="18" t="s">
        <v>206</v>
      </c>
    </row>
    <row r="24" spans="1:25" ht="16.899999999999999" customHeight="1" x14ac:dyDescent="0.25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7"/>
      <c r="M24" s="18" t="s">
        <v>48</v>
      </c>
      <c r="N24" s="21" t="s">
        <v>75</v>
      </c>
      <c r="O24" s="25" t="s">
        <v>103</v>
      </c>
      <c r="P24" s="25" t="s">
        <v>111</v>
      </c>
      <c r="Q24" s="6">
        <f t="shared" si="0"/>
        <v>31</v>
      </c>
      <c r="R24" s="2" t="str">
        <f t="shared" si="1"/>
        <v>31 - 40</v>
      </c>
      <c r="S24" s="32" t="s">
        <v>173</v>
      </c>
      <c r="T24" s="25" t="s">
        <v>175</v>
      </c>
      <c r="U24" s="32" t="s">
        <v>134</v>
      </c>
      <c r="V24" s="18" t="s">
        <v>164</v>
      </c>
      <c r="W24" s="37" t="s">
        <v>198</v>
      </c>
      <c r="X24" s="15"/>
      <c r="Y24" s="18" t="s">
        <v>207</v>
      </c>
    </row>
    <row r="25" spans="1:25" ht="16.899999999999999" customHeight="1" x14ac:dyDescent="0.25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7"/>
      <c r="M25" s="19" t="s">
        <v>49</v>
      </c>
      <c r="N25" s="21" t="s">
        <v>76</v>
      </c>
      <c r="O25" s="25" t="s">
        <v>104</v>
      </c>
      <c r="P25" s="25" t="s">
        <v>113</v>
      </c>
      <c r="Q25" s="6">
        <f t="shared" si="0"/>
        <v>48</v>
      </c>
      <c r="R25" s="2" t="str">
        <f t="shared" si="1"/>
        <v>41 - 50</v>
      </c>
      <c r="S25" s="32" t="s">
        <v>208</v>
      </c>
      <c r="T25" s="25" t="s">
        <v>175</v>
      </c>
      <c r="U25" s="32" t="s">
        <v>135</v>
      </c>
      <c r="V25" s="36" t="s">
        <v>165</v>
      </c>
      <c r="W25" s="37" t="s">
        <v>199</v>
      </c>
      <c r="X25" s="15"/>
      <c r="Y25" s="18" t="s">
        <v>206</v>
      </c>
    </row>
    <row r="26" spans="1:25" ht="16.899999999999999" customHeight="1" x14ac:dyDescent="0.25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7"/>
      <c r="M26" s="18" t="s">
        <v>50</v>
      </c>
      <c r="N26" s="21" t="s">
        <v>77</v>
      </c>
      <c r="O26" s="25" t="s">
        <v>105</v>
      </c>
      <c r="P26" s="25" t="s">
        <v>111</v>
      </c>
      <c r="Q26" s="6">
        <f t="shared" si="0"/>
        <v>24</v>
      </c>
      <c r="R26" s="2" t="str">
        <f t="shared" si="1"/>
        <v>21 - 30</v>
      </c>
      <c r="S26" s="32" t="s">
        <v>172</v>
      </c>
      <c r="T26" s="25" t="s">
        <v>175</v>
      </c>
      <c r="U26" s="32" t="s">
        <v>136</v>
      </c>
      <c r="V26" s="36" t="s">
        <v>166</v>
      </c>
      <c r="W26" s="37" t="s">
        <v>200</v>
      </c>
      <c r="X26" s="15"/>
      <c r="Y26" s="18" t="s">
        <v>206</v>
      </c>
    </row>
    <row r="27" spans="1:25" ht="16.899999999999999" customHeight="1" x14ac:dyDescent="0.25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7"/>
      <c r="M27" s="18" t="s">
        <v>51</v>
      </c>
      <c r="N27" s="21" t="s">
        <v>78</v>
      </c>
      <c r="O27" s="25" t="s">
        <v>106</v>
      </c>
      <c r="P27" s="25" t="s">
        <v>113</v>
      </c>
      <c r="Q27" s="6">
        <f t="shared" si="0"/>
        <v>27</v>
      </c>
      <c r="R27" s="2" t="str">
        <f t="shared" si="1"/>
        <v>21 - 30</v>
      </c>
      <c r="S27" s="32" t="s">
        <v>172</v>
      </c>
      <c r="T27" s="25" t="s">
        <v>175</v>
      </c>
      <c r="U27" s="32" t="s">
        <v>137</v>
      </c>
      <c r="V27" s="36" t="s">
        <v>167</v>
      </c>
      <c r="W27" s="37" t="s">
        <v>201</v>
      </c>
      <c r="X27" s="15"/>
      <c r="Y27" s="18" t="s">
        <v>207</v>
      </c>
    </row>
    <row r="28" spans="1:25" ht="16.899999999999999" customHeight="1" x14ac:dyDescent="0.25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8"/>
      <c r="M28" s="18" t="s">
        <v>52</v>
      </c>
      <c r="N28" s="21">
        <v>340404403700003</v>
      </c>
      <c r="O28" s="25" t="s">
        <v>107</v>
      </c>
      <c r="P28" s="25" t="s">
        <v>111</v>
      </c>
      <c r="Q28" s="6">
        <f t="shared" si="0"/>
        <v>47</v>
      </c>
      <c r="R28" s="2" t="str">
        <f t="shared" si="1"/>
        <v>41 - 50</v>
      </c>
      <c r="S28" s="32" t="s">
        <v>173</v>
      </c>
      <c r="T28" s="25" t="s">
        <v>175</v>
      </c>
      <c r="U28" s="32" t="s">
        <v>138</v>
      </c>
      <c r="V28" s="36" t="s">
        <v>168</v>
      </c>
      <c r="W28" s="37" t="s">
        <v>202</v>
      </c>
      <c r="X28" s="15"/>
      <c r="Y28" s="18" t="s">
        <v>206</v>
      </c>
    </row>
    <row r="29" spans="1:25" ht="16.899999999999999" customHeight="1" x14ac:dyDescent="0.25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8"/>
      <c r="M29" s="18" t="s">
        <v>53</v>
      </c>
      <c r="N29" s="21" t="s">
        <v>79</v>
      </c>
      <c r="O29" s="25" t="s">
        <v>108</v>
      </c>
      <c r="P29" s="25" t="s">
        <v>111</v>
      </c>
      <c r="Q29" s="6">
        <f t="shared" si="0"/>
        <v>31</v>
      </c>
      <c r="R29" s="2" t="str">
        <f t="shared" si="1"/>
        <v>31 - 40</v>
      </c>
      <c r="S29" s="32" t="s">
        <v>172</v>
      </c>
      <c r="T29" s="25" t="s">
        <v>175</v>
      </c>
      <c r="U29" s="32" t="s">
        <v>139</v>
      </c>
      <c r="V29" s="18" t="s">
        <v>169</v>
      </c>
      <c r="W29" s="37" t="s">
        <v>203</v>
      </c>
      <c r="X29" s="15"/>
      <c r="Y29" s="18" t="s">
        <v>206</v>
      </c>
    </row>
    <row r="30" spans="1:25" ht="16.899999999999999" customHeight="1" x14ac:dyDescent="0.25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8"/>
      <c r="M30" s="18" t="s">
        <v>54</v>
      </c>
      <c r="N30" s="21" t="s">
        <v>80</v>
      </c>
      <c r="O30" s="25" t="s">
        <v>109</v>
      </c>
      <c r="P30" s="25" t="s">
        <v>111</v>
      </c>
      <c r="Q30" s="6">
        <f t="shared" si="0"/>
        <v>30</v>
      </c>
      <c r="R30" s="2" t="str">
        <f t="shared" si="1"/>
        <v>21 - 30</v>
      </c>
      <c r="S30" s="32" t="s">
        <v>174</v>
      </c>
      <c r="T30" s="25" t="s">
        <v>175</v>
      </c>
      <c r="U30" s="32" t="s">
        <v>140</v>
      </c>
      <c r="V30" s="36" t="s">
        <v>170</v>
      </c>
      <c r="W30" s="37" t="s">
        <v>204</v>
      </c>
      <c r="X30" s="15"/>
      <c r="Y30" s="18" t="s">
        <v>206</v>
      </c>
    </row>
    <row r="31" spans="1:25" ht="16.899999999999999" customHeight="1" thickBot="1" x14ac:dyDescent="0.3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8"/>
      <c r="M31" s="20" t="s">
        <v>55</v>
      </c>
      <c r="N31" s="22"/>
      <c r="O31" s="27" t="s">
        <v>110</v>
      </c>
      <c r="P31" s="30" t="s">
        <v>111</v>
      </c>
      <c r="Q31" s="6">
        <f t="shared" si="0"/>
        <v>34</v>
      </c>
      <c r="R31" s="2" t="str">
        <f t="shared" si="1"/>
        <v>31 - 40</v>
      </c>
      <c r="S31" s="33" t="s">
        <v>173</v>
      </c>
      <c r="T31" s="30" t="s">
        <v>175</v>
      </c>
      <c r="U31" s="33" t="s">
        <v>141</v>
      </c>
      <c r="V31" s="20" t="s">
        <v>171</v>
      </c>
      <c r="W31" s="42" t="s">
        <v>205</v>
      </c>
      <c r="X31" s="16"/>
      <c r="Y31" s="20" t="s">
        <v>206</v>
      </c>
    </row>
  </sheetData>
  <pageMargins left="0.7" right="0.7" top="0.3" bottom="0.3" header="0.3" footer="0.3"/>
  <pageSetup paperSize="9"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Windows User</cp:lastModifiedBy>
  <cp:revision>10</cp:revision>
  <dcterms:created xsi:type="dcterms:W3CDTF">2016-07-15T01:36:30Z</dcterms:created>
  <dcterms:modified xsi:type="dcterms:W3CDTF">2017-11-14T04:10:49Z</dcterms:modified>
  <dc:language>en-US</dc:language>
</cp:coreProperties>
</file>