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Michael\OneDrive\Documents\FH\BIC6\SPEC\bakk2\raw\"/>
    </mc:Choice>
  </mc:AlternateContent>
  <bookViews>
    <workbookView xWindow="0" yWindow="0" windowWidth="28605" windowHeight="13710" firstSheet="2" activeTab="5"/>
  </bookViews>
  <sheets>
    <sheet name="Sheet1" sheetId="1" r:id="rId1"/>
    <sheet name="Knot_Uncached_Data" sheetId="4" r:id="rId2"/>
    <sheet name="Knot_Uncached_Chart" sheetId="5" r:id="rId3"/>
    <sheet name="Unbound_Uncached_Data" sheetId="2" r:id="rId4"/>
    <sheet name="Unbound_Uncached_Chart" sheetId="3" r:id="rId5"/>
    <sheet name="Mixed_Chart" sheetId="7" r:id="rId6"/>
    <sheet name="Sheet3" sheetId="6" r:id="rId7"/>
    <sheet name="Sheet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6" l="1"/>
  <c r="E12" i="6"/>
  <c r="D12" i="6"/>
  <c r="C12" i="6"/>
  <c r="D32" i="8"/>
  <c r="E32" i="8"/>
  <c r="C32" i="8"/>
  <c r="G32" i="8"/>
</calcChain>
</file>

<file path=xl/sharedStrings.xml><?xml version="1.0" encoding="utf-8"?>
<sst xmlns="http://schemas.openxmlformats.org/spreadsheetml/2006/main" count="177" uniqueCount="50">
  <si>
    <t>Resolver Type</t>
  </si>
  <si>
    <t>Min</t>
  </si>
  <si>
    <t>Avg</t>
  </si>
  <si>
    <t>Max</t>
  </si>
  <si>
    <t>Std.Dev</t>
  </si>
  <si>
    <t>Reliab%</t>
  </si>
  <si>
    <t>Cached Name</t>
  </si>
  <si>
    <t>Uncached Name</t>
  </si>
  <si>
    <t>9.9.9.9</t>
  </si>
  <si>
    <t>159. 69.156.140</t>
  </si>
  <si>
    <t>159. 69.196.199</t>
  </si>
  <si>
    <t>Request Type</t>
  </si>
  <si>
    <t>Recursive Lookup with UDP</t>
  </si>
  <si>
    <t>159. 69.192.7</t>
  </si>
  <si>
    <t>Forware Lookup with UDP</t>
  </si>
  <si>
    <t>Forware Lookup with DoT</t>
  </si>
  <si>
    <t>Anonymized Forward Lookup with DoT</t>
  </si>
  <si>
    <t>Forward Lookup with DoT</t>
  </si>
  <si>
    <t>Forward Lookup with UDP</t>
  </si>
  <si>
    <t>Resolver Software</t>
  </si>
  <si>
    <t>Software</t>
  </si>
  <si>
    <t>IP</t>
  </si>
  <si>
    <t>Type</t>
  </si>
  <si>
    <t>Unbound 1.7.3 (Openssl 1.1.0h-fips)</t>
  </si>
  <si>
    <t>Knot-Resolver 2.4.1</t>
  </si>
  <si>
    <t>Unknown (Quad9)</t>
  </si>
  <si>
    <t>Unbound</t>
  </si>
  <si>
    <t>Knot Resolver</t>
  </si>
  <si>
    <t>Column1</t>
  </si>
  <si>
    <t xml:space="preserve"> </t>
  </si>
  <si>
    <t xml:space="preserve">  Min  </t>
  </si>
  <si>
    <t xml:space="preserve">  Avg  </t>
  </si>
  <si>
    <t xml:space="preserve">  Max  </t>
  </si>
  <si>
    <t xml:space="preserve">Cached Name   </t>
  </si>
  <si>
    <t xml:space="preserve">Uncached Name </t>
  </si>
  <si>
    <t xml:space="preserve">DotCom Lookup </t>
  </si>
  <si>
    <t>129.250.35.250</t>
  </si>
  <si>
    <t>129.250.35.251</t>
  </si>
  <si>
    <t>1.1.1.1</t>
  </si>
  <si>
    <t>1.0.0.1</t>
  </si>
  <si>
    <t>8.8.8.8</t>
  </si>
  <si>
    <t>8.8.4.4</t>
  </si>
  <si>
    <t>4.2.2.4</t>
  </si>
  <si>
    <t>4.2.2.6</t>
  </si>
  <si>
    <t>4.2.2.1</t>
  </si>
  <si>
    <t>Total</t>
  </si>
  <si>
    <t>Private Resolver with UDP</t>
  </si>
  <si>
    <t>Private Resolver with DoT</t>
  </si>
  <si>
    <t>Private Resolver with NAT and DoT</t>
  </si>
  <si>
    <t>Public Resolver with 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</si>
</sst>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0" fontId="0" fillId="0" borderId="0" xfId="0" applyAlignment="1">
      <alignment wrapText="1"/>
    </xf>
    <xf numFmtId="0" fontId="1" fillId="2" borderId="3" xfId="0" applyFont="1" applyFill="1" applyBorder="1"/>
    <xf numFmtId="0" fontId="0" fillId="0" borderId="4" xfId="0" applyFont="1" applyBorder="1"/>
    <xf numFmtId="164" fontId="0" fillId="0" borderId="4" xfId="0" applyNumberFormat="1" applyFont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4" xfId="0" applyFont="1" applyFill="1" applyBorder="1"/>
    <xf numFmtId="164" fontId="0" fillId="3" borderId="4" xfId="0" applyNumberFormat="1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0" xfId="0" applyNumberFormat="1"/>
    <xf numFmtId="164" fontId="2" fillId="0" borderId="9" xfId="0" applyNumberFormat="1" applyFont="1" applyBorder="1"/>
  </cellXfs>
  <cellStyles count="1">
    <cellStyle name="Normal" xfId="0" builtinId="0"/>
  </cellStyles>
  <dxfs count="21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Knot_Uncached_Data!$B$1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Knot_Uncached_Data!$A$2:$A$4</c:f>
              <c:strCache>
                <c:ptCount val="3"/>
                <c:pt idx="0">
                  <c:v>Forware Lookup with UDP</c:v>
                </c:pt>
                <c:pt idx="1">
                  <c:v>Forware Lookup with DoT</c:v>
                </c:pt>
                <c:pt idx="2">
                  <c:v>Anonymized Forward Lookup with DoT</c:v>
                </c:pt>
              </c:strCache>
            </c:strRef>
          </c:cat>
          <c:val>
            <c:numRef>
              <c:f>Knot_Uncached_Data!$B$2:$B$4</c:f>
              <c:numCache>
                <c:formatCode>0.000</c:formatCode>
                <c:ptCount val="3"/>
                <c:pt idx="0">
                  <c:v>3.1E-2</c:v>
                </c:pt>
                <c:pt idx="1">
                  <c:v>3.3000000000000002E-2</c:v>
                </c:pt>
                <c:pt idx="2">
                  <c:v>3.3000000000000002E-2</c:v>
                </c:pt>
              </c:numCache>
            </c:numRef>
          </c:val>
        </c:ser>
        <c:ser>
          <c:idx val="1"/>
          <c:order val="1"/>
          <c:tx>
            <c:strRef>
              <c:f>Knot_Uncached_Data!$C$1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Knot_Uncached_Data!$A$2:$A$4</c:f>
              <c:strCache>
                <c:ptCount val="3"/>
                <c:pt idx="0">
                  <c:v>Forware Lookup with UDP</c:v>
                </c:pt>
                <c:pt idx="1">
                  <c:v>Forware Lookup with DoT</c:v>
                </c:pt>
                <c:pt idx="2">
                  <c:v>Anonymized Forward Lookup with DoT</c:v>
                </c:pt>
              </c:strCache>
            </c:strRef>
          </c:cat>
          <c:val>
            <c:numRef>
              <c:f>Knot_Uncached_Data!$C$2:$C$4</c:f>
              <c:numCache>
                <c:formatCode>0.000</c:formatCode>
                <c:ptCount val="3"/>
                <c:pt idx="0">
                  <c:v>9.2999999999999999E-2</c:v>
                </c:pt>
                <c:pt idx="1">
                  <c:v>0.123</c:v>
                </c:pt>
                <c:pt idx="2">
                  <c:v>0.128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472528"/>
        <c:axId val="526469784"/>
      </c:barChart>
      <c:catAx>
        <c:axId val="5264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469784"/>
        <c:crosses val="autoZero"/>
        <c:auto val="1"/>
        <c:lblAlgn val="ctr"/>
        <c:lblOffset val="100"/>
        <c:noMultiLvlLbl val="0"/>
      </c:catAx>
      <c:valAx>
        <c:axId val="526469784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4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Unbound_Uncached_Data!$B$1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Unbound_Uncached_Data!$A$2:$A$4</c:f>
              <c:strCache>
                <c:ptCount val="3"/>
                <c:pt idx="0">
                  <c:v>Forward Lookup with UDP</c:v>
                </c:pt>
                <c:pt idx="1">
                  <c:v>Forward Lookup with DoT</c:v>
                </c:pt>
                <c:pt idx="2">
                  <c:v>Anonymized Forward Lookup with DoT</c:v>
                </c:pt>
              </c:strCache>
            </c:strRef>
          </c:cat>
          <c:val>
            <c:numRef>
              <c:f>Unbound_Uncached_Data!$B$2:$B$4</c:f>
              <c:numCache>
                <c:formatCode>0.000</c:formatCode>
                <c:ptCount val="3"/>
                <c:pt idx="0">
                  <c:v>2.5999999999999999E-2</c:v>
                </c:pt>
                <c:pt idx="1">
                  <c:v>4.2000000000000003E-2</c:v>
                </c:pt>
                <c:pt idx="2">
                  <c:v>4.2999999999999997E-2</c:v>
                </c:pt>
              </c:numCache>
            </c:numRef>
          </c:val>
        </c:ser>
        <c:ser>
          <c:idx val="1"/>
          <c:order val="1"/>
          <c:tx>
            <c:strRef>
              <c:f>Unbound_Uncached_Data!$C$1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Unbound_Uncached_Data!$A$2:$A$4</c:f>
              <c:strCache>
                <c:ptCount val="3"/>
                <c:pt idx="0">
                  <c:v>Forward Lookup with UDP</c:v>
                </c:pt>
                <c:pt idx="1">
                  <c:v>Forward Lookup with DoT</c:v>
                </c:pt>
                <c:pt idx="2">
                  <c:v>Anonymized Forward Lookup with DoT</c:v>
                </c:pt>
              </c:strCache>
            </c:strRef>
          </c:cat>
          <c:val>
            <c:numRef>
              <c:f>Unbound_Uncached_Data!$C$2:$C$4</c:f>
              <c:numCache>
                <c:formatCode>0.000</c:formatCode>
                <c:ptCount val="3"/>
                <c:pt idx="0">
                  <c:v>0.106</c:v>
                </c:pt>
                <c:pt idx="1">
                  <c:v>0.115</c:v>
                </c:pt>
                <c:pt idx="2">
                  <c:v>0.126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149520"/>
        <c:axId val="519149912"/>
      </c:barChart>
      <c:catAx>
        <c:axId val="5191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149912"/>
        <c:crosses val="autoZero"/>
        <c:auto val="1"/>
        <c:lblAlgn val="ctr"/>
        <c:lblOffset val="100"/>
        <c:noMultiLvlLbl val="0"/>
      </c:catAx>
      <c:valAx>
        <c:axId val="51914991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1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Sheet3!$B$12</c:f>
              <c:strCache>
                <c:ptCount val="1"/>
                <c:pt idx="0">
                  <c:v>Public Resolver with UDP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Sheet3!$C$12:$F$12</c:f>
              <c:numCache>
                <c:formatCode>0.000</c:formatCode>
                <c:ptCount val="4"/>
                <c:pt idx="0">
                  <c:v>2.0499999999999997E-2</c:v>
                </c:pt>
                <c:pt idx="1">
                  <c:v>0.10529999999999999</c:v>
                </c:pt>
                <c:pt idx="2">
                  <c:v>2.0499999999999997E-2</c:v>
                </c:pt>
                <c:pt idx="3">
                  <c:v>0.10529999999999999</c:v>
                </c:pt>
              </c:numCache>
            </c:numRef>
          </c:val>
        </c:ser>
        <c:ser>
          <c:idx val="0"/>
          <c:order val="1"/>
          <c:tx>
            <c:strRef>
              <c:f>Sheet3!$B$13</c:f>
              <c:strCache>
                <c:ptCount val="1"/>
                <c:pt idx="0">
                  <c:v>Private Resolver with UDP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Sheet3!$C$10:$F$11</c:f>
              <c:multiLvlStrCache>
                <c:ptCount val="4"/>
                <c:lvl>
                  <c:pt idx="0">
                    <c:v>Min</c:v>
                  </c:pt>
                  <c:pt idx="1">
                    <c:v>Avg</c:v>
                  </c:pt>
                  <c:pt idx="2">
                    <c:v>Min</c:v>
                  </c:pt>
                  <c:pt idx="3">
                    <c:v>Avg</c:v>
                  </c:pt>
                </c:lvl>
                <c:lvl>
                  <c:pt idx="0">
                    <c:v>Unbound</c:v>
                  </c:pt>
                  <c:pt idx="2">
                    <c:v>Knot Resolver</c:v>
                  </c:pt>
                </c:lvl>
              </c:multiLvlStrCache>
            </c:multiLvlStrRef>
          </c:cat>
          <c:val>
            <c:numRef>
              <c:f>Sheet3!$C$13:$F$13</c:f>
              <c:numCache>
                <c:formatCode>0.000</c:formatCode>
                <c:ptCount val="4"/>
                <c:pt idx="0">
                  <c:v>2.5999999999999999E-2</c:v>
                </c:pt>
                <c:pt idx="1">
                  <c:v>0.106</c:v>
                </c:pt>
                <c:pt idx="2">
                  <c:v>3.1E-2</c:v>
                </c:pt>
                <c:pt idx="3">
                  <c:v>9.2999999999999999E-2</c:v>
                </c:pt>
              </c:numCache>
            </c:numRef>
          </c:val>
        </c:ser>
        <c:ser>
          <c:idx val="1"/>
          <c:order val="2"/>
          <c:tx>
            <c:strRef>
              <c:f>Sheet3!$B$14</c:f>
              <c:strCache>
                <c:ptCount val="1"/>
                <c:pt idx="0">
                  <c:v>Private Resolver with DoT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Sheet3!$C$10:$F$11</c:f>
              <c:multiLvlStrCache>
                <c:ptCount val="4"/>
                <c:lvl>
                  <c:pt idx="0">
                    <c:v>Min</c:v>
                  </c:pt>
                  <c:pt idx="1">
                    <c:v>Avg</c:v>
                  </c:pt>
                  <c:pt idx="2">
                    <c:v>Min</c:v>
                  </c:pt>
                  <c:pt idx="3">
                    <c:v>Avg</c:v>
                  </c:pt>
                </c:lvl>
                <c:lvl>
                  <c:pt idx="0">
                    <c:v>Unbound</c:v>
                  </c:pt>
                  <c:pt idx="2">
                    <c:v>Knot Resolver</c:v>
                  </c:pt>
                </c:lvl>
              </c:multiLvlStrCache>
            </c:multiLvlStrRef>
          </c:cat>
          <c:val>
            <c:numRef>
              <c:f>Sheet3!$C$14:$F$14</c:f>
              <c:numCache>
                <c:formatCode>0.000</c:formatCode>
                <c:ptCount val="4"/>
                <c:pt idx="0">
                  <c:v>4.2000000000000003E-2</c:v>
                </c:pt>
                <c:pt idx="1">
                  <c:v>0.115</c:v>
                </c:pt>
                <c:pt idx="2">
                  <c:v>3.3000000000000002E-2</c:v>
                </c:pt>
                <c:pt idx="3">
                  <c:v>0.123</c:v>
                </c:pt>
              </c:numCache>
            </c:numRef>
          </c:val>
        </c:ser>
        <c:ser>
          <c:idx val="2"/>
          <c:order val="3"/>
          <c:tx>
            <c:strRef>
              <c:f>Sheet3!$B$15</c:f>
              <c:strCache>
                <c:ptCount val="1"/>
                <c:pt idx="0">
                  <c:v>Private Resolver with NAT and DoT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Sheet3!$C$10:$F$11</c:f>
              <c:multiLvlStrCache>
                <c:ptCount val="4"/>
                <c:lvl>
                  <c:pt idx="0">
                    <c:v>Min</c:v>
                  </c:pt>
                  <c:pt idx="1">
                    <c:v>Avg</c:v>
                  </c:pt>
                  <c:pt idx="2">
                    <c:v>Min</c:v>
                  </c:pt>
                  <c:pt idx="3">
                    <c:v>Avg</c:v>
                  </c:pt>
                </c:lvl>
                <c:lvl>
                  <c:pt idx="0">
                    <c:v>Unbound</c:v>
                  </c:pt>
                  <c:pt idx="2">
                    <c:v>Knot Resolver</c:v>
                  </c:pt>
                </c:lvl>
              </c:multiLvlStrCache>
            </c:multiLvlStrRef>
          </c:cat>
          <c:val>
            <c:numRef>
              <c:f>Sheet3!$C$15:$F$15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0.126</c:v>
                </c:pt>
                <c:pt idx="2">
                  <c:v>3.3000000000000002E-2</c:v>
                </c:pt>
                <c:pt idx="3">
                  <c:v>0.128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3160"/>
        <c:axId val="117395120"/>
      </c:barChart>
      <c:catAx>
        <c:axId val="1173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95120"/>
        <c:crosses val="autoZero"/>
        <c:auto val="1"/>
        <c:lblAlgn val="ctr"/>
        <c:lblOffset val="100"/>
        <c:noMultiLvlLbl val="0"/>
      </c:catAx>
      <c:valAx>
        <c:axId val="117395120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76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76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76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I15" totalsRowShown="0">
  <autoFilter ref="A1:I15"/>
  <sortState ref="A2:I15">
    <sortCondition ref="D1:D15"/>
  </sortState>
  <tableColumns count="9">
    <tableColumn id="9" name="Software"/>
    <tableColumn id="1" name="IP"/>
    <tableColumn id="2" name="Type"/>
    <tableColumn id="3" name="Request Type"/>
    <tableColumn id="4" name="Min"/>
    <tableColumn id="5" name="Avg"/>
    <tableColumn id="6" name="Max"/>
    <tableColumn id="7" name="Std.Dev"/>
    <tableColumn id="8" name="Reliab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4" totalsRowShown="0" headerRowDxfId="17" headerRowBorderDxfId="19" tableBorderDxfId="20" totalsRowBorderDxfId="18">
  <autoFilter ref="A1:F4"/>
  <tableColumns count="6">
    <tableColumn id="1" name="Type"/>
    <tableColumn id="2" name="Min" dataDxfId="12"/>
    <tableColumn id="3" name="Avg" dataDxfId="11"/>
    <tableColumn id="4" name="Max" dataDxfId="10"/>
    <tableColumn id="5" name="Std.Dev" dataDxfId="9"/>
    <tableColumn id="6" name="Reliab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" totalsRowShown="0" headerRowDxfId="13" headerRowBorderDxfId="15" tableBorderDxfId="16" totalsRowBorderDxfId="14">
  <autoFilter ref="A1:F4"/>
  <tableColumns count="6">
    <tableColumn id="1" name="Resolver Type"/>
    <tableColumn id="2" name="Min"/>
    <tableColumn id="3" name="Avg"/>
    <tableColumn id="4" name="Max"/>
    <tableColumn id="5" name="Std.Dev"/>
    <tableColumn id="6" name="Reliab%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G32" totalsRowCount="1">
  <autoFilter ref="A1:G31">
    <filterColumn colId="1">
      <filters>
        <filter val="Uncached Name"/>
      </filters>
    </filterColumn>
  </autoFilter>
  <sortState ref="A2:G31">
    <sortCondition ref="D1:D31"/>
  </sortState>
  <tableColumns count="7">
    <tableColumn id="1" name="Column1" totalsRowLabel="Total"/>
    <tableColumn id="2" name=" "/>
    <tableColumn id="3" name="  Min  " totalsRowFunction="average" dataDxfId="8" totalsRowDxfId="3"/>
    <tableColumn id="4" name="  Avg  " totalsRowFunction="average" dataDxfId="7" totalsRowDxfId="2"/>
    <tableColumn id="5" name="  Max  " totalsRowFunction="average" dataDxfId="6" totalsRowDxfId="1"/>
    <tableColumn id="6" name="Std.Dev" dataDxfId="5"/>
    <tableColumn id="7" name="Reliab%" totalsRowFunction="sum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2" sqref="H2"/>
    </sheetView>
  </sheetViews>
  <sheetFormatPr defaultRowHeight="15" x14ac:dyDescent="0.25"/>
  <cols>
    <col min="1" max="1" width="33.140625" bestFit="1" customWidth="1"/>
    <col min="2" max="2" width="14.28515625" bestFit="1" customWidth="1"/>
    <col min="3" max="3" width="35.85546875" bestFit="1" customWidth="1"/>
    <col min="4" max="4" width="15.42578125" bestFit="1" customWidth="1"/>
    <col min="8" max="8" width="10" customWidth="1"/>
    <col min="9" max="9" width="10.28515625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11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s="6" t="s">
        <v>25</v>
      </c>
      <c r="B2" t="s">
        <v>8</v>
      </c>
      <c r="C2" t="s">
        <v>12</v>
      </c>
      <c r="D2" t="s">
        <v>6</v>
      </c>
      <c r="E2">
        <v>8.9999999999999993E-3</v>
      </c>
      <c r="F2">
        <v>1.2E-2</v>
      </c>
      <c r="G2">
        <v>1.7999999999999999E-2</v>
      </c>
      <c r="H2">
        <v>2E-3</v>
      </c>
      <c r="I2">
        <v>100</v>
      </c>
    </row>
    <row r="3" spans="1:9" x14ac:dyDescent="0.25">
      <c r="A3" s="6" t="s">
        <v>23</v>
      </c>
      <c r="B3" t="s">
        <v>13</v>
      </c>
      <c r="C3" t="s">
        <v>14</v>
      </c>
      <c r="D3" t="s">
        <v>6</v>
      </c>
      <c r="E3">
        <v>0.02</v>
      </c>
      <c r="F3">
        <v>2.1999999999999999E-2</v>
      </c>
      <c r="G3">
        <v>2.7E-2</v>
      </c>
      <c r="H3">
        <v>1E-3</v>
      </c>
      <c r="I3">
        <v>100</v>
      </c>
    </row>
    <row r="4" spans="1:9" x14ac:dyDescent="0.25">
      <c r="A4" s="6" t="s">
        <v>23</v>
      </c>
      <c r="B4" t="s">
        <v>9</v>
      </c>
      <c r="C4" t="s">
        <v>15</v>
      </c>
      <c r="D4" t="s">
        <v>6</v>
      </c>
      <c r="E4">
        <v>1.9E-2</v>
      </c>
      <c r="F4">
        <v>2.3E-2</v>
      </c>
      <c r="G4">
        <v>3.1E-2</v>
      </c>
      <c r="H4">
        <v>2E-3</v>
      </c>
      <c r="I4">
        <v>100</v>
      </c>
    </row>
    <row r="5" spans="1:9" x14ac:dyDescent="0.25">
      <c r="A5" s="6" t="s">
        <v>23</v>
      </c>
      <c r="B5" t="s">
        <v>10</v>
      </c>
      <c r="C5" t="s">
        <v>16</v>
      </c>
      <c r="D5" t="s">
        <v>6</v>
      </c>
      <c r="E5">
        <v>0.02</v>
      </c>
      <c r="F5">
        <v>2.3E-2</v>
      </c>
      <c r="G5">
        <v>2.9000000000000001E-2</v>
      </c>
      <c r="H5">
        <v>2E-3</v>
      </c>
      <c r="I5">
        <v>100</v>
      </c>
    </row>
    <row r="6" spans="1:9" x14ac:dyDescent="0.25">
      <c r="A6" t="s">
        <v>24</v>
      </c>
      <c r="B6" t="s">
        <v>13</v>
      </c>
      <c r="C6" t="s">
        <v>14</v>
      </c>
      <c r="D6" t="s">
        <v>6</v>
      </c>
      <c r="E6">
        <v>0.02</v>
      </c>
      <c r="F6">
        <v>2.3E-2</v>
      </c>
      <c r="G6">
        <v>2.7E-2</v>
      </c>
      <c r="H6">
        <v>1E-3</v>
      </c>
      <c r="I6">
        <v>100</v>
      </c>
    </row>
    <row r="7" spans="1:9" x14ac:dyDescent="0.25">
      <c r="A7" t="s">
        <v>24</v>
      </c>
      <c r="B7" t="s">
        <v>9</v>
      </c>
      <c r="C7" t="s">
        <v>15</v>
      </c>
      <c r="D7" t="s">
        <v>6</v>
      </c>
      <c r="E7">
        <v>0.02</v>
      </c>
      <c r="F7">
        <v>2.3E-2</v>
      </c>
      <c r="G7">
        <v>2.5999999999999999E-2</v>
      </c>
      <c r="H7">
        <v>1E-3</v>
      </c>
      <c r="I7">
        <v>100</v>
      </c>
    </row>
    <row r="8" spans="1:9" x14ac:dyDescent="0.25">
      <c r="A8" t="s">
        <v>24</v>
      </c>
      <c r="B8" t="s">
        <v>10</v>
      </c>
      <c r="C8" t="s">
        <v>16</v>
      </c>
      <c r="D8" t="s">
        <v>6</v>
      </c>
      <c r="E8">
        <v>0.02</v>
      </c>
      <c r="F8">
        <v>2.3E-2</v>
      </c>
      <c r="G8">
        <v>2.7E-2</v>
      </c>
      <c r="H8">
        <v>1E-3</v>
      </c>
      <c r="I8">
        <v>100</v>
      </c>
    </row>
    <row r="9" spans="1:9" x14ac:dyDescent="0.25">
      <c r="A9" s="6" t="s">
        <v>25</v>
      </c>
      <c r="B9" t="s">
        <v>8</v>
      </c>
      <c r="C9" t="s">
        <v>12</v>
      </c>
      <c r="D9" t="s">
        <v>7</v>
      </c>
      <c r="E9">
        <v>1.0999999999999999E-2</v>
      </c>
      <c r="F9">
        <v>0.188</v>
      </c>
      <c r="G9">
        <v>0.35</v>
      </c>
      <c r="H9">
        <v>9.5000000000000001E-2</v>
      </c>
      <c r="I9">
        <v>100</v>
      </c>
    </row>
    <row r="10" spans="1:9" x14ac:dyDescent="0.25">
      <c r="A10" s="6" t="s">
        <v>23</v>
      </c>
      <c r="B10" t="s">
        <v>13</v>
      </c>
      <c r="C10" t="s">
        <v>14</v>
      </c>
      <c r="D10" t="s">
        <v>7</v>
      </c>
      <c r="E10">
        <v>2.5999999999999999E-2</v>
      </c>
      <c r="F10">
        <v>0.106</v>
      </c>
      <c r="G10">
        <v>0.432</v>
      </c>
      <c r="H10">
        <v>0.109</v>
      </c>
      <c r="I10">
        <v>100</v>
      </c>
    </row>
    <row r="11" spans="1:9" x14ac:dyDescent="0.25">
      <c r="A11" s="6" t="s">
        <v>23</v>
      </c>
      <c r="B11" t="s">
        <v>9</v>
      </c>
      <c r="C11" t="s">
        <v>15</v>
      </c>
      <c r="D11" t="s">
        <v>7</v>
      </c>
      <c r="E11">
        <v>4.2000000000000003E-2</v>
      </c>
      <c r="F11">
        <v>0.115</v>
      </c>
      <c r="G11">
        <v>0.375</v>
      </c>
      <c r="H11">
        <v>0.09</v>
      </c>
      <c r="I11">
        <v>100</v>
      </c>
    </row>
    <row r="12" spans="1:9" x14ac:dyDescent="0.25">
      <c r="A12" s="6" t="s">
        <v>23</v>
      </c>
      <c r="B12" t="s">
        <v>10</v>
      </c>
      <c r="C12" t="s">
        <v>16</v>
      </c>
      <c r="D12" t="s">
        <v>7</v>
      </c>
      <c r="E12">
        <v>4.2999999999999997E-2</v>
      </c>
      <c r="F12">
        <v>0.126</v>
      </c>
      <c r="G12">
        <v>0.36899999999999999</v>
      </c>
      <c r="H12">
        <v>9.4E-2</v>
      </c>
      <c r="I12">
        <v>100</v>
      </c>
    </row>
    <row r="13" spans="1:9" x14ac:dyDescent="0.25">
      <c r="A13" t="s">
        <v>24</v>
      </c>
      <c r="B13" t="s">
        <v>13</v>
      </c>
      <c r="C13" t="s">
        <v>14</v>
      </c>
      <c r="D13" t="s">
        <v>7</v>
      </c>
      <c r="E13">
        <v>3.1E-2</v>
      </c>
      <c r="F13">
        <v>9.2999999999999999E-2</v>
      </c>
      <c r="G13">
        <v>0.313</v>
      </c>
      <c r="H13">
        <v>6.9000000000000006E-2</v>
      </c>
      <c r="I13">
        <v>100</v>
      </c>
    </row>
    <row r="14" spans="1:9" x14ac:dyDescent="0.25">
      <c r="A14" t="s">
        <v>24</v>
      </c>
      <c r="B14" t="s">
        <v>9</v>
      </c>
      <c r="C14" t="s">
        <v>15</v>
      </c>
      <c r="D14" t="s">
        <v>7</v>
      </c>
      <c r="E14">
        <v>3.3000000000000002E-2</v>
      </c>
      <c r="F14">
        <v>0.123</v>
      </c>
      <c r="G14">
        <v>0.40899999999999997</v>
      </c>
      <c r="H14">
        <v>0.10100000000000001</v>
      </c>
      <c r="I14">
        <v>100</v>
      </c>
    </row>
    <row r="15" spans="1:9" x14ac:dyDescent="0.25">
      <c r="A15" t="s">
        <v>24</v>
      </c>
      <c r="B15" t="s">
        <v>10</v>
      </c>
      <c r="C15" t="s">
        <v>16</v>
      </c>
      <c r="D15" t="s">
        <v>7</v>
      </c>
      <c r="E15">
        <v>3.3000000000000002E-2</v>
      </c>
      <c r="F15">
        <v>0.128</v>
      </c>
      <c r="G15">
        <v>0.628</v>
      </c>
      <c r="H15">
        <v>0.125</v>
      </c>
      <c r="I15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A2:F4"/>
    </sheetView>
  </sheetViews>
  <sheetFormatPr defaultRowHeight="15" x14ac:dyDescent="0.25"/>
  <cols>
    <col min="1" max="1" width="35.85546875" bestFit="1" customWidth="1"/>
    <col min="2" max="2" width="6.7109375" customWidth="1"/>
    <col min="3" max="3" width="6.42578125" customWidth="1"/>
    <col min="4" max="4" width="7" customWidth="1"/>
    <col min="5" max="5" width="10" customWidth="1"/>
    <col min="6" max="6" width="10.28515625" customWidth="1"/>
  </cols>
  <sheetData>
    <row r="1" spans="1:6" x14ac:dyDescent="0.25">
      <c r="A1" s="7" t="s">
        <v>22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2" t="s">
        <v>14</v>
      </c>
      <c r="B2" s="4">
        <v>3.1E-2</v>
      </c>
      <c r="C2" s="4">
        <v>9.2999999999999999E-2</v>
      </c>
      <c r="D2" s="4">
        <v>0.313</v>
      </c>
      <c r="E2" s="4">
        <v>6.9000000000000006E-2</v>
      </c>
      <c r="F2" s="2">
        <v>100</v>
      </c>
    </row>
    <row r="3" spans="1:6" x14ac:dyDescent="0.25">
      <c r="A3" s="1" t="s">
        <v>15</v>
      </c>
      <c r="B3" s="5">
        <v>3.3000000000000002E-2</v>
      </c>
      <c r="C3" s="5">
        <v>0.123</v>
      </c>
      <c r="D3" s="5">
        <v>0.40899999999999997</v>
      </c>
      <c r="E3" s="5">
        <v>0.10100000000000001</v>
      </c>
      <c r="F3" s="1">
        <v>100</v>
      </c>
    </row>
    <row r="4" spans="1:6" x14ac:dyDescent="0.25">
      <c r="A4" s="8" t="s">
        <v>16</v>
      </c>
      <c r="B4" s="9">
        <v>3.3000000000000002E-2</v>
      </c>
      <c r="C4" s="9">
        <v>0.128</v>
      </c>
      <c r="D4" s="9">
        <v>0.628</v>
      </c>
      <c r="E4" s="9">
        <v>0.125</v>
      </c>
      <c r="F4" s="8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A1:F4"/>
    </sheetView>
  </sheetViews>
  <sheetFormatPr defaultRowHeight="15" x14ac:dyDescent="0.25"/>
  <cols>
    <col min="1" max="1" width="35.85546875" bestFit="1" customWidth="1"/>
    <col min="2" max="2" width="8" customWidth="1"/>
    <col min="3" max="3" width="7.5703125" customWidth="1"/>
    <col min="4" max="4" width="7.7109375" customWidth="1"/>
    <col min="5" max="5" width="10" customWidth="1"/>
    <col min="6" max="6" width="10.28515625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2" t="s">
        <v>18</v>
      </c>
      <c r="B2" s="4">
        <v>2.5999999999999999E-2</v>
      </c>
      <c r="C2" s="4">
        <v>0.106</v>
      </c>
      <c r="D2" s="4">
        <v>0.432</v>
      </c>
      <c r="E2" s="4">
        <v>0.109</v>
      </c>
      <c r="F2" s="2">
        <v>100</v>
      </c>
    </row>
    <row r="3" spans="1:6" x14ac:dyDescent="0.25">
      <c r="A3" s="1" t="s">
        <v>17</v>
      </c>
      <c r="B3" s="5">
        <v>4.2000000000000003E-2</v>
      </c>
      <c r="C3" s="5">
        <v>0.115</v>
      </c>
      <c r="D3" s="5">
        <v>0.375</v>
      </c>
      <c r="E3" s="5">
        <v>0.09</v>
      </c>
      <c r="F3" s="1">
        <v>100</v>
      </c>
    </row>
    <row r="4" spans="1:6" x14ac:dyDescent="0.25">
      <c r="A4" s="8" t="s">
        <v>16</v>
      </c>
      <c r="B4" s="9">
        <v>4.2999999999999997E-2</v>
      </c>
      <c r="C4" s="9">
        <v>0.126</v>
      </c>
      <c r="D4" s="9">
        <v>0.36899999999999999</v>
      </c>
      <c r="E4" s="9">
        <v>9.4E-2</v>
      </c>
      <c r="F4" s="8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3" sqref="B23"/>
    </sheetView>
  </sheetViews>
  <sheetFormatPr defaultRowHeight="15" x14ac:dyDescent="0.25"/>
  <cols>
    <col min="1" max="1" width="17.42578125" bestFit="1" customWidth="1"/>
    <col min="2" max="2" width="35.85546875" bestFit="1" customWidth="1"/>
  </cols>
  <sheetData>
    <row r="1" spans="1:7" x14ac:dyDescent="0.25">
      <c r="A1" s="10" t="s">
        <v>19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5</v>
      </c>
    </row>
    <row r="2" spans="1:7" x14ac:dyDescent="0.25">
      <c r="A2" s="17" t="s">
        <v>26</v>
      </c>
      <c r="B2" s="13" t="s">
        <v>18</v>
      </c>
      <c r="C2" s="14">
        <v>2.5999999999999999E-2</v>
      </c>
      <c r="D2" s="14">
        <v>0.106</v>
      </c>
      <c r="E2" s="14">
        <v>0.432</v>
      </c>
      <c r="F2" s="14">
        <v>0.109</v>
      </c>
      <c r="G2" s="15">
        <v>100</v>
      </c>
    </row>
    <row r="3" spans="1:7" x14ac:dyDescent="0.25">
      <c r="A3" s="18"/>
      <c r="B3" s="13" t="s">
        <v>17</v>
      </c>
      <c r="C3" s="14">
        <v>4.2000000000000003E-2</v>
      </c>
      <c r="D3" s="14">
        <v>0.115</v>
      </c>
      <c r="E3" s="14">
        <v>0.375</v>
      </c>
      <c r="F3" s="14">
        <v>0.09</v>
      </c>
      <c r="G3" s="15">
        <v>100</v>
      </c>
    </row>
    <row r="4" spans="1:7" x14ac:dyDescent="0.25">
      <c r="A4" s="19"/>
      <c r="B4" s="13" t="s">
        <v>16</v>
      </c>
      <c r="C4" s="14">
        <v>4.2999999999999997E-2</v>
      </c>
      <c r="D4" s="14">
        <v>0.126</v>
      </c>
      <c r="E4" s="14">
        <v>0.36899999999999999</v>
      </c>
      <c r="F4" s="14">
        <v>9.4E-2</v>
      </c>
      <c r="G4" s="15">
        <v>100</v>
      </c>
    </row>
    <row r="5" spans="1:7" x14ac:dyDescent="0.25">
      <c r="A5" s="20" t="s">
        <v>27</v>
      </c>
      <c r="B5" s="8" t="s">
        <v>14</v>
      </c>
      <c r="C5" s="9">
        <v>3.1E-2</v>
      </c>
      <c r="D5" s="9">
        <v>9.2999999999999999E-2</v>
      </c>
      <c r="E5" s="9">
        <v>0.313</v>
      </c>
      <c r="F5" s="9">
        <v>6.9000000000000006E-2</v>
      </c>
      <c r="G5" s="16">
        <v>100</v>
      </c>
    </row>
    <row r="6" spans="1:7" x14ac:dyDescent="0.25">
      <c r="A6" s="21"/>
      <c r="B6" s="13" t="s">
        <v>15</v>
      </c>
      <c r="C6" s="14">
        <v>3.3000000000000002E-2</v>
      </c>
      <c r="D6" s="14">
        <v>0.123</v>
      </c>
      <c r="E6" s="14">
        <v>0.40899999999999997</v>
      </c>
      <c r="F6" s="14">
        <v>0.10100000000000001</v>
      </c>
      <c r="G6" s="15">
        <v>100</v>
      </c>
    </row>
    <row r="7" spans="1:7" x14ac:dyDescent="0.25">
      <c r="A7" s="22"/>
      <c r="B7" s="2" t="s">
        <v>16</v>
      </c>
      <c r="C7" s="4">
        <v>3.3000000000000002E-2</v>
      </c>
      <c r="D7" s="4">
        <v>0.128</v>
      </c>
      <c r="E7" s="4">
        <v>0.628</v>
      </c>
      <c r="F7" s="4">
        <v>0.125</v>
      </c>
      <c r="G7" s="3">
        <v>100</v>
      </c>
    </row>
    <row r="10" spans="1:7" x14ac:dyDescent="0.25">
      <c r="B10" s="24" t="s">
        <v>0</v>
      </c>
      <c r="C10" s="23" t="s">
        <v>26</v>
      </c>
      <c r="D10" s="23"/>
      <c r="E10" s="23" t="s">
        <v>27</v>
      </c>
      <c r="F10" s="23"/>
    </row>
    <row r="11" spans="1:7" ht="15.75" thickBot="1" x14ac:dyDescent="0.3">
      <c r="A11" s="10"/>
      <c r="B11" s="25"/>
      <c r="C11" s="11" t="s">
        <v>1</v>
      </c>
      <c r="D11" s="11" t="s">
        <v>2</v>
      </c>
      <c r="E11" s="11" t="s">
        <v>1</v>
      </c>
      <c r="F11" s="11" t="s">
        <v>2</v>
      </c>
      <c r="G11" s="12"/>
    </row>
    <row r="12" spans="1:7" ht="15.75" thickTop="1" x14ac:dyDescent="0.25">
      <c r="A12" s="17"/>
      <c r="B12" t="s">
        <v>49</v>
      </c>
      <c r="C12" s="27">
        <f>SUBTOTAL(101,Table5[[  Min  ]])</f>
        <v>2.0499999999999997E-2</v>
      </c>
      <c r="D12" s="27">
        <f>SUBTOTAL(101,Table5[[  Avg  ]])</f>
        <v>0.10529999999999999</v>
      </c>
      <c r="E12" s="27">
        <f>SUBTOTAL(101,Table5[[  Min  ]])</f>
        <v>2.0499999999999997E-2</v>
      </c>
      <c r="F12" s="27">
        <f>SUBTOTAL(101,Table5[[  Avg  ]])</f>
        <v>0.10529999999999999</v>
      </c>
      <c r="G12" s="15"/>
    </row>
    <row r="13" spans="1:7" x14ac:dyDescent="0.25">
      <c r="A13" s="18"/>
      <c r="B13" s="13" t="s">
        <v>46</v>
      </c>
      <c r="C13" s="14">
        <v>2.5999999999999999E-2</v>
      </c>
      <c r="D13" s="14">
        <v>0.106</v>
      </c>
      <c r="E13" s="9">
        <v>3.1E-2</v>
      </c>
      <c r="F13" s="9">
        <v>9.2999999999999999E-2</v>
      </c>
      <c r="G13" s="15"/>
    </row>
    <row r="14" spans="1:7" x14ac:dyDescent="0.25">
      <c r="A14" s="19"/>
      <c r="B14" s="13" t="s">
        <v>47</v>
      </c>
      <c r="C14" s="14">
        <v>4.2000000000000003E-2</v>
      </c>
      <c r="D14" s="14">
        <v>0.115</v>
      </c>
      <c r="E14" s="14">
        <v>3.3000000000000002E-2</v>
      </c>
      <c r="F14" s="14">
        <v>0.123</v>
      </c>
      <c r="G14" s="15"/>
    </row>
    <row r="15" spans="1:7" x14ac:dyDescent="0.25">
      <c r="A15" s="20"/>
      <c r="B15" s="13" t="s">
        <v>48</v>
      </c>
      <c r="C15" s="14">
        <v>4.2999999999999997E-2</v>
      </c>
      <c r="D15" s="14">
        <v>0.126</v>
      </c>
      <c r="E15" s="4">
        <v>3.3000000000000002E-2</v>
      </c>
      <c r="F15" s="4">
        <v>0.128</v>
      </c>
      <c r="G15" s="16"/>
    </row>
    <row r="16" spans="1:7" x14ac:dyDescent="0.25">
      <c r="A16" s="21"/>
      <c r="B16" s="13"/>
      <c r="C16" s="14"/>
      <c r="D16" s="14"/>
      <c r="G16" s="15"/>
    </row>
    <row r="17" spans="1:7" x14ac:dyDescent="0.25">
      <c r="A17" s="22"/>
      <c r="B17" s="2"/>
      <c r="C17" s="4"/>
      <c r="D17" s="4"/>
      <c r="G17" s="3"/>
    </row>
  </sheetData>
  <mergeCells count="7">
    <mergeCell ref="A2:A4"/>
    <mergeCell ref="A5:A7"/>
    <mergeCell ref="A12:A14"/>
    <mergeCell ref="A15:A17"/>
    <mergeCell ref="C10:D10"/>
    <mergeCell ref="E10:F10"/>
    <mergeCell ref="B10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32" sqref="C32:E32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8.42578125" customWidth="1"/>
    <col min="4" max="4" width="8.140625" customWidth="1"/>
    <col min="5" max="5" width="8.7109375" customWidth="1"/>
    <col min="6" max="6" width="10" customWidth="1"/>
    <col min="7" max="7" width="10.2851562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4</v>
      </c>
      <c r="G1" t="s">
        <v>5</v>
      </c>
    </row>
    <row r="2" spans="1:7" hidden="1" x14ac:dyDescent="0.25">
      <c r="A2" t="s">
        <v>36</v>
      </c>
      <c r="B2" t="s">
        <v>33</v>
      </c>
      <c r="C2" s="26">
        <v>8.9999999999999993E-3</v>
      </c>
      <c r="D2" s="26">
        <v>1.2E-2</v>
      </c>
      <c r="E2" s="26">
        <v>2.1999999999999999E-2</v>
      </c>
      <c r="F2" s="26">
        <v>2E-3</v>
      </c>
      <c r="G2" s="26">
        <v>100</v>
      </c>
    </row>
    <row r="3" spans="1:7" hidden="1" x14ac:dyDescent="0.25">
      <c r="A3" t="s">
        <v>37</v>
      </c>
      <c r="B3" t="s">
        <v>33</v>
      </c>
      <c r="C3" s="26">
        <v>8.9999999999999993E-3</v>
      </c>
      <c r="D3" s="26">
        <v>1.2E-2</v>
      </c>
      <c r="E3" s="26">
        <v>1.7000000000000001E-2</v>
      </c>
      <c r="F3" s="26">
        <v>1E-3</v>
      </c>
      <c r="G3" s="26">
        <v>100</v>
      </c>
    </row>
    <row r="4" spans="1:7" hidden="1" x14ac:dyDescent="0.25">
      <c r="A4" t="s">
        <v>38</v>
      </c>
      <c r="B4" t="s">
        <v>33</v>
      </c>
      <c r="C4" s="26">
        <v>8.9999999999999993E-3</v>
      </c>
      <c r="D4" s="26">
        <v>1.2999999999999999E-2</v>
      </c>
      <c r="E4" s="26">
        <v>1.7000000000000001E-2</v>
      </c>
      <c r="F4" s="26">
        <v>2E-3</v>
      </c>
      <c r="G4" s="26">
        <v>100</v>
      </c>
    </row>
    <row r="5" spans="1:7" hidden="1" x14ac:dyDescent="0.25">
      <c r="A5" t="s">
        <v>8</v>
      </c>
      <c r="B5" t="s">
        <v>33</v>
      </c>
      <c r="C5" s="26">
        <v>0.01</v>
      </c>
      <c r="D5" s="26">
        <v>1.2999999999999999E-2</v>
      </c>
      <c r="E5" s="26">
        <v>2.3E-2</v>
      </c>
      <c r="F5" s="26">
        <v>2E-3</v>
      </c>
      <c r="G5" s="26">
        <v>100</v>
      </c>
    </row>
    <row r="6" spans="1:7" hidden="1" x14ac:dyDescent="0.25">
      <c r="A6" t="s">
        <v>39</v>
      </c>
      <c r="B6" t="s">
        <v>33</v>
      </c>
      <c r="C6" s="26">
        <v>1.4E-2</v>
      </c>
      <c r="D6" s="26">
        <v>1.7000000000000001E-2</v>
      </c>
      <c r="E6" s="26">
        <v>2.3E-2</v>
      </c>
      <c r="F6" s="26">
        <v>2E-3</v>
      </c>
      <c r="G6" s="26">
        <v>100</v>
      </c>
    </row>
    <row r="7" spans="1:7" hidden="1" x14ac:dyDescent="0.25">
      <c r="A7" t="s">
        <v>40</v>
      </c>
      <c r="B7" t="s">
        <v>33</v>
      </c>
      <c r="C7" s="26">
        <v>1.6E-2</v>
      </c>
      <c r="D7" s="26">
        <v>1.9E-2</v>
      </c>
      <c r="E7" s="26">
        <v>2.4E-2</v>
      </c>
      <c r="F7" s="26">
        <v>2E-3</v>
      </c>
      <c r="G7" s="26">
        <v>100</v>
      </c>
    </row>
    <row r="8" spans="1:7" hidden="1" x14ac:dyDescent="0.25">
      <c r="A8" t="s">
        <v>41</v>
      </c>
      <c r="B8" t="s">
        <v>33</v>
      </c>
      <c r="C8" s="26">
        <v>1.4999999999999999E-2</v>
      </c>
      <c r="D8" s="26">
        <v>1.9E-2</v>
      </c>
      <c r="E8" s="26">
        <v>2.7E-2</v>
      </c>
      <c r="F8" s="26">
        <v>2E-3</v>
      </c>
      <c r="G8" s="26">
        <v>100</v>
      </c>
    </row>
    <row r="9" spans="1:7" hidden="1" x14ac:dyDescent="0.25">
      <c r="A9" t="s">
        <v>42</v>
      </c>
      <c r="B9" t="s">
        <v>33</v>
      </c>
      <c r="C9" s="26">
        <v>2.1000000000000001E-2</v>
      </c>
      <c r="D9" s="26">
        <v>2.4E-2</v>
      </c>
      <c r="E9" s="26">
        <v>2.9000000000000001E-2</v>
      </c>
      <c r="F9" s="26">
        <v>2E-3</v>
      </c>
      <c r="G9" s="26">
        <v>100</v>
      </c>
    </row>
    <row r="10" spans="1:7" hidden="1" x14ac:dyDescent="0.25">
      <c r="A10" t="s">
        <v>43</v>
      </c>
      <c r="B10" t="s">
        <v>33</v>
      </c>
      <c r="C10" s="26">
        <v>2.1000000000000001E-2</v>
      </c>
      <c r="D10" s="26">
        <v>2.4E-2</v>
      </c>
      <c r="E10" s="26">
        <v>0.03</v>
      </c>
      <c r="F10" s="26">
        <v>2E-3</v>
      </c>
      <c r="G10" s="26">
        <v>100</v>
      </c>
    </row>
    <row r="11" spans="1:7" hidden="1" x14ac:dyDescent="0.25">
      <c r="A11" t="s">
        <v>38</v>
      </c>
      <c r="B11" t="s">
        <v>35</v>
      </c>
      <c r="C11" s="26">
        <v>2.1999999999999999E-2</v>
      </c>
      <c r="D11" s="26">
        <v>2.5000000000000001E-2</v>
      </c>
      <c r="E11" s="26">
        <v>3.2000000000000001E-2</v>
      </c>
      <c r="F11" s="26">
        <v>2E-3</v>
      </c>
      <c r="G11" s="26">
        <v>100</v>
      </c>
    </row>
    <row r="12" spans="1:7" hidden="1" x14ac:dyDescent="0.25">
      <c r="A12" t="s">
        <v>44</v>
      </c>
      <c r="B12" t="s">
        <v>33</v>
      </c>
      <c r="C12" s="26">
        <v>2.1000000000000001E-2</v>
      </c>
      <c r="D12" s="26">
        <v>2.5999999999999999E-2</v>
      </c>
      <c r="E12" s="26">
        <v>3.2000000000000001E-2</v>
      </c>
      <c r="F12" s="26">
        <v>3.0000000000000001E-3</v>
      </c>
      <c r="G12" s="26">
        <v>100</v>
      </c>
    </row>
    <row r="13" spans="1:7" hidden="1" x14ac:dyDescent="0.25">
      <c r="A13" t="s">
        <v>44</v>
      </c>
      <c r="B13" t="s">
        <v>35</v>
      </c>
      <c r="C13" s="26">
        <v>2.1999999999999999E-2</v>
      </c>
      <c r="D13" s="26">
        <v>3.1E-2</v>
      </c>
      <c r="E13" s="26">
        <v>3.7999999999999999E-2</v>
      </c>
      <c r="F13" s="26">
        <v>3.0000000000000001E-3</v>
      </c>
      <c r="G13" s="26">
        <v>100</v>
      </c>
    </row>
    <row r="14" spans="1:7" hidden="1" x14ac:dyDescent="0.25">
      <c r="A14" t="s">
        <v>8</v>
      </c>
      <c r="B14" t="s">
        <v>35</v>
      </c>
      <c r="C14" s="26">
        <v>2.3E-2</v>
      </c>
      <c r="D14" s="26">
        <v>3.3000000000000002E-2</v>
      </c>
      <c r="E14" s="26">
        <v>7.0000000000000007E-2</v>
      </c>
      <c r="F14" s="26">
        <v>0.01</v>
      </c>
      <c r="G14" s="26">
        <v>100</v>
      </c>
    </row>
    <row r="15" spans="1:7" hidden="1" x14ac:dyDescent="0.25">
      <c r="A15" t="s">
        <v>39</v>
      </c>
      <c r="B15" t="s">
        <v>35</v>
      </c>
      <c r="C15" s="26">
        <v>3.5000000000000003E-2</v>
      </c>
      <c r="D15" s="26">
        <v>3.7999999999999999E-2</v>
      </c>
      <c r="E15" s="26">
        <v>4.7E-2</v>
      </c>
      <c r="F15" s="26">
        <v>2E-3</v>
      </c>
      <c r="G15" s="26">
        <v>100</v>
      </c>
    </row>
    <row r="16" spans="1:7" hidden="1" x14ac:dyDescent="0.25">
      <c r="A16" t="s">
        <v>40</v>
      </c>
      <c r="B16" t="s">
        <v>35</v>
      </c>
      <c r="C16" s="26">
        <v>3.6999999999999998E-2</v>
      </c>
      <c r="D16" s="26">
        <v>4.2000000000000003E-2</v>
      </c>
      <c r="E16" s="26">
        <v>5.5E-2</v>
      </c>
      <c r="F16" s="26">
        <v>4.0000000000000001E-3</v>
      </c>
      <c r="G16" s="26">
        <v>100</v>
      </c>
    </row>
    <row r="17" spans="1:7" hidden="1" x14ac:dyDescent="0.25">
      <c r="A17" t="s">
        <v>41</v>
      </c>
      <c r="B17" t="s">
        <v>35</v>
      </c>
      <c r="C17" s="26">
        <v>3.6999999999999998E-2</v>
      </c>
      <c r="D17" s="26">
        <v>4.2000000000000003E-2</v>
      </c>
      <c r="E17" s="26">
        <v>5.5E-2</v>
      </c>
      <c r="F17" s="26">
        <v>4.0000000000000001E-3</v>
      </c>
      <c r="G17" s="26">
        <v>100</v>
      </c>
    </row>
    <row r="18" spans="1:7" x14ac:dyDescent="0.25">
      <c r="A18" t="s">
        <v>38</v>
      </c>
      <c r="B18" t="s">
        <v>34</v>
      </c>
      <c r="C18" s="26">
        <v>1.0999999999999999E-2</v>
      </c>
      <c r="D18" s="26">
        <v>5.7000000000000002E-2</v>
      </c>
      <c r="E18" s="26">
        <v>0.27</v>
      </c>
      <c r="F18" s="26">
        <v>6.2E-2</v>
      </c>
      <c r="G18" s="26">
        <v>100</v>
      </c>
    </row>
    <row r="19" spans="1:7" x14ac:dyDescent="0.25">
      <c r="A19" t="s">
        <v>36</v>
      </c>
      <c r="B19" t="s">
        <v>34</v>
      </c>
      <c r="C19" s="26">
        <v>1.4999999999999999E-2</v>
      </c>
      <c r="D19" s="26">
        <v>6.6000000000000003E-2</v>
      </c>
      <c r="E19" s="26">
        <v>0.30199999999999999</v>
      </c>
      <c r="F19" s="26">
        <v>7.0999999999999994E-2</v>
      </c>
      <c r="G19" s="26">
        <v>100</v>
      </c>
    </row>
    <row r="20" spans="1:7" x14ac:dyDescent="0.25">
      <c r="A20" t="s">
        <v>44</v>
      </c>
      <c r="B20" t="s">
        <v>34</v>
      </c>
      <c r="C20" s="26">
        <v>2.3E-2</v>
      </c>
      <c r="D20" s="26">
        <v>6.7000000000000004E-2</v>
      </c>
      <c r="E20" s="26">
        <v>0.26700000000000002</v>
      </c>
      <c r="F20" s="26">
        <v>6.4000000000000001E-2</v>
      </c>
      <c r="G20" s="26">
        <v>100</v>
      </c>
    </row>
    <row r="21" spans="1:7" x14ac:dyDescent="0.25">
      <c r="A21" t="s">
        <v>37</v>
      </c>
      <c r="B21" t="s">
        <v>34</v>
      </c>
      <c r="C21" s="26">
        <v>1.6E-2</v>
      </c>
      <c r="D21" s="26">
        <v>6.9000000000000006E-2</v>
      </c>
      <c r="E21" s="26">
        <v>0.317</v>
      </c>
      <c r="F21" s="26">
        <v>7.5999999999999998E-2</v>
      </c>
      <c r="G21" s="26">
        <v>100</v>
      </c>
    </row>
    <row r="22" spans="1:7" x14ac:dyDescent="0.25">
      <c r="A22" t="s">
        <v>40</v>
      </c>
      <c r="B22" t="s">
        <v>34</v>
      </c>
      <c r="C22" s="26">
        <v>0.03</v>
      </c>
      <c r="D22" s="26">
        <v>7.1999999999999995E-2</v>
      </c>
      <c r="E22" s="26">
        <v>0.33700000000000002</v>
      </c>
      <c r="F22" s="26">
        <v>6.6000000000000003E-2</v>
      </c>
      <c r="G22" s="26">
        <v>100</v>
      </c>
    </row>
    <row r="23" spans="1:7" x14ac:dyDescent="0.25">
      <c r="A23" t="s">
        <v>41</v>
      </c>
      <c r="B23" t="s">
        <v>34</v>
      </c>
      <c r="C23" s="26">
        <v>3.2000000000000001E-2</v>
      </c>
      <c r="D23" s="26">
        <v>7.5999999999999998E-2</v>
      </c>
      <c r="E23" s="26">
        <v>0.34</v>
      </c>
      <c r="F23" s="26">
        <v>6.9000000000000006E-2</v>
      </c>
      <c r="G23" s="26">
        <v>100</v>
      </c>
    </row>
    <row r="24" spans="1:7" x14ac:dyDescent="0.25">
      <c r="A24" t="s">
        <v>39</v>
      </c>
      <c r="B24" t="s">
        <v>34</v>
      </c>
      <c r="C24" s="26">
        <v>2.1000000000000001E-2</v>
      </c>
      <c r="D24" s="26">
        <v>7.6999999999999999E-2</v>
      </c>
      <c r="E24" s="26">
        <v>0.26100000000000001</v>
      </c>
      <c r="F24" s="26">
        <v>7.3999999999999996E-2</v>
      </c>
      <c r="G24" s="26">
        <v>100</v>
      </c>
    </row>
    <row r="25" spans="1:7" hidden="1" x14ac:dyDescent="0.25">
      <c r="A25" t="s">
        <v>37</v>
      </c>
      <c r="B25" t="s">
        <v>35</v>
      </c>
      <c r="C25" s="26">
        <v>0.03</v>
      </c>
      <c r="D25" s="26">
        <v>0.126</v>
      </c>
      <c r="E25" s="26">
        <v>0.24099999999999999</v>
      </c>
      <c r="F25" s="26">
        <v>8.5000000000000006E-2</v>
      </c>
      <c r="G25" s="26">
        <v>100</v>
      </c>
    </row>
    <row r="26" spans="1:7" hidden="1" x14ac:dyDescent="0.25">
      <c r="A26" t="s">
        <v>36</v>
      </c>
      <c r="B26" t="s">
        <v>35</v>
      </c>
      <c r="C26" s="26">
        <v>0.03</v>
      </c>
      <c r="D26" s="26">
        <v>0.128</v>
      </c>
      <c r="E26" s="26">
        <v>0.23699999999999999</v>
      </c>
      <c r="F26" s="26">
        <v>0.08</v>
      </c>
      <c r="G26" s="26">
        <v>100</v>
      </c>
    </row>
    <row r="27" spans="1:7" x14ac:dyDescent="0.25">
      <c r="A27" t="s">
        <v>42</v>
      </c>
      <c r="B27" t="s">
        <v>34</v>
      </c>
      <c r="C27" s="26">
        <v>2.1999999999999999E-2</v>
      </c>
      <c r="D27" s="26">
        <v>0.156</v>
      </c>
      <c r="E27" s="26">
        <v>0.52500000000000002</v>
      </c>
      <c r="F27" s="26">
        <v>0.13500000000000001</v>
      </c>
      <c r="G27" s="26">
        <v>100</v>
      </c>
    </row>
    <row r="28" spans="1:7" hidden="1" x14ac:dyDescent="0.25">
      <c r="A28" t="s">
        <v>42</v>
      </c>
      <c r="B28" t="s">
        <v>35</v>
      </c>
      <c r="C28" s="26">
        <v>2.3E-2</v>
      </c>
      <c r="D28" s="26">
        <v>0.185</v>
      </c>
      <c r="E28" s="26">
        <v>0.66300000000000003</v>
      </c>
      <c r="F28" s="26">
        <v>0.17</v>
      </c>
      <c r="G28" s="26">
        <v>100</v>
      </c>
    </row>
    <row r="29" spans="1:7" x14ac:dyDescent="0.25">
      <c r="A29" t="s">
        <v>8</v>
      </c>
      <c r="B29" t="s">
        <v>34</v>
      </c>
      <c r="C29" s="26">
        <v>1.2E-2</v>
      </c>
      <c r="D29" s="26">
        <v>0.191</v>
      </c>
      <c r="E29" s="26">
        <v>0.39800000000000002</v>
      </c>
      <c r="F29" s="26">
        <v>0.10199999999999999</v>
      </c>
      <c r="G29" s="26">
        <v>100</v>
      </c>
    </row>
    <row r="30" spans="1:7" hidden="1" x14ac:dyDescent="0.25">
      <c r="A30" t="s">
        <v>43</v>
      </c>
      <c r="B30" t="s">
        <v>35</v>
      </c>
      <c r="C30" s="26">
        <v>2.3E-2</v>
      </c>
      <c r="D30" s="26">
        <v>0.218</v>
      </c>
      <c r="E30" s="26">
        <v>0.55400000000000005</v>
      </c>
      <c r="F30" s="26">
        <v>0.157</v>
      </c>
      <c r="G30" s="26">
        <v>100</v>
      </c>
    </row>
    <row r="31" spans="1:7" x14ac:dyDescent="0.25">
      <c r="A31" t="s">
        <v>43</v>
      </c>
      <c r="B31" t="s">
        <v>34</v>
      </c>
      <c r="C31" s="26">
        <v>2.3E-2</v>
      </c>
      <c r="D31" s="26">
        <v>0.222</v>
      </c>
      <c r="E31" s="26">
        <v>0.55700000000000005</v>
      </c>
      <c r="F31" s="26">
        <v>0.157</v>
      </c>
      <c r="G31" s="26">
        <v>100</v>
      </c>
    </row>
    <row r="32" spans="1:7" x14ac:dyDescent="0.25">
      <c r="A32" t="s">
        <v>45</v>
      </c>
      <c r="C32" s="26">
        <f>SUBTOTAL(101,Table5[[  Min  ]])</f>
        <v>2.0499999999999997E-2</v>
      </c>
      <c r="D32" s="26">
        <f>SUBTOTAL(101,Table5[[  Avg  ]])</f>
        <v>0.10529999999999999</v>
      </c>
      <c r="E32" s="26">
        <f>SUBTOTAL(101,Table5[[  Max  ]])</f>
        <v>0.35740000000000005</v>
      </c>
      <c r="G32" s="26">
        <f>SUBTOTAL(109,Table5[Reliab%])</f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Sheet1</vt:lpstr>
      <vt:lpstr>Knot_Uncached_Data</vt:lpstr>
      <vt:lpstr>Unbound_Uncached_Data</vt:lpstr>
      <vt:lpstr>Sheet3</vt:lpstr>
      <vt:lpstr>Sheet4</vt:lpstr>
      <vt:lpstr>Knot_Uncached_Chart</vt:lpstr>
      <vt:lpstr>Unbound_Uncached_Chart</vt:lpstr>
      <vt:lpstr>Mixed_Chart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Riedmann</dc:creator>
  <cp:lastModifiedBy>Michael Riedmann</cp:lastModifiedBy>
  <cp:lastPrinted>2018-09-16T12:36:08Z</cp:lastPrinted>
  <dcterms:created xsi:type="dcterms:W3CDTF">2018-09-14T19:40:41Z</dcterms:created>
  <dcterms:modified xsi:type="dcterms:W3CDTF">2018-09-17T21:15:36Z</dcterms:modified>
</cp:coreProperties>
</file>