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coem-Subjects\Sem-I\FDA\"/>
    </mc:Choice>
  </mc:AlternateContent>
  <bookViews>
    <workbookView xWindow="0" yWindow="0" windowWidth="23040" windowHeight="9780"/>
  </bookViews>
  <sheets>
    <sheet name="diabetes" sheetId="1" r:id="rId1"/>
  </sheets>
  <definedNames>
    <definedName name="_xlnm._FilterDatabase" localSheetId="0" hidden="1">diabetes!$A$4:$A$772</definedName>
  </definedNames>
  <calcPr calcId="162913"/>
</workbook>
</file>

<file path=xl/calcChain.xml><?xml version="1.0" encoding="utf-8"?>
<calcChain xmlns="http://schemas.openxmlformats.org/spreadsheetml/2006/main">
  <c r="J5" i="1" l="1"/>
  <c r="P63" i="1" l="1"/>
  <c r="Q60" i="1"/>
  <c r="Q59" i="1"/>
  <c r="Q58" i="1"/>
  <c r="P59" i="1"/>
  <c r="O59" i="1"/>
  <c r="P58" i="1"/>
  <c r="K433" i="1"/>
  <c r="L433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6" i="1"/>
  <c r="K46" i="1" s="1"/>
  <c r="L46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56" i="1"/>
  <c r="K56" i="1" s="1"/>
  <c r="L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L60" i="1" s="1"/>
  <c r="J61" i="1"/>
  <c r="K61" i="1" s="1"/>
  <c r="L61" i="1" s="1"/>
  <c r="J62" i="1"/>
  <c r="K62" i="1" s="1"/>
  <c r="L62" i="1" s="1"/>
  <c r="J63" i="1"/>
  <c r="K63" i="1" s="1"/>
  <c r="L63" i="1" s="1"/>
  <c r="J64" i="1"/>
  <c r="K64" i="1" s="1"/>
  <c r="L64" i="1" s="1"/>
  <c r="J65" i="1"/>
  <c r="K65" i="1" s="1"/>
  <c r="L65" i="1" s="1"/>
  <c r="J66" i="1"/>
  <c r="K66" i="1" s="1"/>
  <c r="L66" i="1" s="1"/>
  <c r="J67" i="1"/>
  <c r="K67" i="1" s="1"/>
  <c r="L67" i="1" s="1"/>
  <c r="J68" i="1"/>
  <c r="K68" i="1" s="1"/>
  <c r="L68" i="1" s="1"/>
  <c r="J69" i="1"/>
  <c r="K69" i="1" s="1"/>
  <c r="L69" i="1" s="1"/>
  <c r="J70" i="1"/>
  <c r="K70" i="1" s="1"/>
  <c r="L70" i="1" s="1"/>
  <c r="J71" i="1"/>
  <c r="K71" i="1" s="1"/>
  <c r="L71" i="1" s="1"/>
  <c r="J72" i="1"/>
  <c r="K72" i="1" s="1"/>
  <c r="L72" i="1" s="1"/>
  <c r="J73" i="1"/>
  <c r="K73" i="1" s="1"/>
  <c r="L73" i="1" s="1"/>
  <c r="J74" i="1"/>
  <c r="K74" i="1" s="1"/>
  <c r="L74" i="1" s="1"/>
  <c r="J75" i="1"/>
  <c r="K75" i="1" s="1"/>
  <c r="L75" i="1" s="1"/>
  <c r="J76" i="1"/>
  <c r="K76" i="1" s="1"/>
  <c r="L76" i="1" s="1"/>
  <c r="J77" i="1"/>
  <c r="K77" i="1" s="1"/>
  <c r="L77" i="1" s="1"/>
  <c r="J78" i="1"/>
  <c r="K78" i="1" s="1"/>
  <c r="L78" i="1" s="1"/>
  <c r="J79" i="1"/>
  <c r="K79" i="1" s="1"/>
  <c r="L79" i="1" s="1"/>
  <c r="J80" i="1"/>
  <c r="K80" i="1" s="1"/>
  <c r="L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J85" i="1"/>
  <c r="K85" i="1" s="1"/>
  <c r="L85" i="1" s="1"/>
  <c r="J86" i="1"/>
  <c r="K86" i="1" s="1"/>
  <c r="L86" i="1" s="1"/>
  <c r="J87" i="1"/>
  <c r="K87" i="1" s="1"/>
  <c r="L87" i="1" s="1"/>
  <c r="J88" i="1"/>
  <c r="K88" i="1" s="1"/>
  <c r="L88" i="1" s="1"/>
  <c r="J89" i="1"/>
  <c r="K89" i="1" s="1"/>
  <c r="L89" i="1" s="1"/>
  <c r="J90" i="1"/>
  <c r="K90" i="1" s="1"/>
  <c r="L90" i="1" s="1"/>
  <c r="J91" i="1"/>
  <c r="K91" i="1" s="1"/>
  <c r="L91" i="1" s="1"/>
  <c r="J92" i="1"/>
  <c r="K92" i="1" s="1"/>
  <c r="L92" i="1" s="1"/>
  <c r="J93" i="1"/>
  <c r="K93" i="1" s="1"/>
  <c r="L93" i="1" s="1"/>
  <c r="J94" i="1"/>
  <c r="K94" i="1" s="1"/>
  <c r="L94" i="1" s="1"/>
  <c r="J95" i="1"/>
  <c r="K95" i="1" s="1"/>
  <c r="L95" i="1" s="1"/>
  <c r="J96" i="1"/>
  <c r="K96" i="1" s="1"/>
  <c r="L96" i="1" s="1"/>
  <c r="J97" i="1"/>
  <c r="K97" i="1" s="1"/>
  <c r="L97" i="1" s="1"/>
  <c r="J98" i="1"/>
  <c r="K98" i="1" s="1"/>
  <c r="L98" i="1" s="1"/>
  <c r="J99" i="1"/>
  <c r="K99" i="1" s="1"/>
  <c r="L99" i="1" s="1"/>
  <c r="J100" i="1"/>
  <c r="K100" i="1" s="1"/>
  <c r="L100" i="1" s="1"/>
  <c r="J101" i="1"/>
  <c r="K101" i="1" s="1"/>
  <c r="L101" i="1" s="1"/>
  <c r="J102" i="1"/>
  <c r="K102" i="1" s="1"/>
  <c r="L102" i="1" s="1"/>
  <c r="J103" i="1"/>
  <c r="K103" i="1" s="1"/>
  <c r="L103" i="1" s="1"/>
  <c r="J104" i="1"/>
  <c r="K104" i="1" s="1"/>
  <c r="L104" i="1" s="1"/>
  <c r="J105" i="1"/>
  <c r="K105" i="1" s="1"/>
  <c r="L105" i="1" s="1"/>
  <c r="J106" i="1"/>
  <c r="K106" i="1" s="1"/>
  <c r="L106" i="1" s="1"/>
  <c r="J107" i="1"/>
  <c r="K107" i="1" s="1"/>
  <c r="L107" i="1" s="1"/>
  <c r="J108" i="1"/>
  <c r="K108" i="1" s="1"/>
  <c r="L108" i="1" s="1"/>
  <c r="J109" i="1"/>
  <c r="K109" i="1" s="1"/>
  <c r="L109" i="1" s="1"/>
  <c r="J110" i="1"/>
  <c r="K110" i="1" s="1"/>
  <c r="L110" i="1" s="1"/>
  <c r="J111" i="1"/>
  <c r="K111" i="1" s="1"/>
  <c r="L111" i="1" s="1"/>
  <c r="J112" i="1"/>
  <c r="K112" i="1" s="1"/>
  <c r="L112" i="1" s="1"/>
  <c r="J113" i="1"/>
  <c r="K113" i="1" s="1"/>
  <c r="L113" i="1" s="1"/>
  <c r="J114" i="1"/>
  <c r="K114" i="1" s="1"/>
  <c r="L114" i="1" s="1"/>
  <c r="J115" i="1"/>
  <c r="K115" i="1" s="1"/>
  <c r="L115" i="1" s="1"/>
  <c r="J116" i="1"/>
  <c r="K116" i="1" s="1"/>
  <c r="L116" i="1" s="1"/>
  <c r="J117" i="1"/>
  <c r="K117" i="1" s="1"/>
  <c r="L117" i="1" s="1"/>
  <c r="J118" i="1"/>
  <c r="K118" i="1" s="1"/>
  <c r="L118" i="1" s="1"/>
  <c r="J119" i="1"/>
  <c r="K119" i="1" s="1"/>
  <c r="L119" i="1" s="1"/>
  <c r="J120" i="1"/>
  <c r="K120" i="1" s="1"/>
  <c r="L120" i="1" s="1"/>
  <c r="J121" i="1"/>
  <c r="K121" i="1" s="1"/>
  <c r="L121" i="1" s="1"/>
  <c r="J122" i="1"/>
  <c r="K122" i="1" s="1"/>
  <c r="L122" i="1" s="1"/>
  <c r="J123" i="1"/>
  <c r="K123" i="1" s="1"/>
  <c r="L123" i="1" s="1"/>
  <c r="J124" i="1"/>
  <c r="K124" i="1" s="1"/>
  <c r="L124" i="1" s="1"/>
  <c r="J125" i="1"/>
  <c r="K125" i="1" s="1"/>
  <c r="L125" i="1" s="1"/>
  <c r="J126" i="1"/>
  <c r="K126" i="1" s="1"/>
  <c r="L126" i="1" s="1"/>
  <c r="J127" i="1"/>
  <c r="K127" i="1" s="1"/>
  <c r="L127" i="1" s="1"/>
  <c r="J128" i="1"/>
  <c r="K128" i="1" s="1"/>
  <c r="L128" i="1" s="1"/>
  <c r="J129" i="1"/>
  <c r="K129" i="1" s="1"/>
  <c r="L129" i="1" s="1"/>
  <c r="J130" i="1"/>
  <c r="K130" i="1" s="1"/>
  <c r="L130" i="1" s="1"/>
  <c r="J131" i="1"/>
  <c r="K131" i="1" s="1"/>
  <c r="L131" i="1" s="1"/>
  <c r="J132" i="1"/>
  <c r="K132" i="1" s="1"/>
  <c r="L132" i="1" s="1"/>
  <c r="J133" i="1"/>
  <c r="K133" i="1" s="1"/>
  <c r="L133" i="1" s="1"/>
  <c r="J134" i="1"/>
  <c r="K134" i="1" s="1"/>
  <c r="L134" i="1" s="1"/>
  <c r="J135" i="1"/>
  <c r="K135" i="1" s="1"/>
  <c r="L135" i="1" s="1"/>
  <c r="J136" i="1"/>
  <c r="K136" i="1" s="1"/>
  <c r="L136" i="1" s="1"/>
  <c r="J137" i="1"/>
  <c r="K137" i="1" s="1"/>
  <c r="L137" i="1" s="1"/>
  <c r="J138" i="1"/>
  <c r="K138" i="1" s="1"/>
  <c r="L138" i="1" s="1"/>
  <c r="J139" i="1"/>
  <c r="K139" i="1" s="1"/>
  <c r="L139" i="1" s="1"/>
  <c r="J140" i="1"/>
  <c r="K140" i="1" s="1"/>
  <c r="L140" i="1" s="1"/>
  <c r="J141" i="1"/>
  <c r="K141" i="1" s="1"/>
  <c r="L141" i="1" s="1"/>
  <c r="J142" i="1"/>
  <c r="K142" i="1" s="1"/>
  <c r="L142" i="1" s="1"/>
  <c r="J143" i="1"/>
  <c r="K143" i="1" s="1"/>
  <c r="L143" i="1" s="1"/>
  <c r="J144" i="1"/>
  <c r="K144" i="1" s="1"/>
  <c r="L144" i="1" s="1"/>
  <c r="J145" i="1"/>
  <c r="K145" i="1" s="1"/>
  <c r="L145" i="1" s="1"/>
  <c r="J146" i="1"/>
  <c r="K146" i="1" s="1"/>
  <c r="L146" i="1" s="1"/>
  <c r="J147" i="1"/>
  <c r="K147" i="1" s="1"/>
  <c r="L147" i="1" s="1"/>
  <c r="J148" i="1"/>
  <c r="K148" i="1" s="1"/>
  <c r="L148" i="1" s="1"/>
  <c r="J149" i="1"/>
  <c r="K149" i="1" s="1"/>
  <c r="L149" i="1" s="1"/>
  <c r="J150" i="1"/>
  <c r="K150" i="1" s="1"/>
  <c r="L150" i="1" s="1"/>
  <c r="J151" i="1"/>
  <c r="K151" i="1" s="1"/>
  <c r="L151" i="1" s="1"/>
  <c r="J152" i="1"/>
  <c r="K152" i="1" s="1"/>
  <c r="L152" i="1" s="1"/>
  <c r="J153" i="1"/>
  <c r="K153" i="1" s="1"/>
  <c r="L153" i="1" s="1"/>
  <c r="J154" i="1"/>
  <c r="K154" i="1" s="1"/>
  <c r="L154" i="1" s="1"/>
  <c r="J155" i="1"/>
  <c r="K155" i="1" s="1"/>
  <c r="L155" i="1" s="1"/>
  <c r="J156" i="1"/>
  <c r="K156" i="1" s="1"/>
  <c r="L156" i="1" s="1"/>
  <c r="J157" i="1"/>
  <c r="K157" i="1" s="1"/>
  <c r="L157" i="1" s="1"/>
  <c r="J158" i="1"/>
  <c r="K158" i="1" s="1"/>
  <c r="L158" i="1" s="1"/>
  <c r="J159" i="1"/>
  <c r="K159" i="1" s="1"/>
  <c r="L159" i="1" s="1"/>
  <c r="J160" i="1"/>
  <c r="K160" i="1" s="1"/>
  <c r="L160" i="1" s="1"/>
  <c r="J161" i="1"/>
  <c r="K161" i="1" s="1"/>
  <c r="L161" i="1" s="1"/>
  <c r="J162" i="1"/>
  <c r="K162" i="1" s="1"/>
  <c r="L162" i="1" s="1"/>
  <c r="J163" i="1"/>
  <c r="K163" i="1" s="1"/>
  <c r="L163" i="1" s="1"/>
  <c r="J164" i="1"/>
  <c r="K164" i="1" s="1"/>
  <c r="L164" i="1" s="1"/>
  <c r="J165" i="1"/>
  <c r="K165" i="1" s="1"/>
  <c r="L165" i="1" s="1"/>
  <c r="J166" i="1"/>
  <c r="K166" i="1" s="1"/>
  <c r="L166" i="1" s="1"/>
  <c r="J167" i="1"/>
  <c r="K167" i="1" s="1"/>
  <c r="L167" i="1" s="1"/>
  <c r="J168" i="1"/>
  <c r="K168" i="1" s="1"/>
  <c r="L168" i="1" s="1"/>
  <c r="J169" i="1"/>
  <c r="K169" i="1" s="1"/>
  <c r="L169" i="1" s="1"/>
  <c r="J170" i="1"/>
  <c r="K170" i="1" s="1"/>
  <c r="L170" i="1" s="1"/>
  <c r="J171" i="1"/>
  <c r="K171" i="1" s="1"/>
  <c r="L171" i="1" s="1"/>
  <c r="J172" i="1"/>
  <c r="K172" i="1" s="1"/>
  <c r="L172" i="1" s="1"/>
  <c r="J173" i="1"/>
  <c r="K173" i="1" s="1"/>
  <c r="L173" i="1" s="1"/>
  <c r="J174" i="1"/>
  <c r="K174" i="1" s="1"/>
  <c r="L174" i="1" s="1"/>
  <c r="J175" i="1"/>
  <c r="K175" i="1" s="1"/>
  <c r="L175" i="1" s="1"/>
  <c r="J176" i="1"/>
  <c r="K176" i="1" s="1"/>
  <c r="L176" i="1" s="1"/>
  <c r="J177" i="1"/>
  <c r="K177" i="1" s="1"/>
  <c r="L177" i="1" s="1"/>
  <c r="J178" i="1"/>
  <c r="K178" i="1" s="1"/>
  <c r="L178" i="1" s="1"/>
  <c r="J179" i="1"/>
  <c r="K179" i="1" s="1"/>
  <c r="L179" i="1" s="1"/>
  <c r="J180" i="1"/>
  <c r="K180" i="1" s="1"/>
  <c r="L180" i="1" s="1"/>
  <c r="J181" i="1"/>
  <c r="K181" i="1" s="1"/>
  <c r="L181" i="1" s="1"/>
  <c r="J182" i="1"/>
  <c r="K182" i="1" s="1"/>
  <c r="L182" i="1" s="1"/>
  <c r="J183" i="1"/>
  <c r="K183" i="1" s="1"/>
  <c r="L183" i="1" s="1"/>
  <c r="J184" i="1"/>
  <c r="K184" i="1" s="1"/>
  <c r="L184" i="1" s="1"/>
  <c r="J185" i="1"/>
  <c r="K185" i="1" s="1"/>
  <c r="L185" i="1" s="1"/>
  <c r="J186" i="1"/>
  <c r="K186" i="1" s="1"/>
  <c r="L186" i="1" s="1"/>
  <c r="J187" i="1"/>
  <c r="K187" i="1" s="1"/>
  <c r="L187" i="1" s="1"/>
  <c r="J188" i="1"/>
  <c r="K188" i="1" s="1"/>
  <c r="L188" i="1" s="1"/>
  <c r="J189" i="1"/>
  <c r="K189" i="1" s="1"/>
  <c r="L189" i="1" s="1"/>
  <c r="J190" i="1"/>
  <c r="K190" i="1" s="1"/>
  <c r="L190" i="1" s="1"/>
  <c r="J191" i="1"/>
  <c r="K191" i="1" s="1"/>
  <c r="L191" i="1" s="1"/>
  <c r="J192" i="1"/>
  <c r="K192" i="1" s="1"/>
  <c r="L192" i="1" s="1"/>
  <c r="J193" i="1"/>
  <c r="K193" i="1" s="1"/>
  <c r="L193" i="1" s="1"/>
  <c r="J194" i="1"/>
  <c r="K194" i="1" s="1"/>
  <c r="L194" i="1" s="1"/>
  <c r="J195" i="1"/>
  <c r="K195" i="1" s="1"/>
  <c r="L195" i="1" s="1"/>
  <c r="J196" i="1"/>
  <c r="K196" i="1" s="1"/>
  <c r="L196" i="1" s="1"/>
  <c r="J197" i="1"/>
  <c r="K197" i="1" s="1"/>
  <c r="L197" i="1" s="1"/>
  <c r="J198" i="1"/>
  <c r="K198" i="1" s="1"/>
  <c r="L198" i="1" s="1"/>
  <c r="J199" i="1"/>
  <c r="K199" i="1" s="1"/>
  <c r="L199" i="1" s="1"/>
  <c r="J200" i="1"/>
  <c r="K200" i="1" s="1"/>
  <c r="L200" i="1" s="1"/>
  <c r="J201" i="1"/>
  <c r="K201" i="1" s="1"/>
  <c r="L201" i="1" s="1"/>
  <c r="J202" i="1"/>
  <c r="K202" i="1" s="1"/>
  <c r="L202" i="1" s="1"/>
  <c r="J203" i="1"/>
  <c r="K203" i="1" s="1"/>
  <c r="L203" i="1" s="1"/>
  <c r="J204" i="1"/>
  <c r="K204" i="1" s="1"/>
  <c r="L204" i="1" s="1"/>
  <c r="J205" i="1"/>
  <c r="K205" i="1" s="1"/>
  <c r="L205" i="1" s="1"/>
  <c r="J206" i="1"/>
  <c r="K206" i="1" s="1"/>
  <c r="L206" i="1" s="1"/>
  <c r="J207" i="1"/>
  <c r="K207" i="1" s="1"/>
  <c r="L207" i="1" s="1"/>
  <c r="J208" i="1"/>
  <c r="K208" i="1" s="1"/>
  <c r="L208" i="1" s="1"/>
  <c r="J209" i="1"/>
  <c r="K209" i="1" s="1"/>
  <c r="L209" i="1" s="1"/>
  <c r="J210" i="1"/>
  <c r="K210" i="1" s="1"/>
  <c r="L210" i="1" s="1"/>
  <c r="J211" i="1"/>
  <c r="K211" i="1" s="1"/>
  <c r="L211" i="1" s="1"/>
  <c r="J212" i="1"/>
  <c r="K212" i="1" s="1"/>
  <c r="L212" i="1" s="1"/>
  <c r="J213" i="1"/>
  <c r="K213" i="1" s="1"/>
  <c r="L213" i="1" s="1"/>
  <c r="J214" i="1"/>
  <c r="K214" i="1" s="1"/>
  <c r="L214" i="1" s="1"/>
  <c r="J215" i="1"/>
  <c r="K215" i="1" s="1"/>
  <c r="L215" i="1" s="1"/>
  <c r="J216" i="1"/>
  <c r="K216" i="1" s="1"/>
  <c r="L216" i="1" s="1"/>
  <c r="J217" i="1"/>
  <c r="K217" i="1" s="1"/>
  <c r="L217" i="1" s="1"/>
  <c r="J218" i="1"/>
  <c r="K218" i="1" s="1"/>
  <c r="L218" i="1" s="1"/>
  <c r="J219" i="1"/>
  <c r="K219" i="1" s="1"/>
  <c r="L219" i="1" s="1"/>
  <c r="J220" i="1"/>
  <c r="K220" i="1" s="1"/>
  <c r="L220" i="1" s="1"/>
  <c r="J221" i="1"/>
  <c r="K221" i="1" s="1"/>
  <c r="L221" i="1" s="1"/>
  <c r="J222" i="1"/>
  <c r="K222" i="1" s="1"/>
  <c r="L222" i="1" s="1"/>
  <c r="J223" i="1"/>
  <c r="K223" i="1" s="1"/>
  <c r="L223" i="1" s="1"/>
  <c r="J224" i="1"/>
  <c r="K224" i="1" s="1"/>
  <c r="L224" i="1" s="1"/>
  <c r="J225" i="1"/>
  <c r="K225" i="1" s="1"/>
  <c r="L225" i="1" s="1"/>
  <c r="J226" i="1"/>
  <c r="K226" i="1" s="1"/>
  <c r="L226" i="1" s="1"/>
  <c r="J227" i="1"/>
  <c r="K227" i="1" s="1"/>
  <c r="L227" i="1" s="1"/>
  <c r="J228" i="1"/>
  <c r="K228" i="1" s="1"/>
  <c r="L228" i="1" s="1"/>
  <c r="J229" i="1"/>
  <c r="K229" i="1" s="1"/>
  <c r="L229" i="1" s="1"/>
  <c r="J230" i="1"/>
  <c r="K230" i="1" s="1"/>
  <c r="L230" i="1" s="1"/>
  <c r="J231" i="1"/>
  <c r="K231" i="1" s="1"/>
  <c r="L231" i="1" s="1"/>
  <c r="J232" i="1"/>
  <c r="K232" i="1" s="1"/>
  <c r="L232" i="1" s="1"/>
  <c r="J233" i="1"/>
  <c r="K233" i="1" s="1"/>
  <c r="L233" i="1" s="1"/>
  <c r="J234" i="1"/>
  <c r="K234" i="1" s="1"/>
  <c r="L234" i="1" s="1"/>
  <c r="J235" i="1"/>
  <c r="K235" i="1" s="1"/>
  <c r="L235" i="1" s="1"/>
  <c r="J236" i="1"/>
  <c r="K236" i="1" s="1"/>
  <c r="L236" i="1" s="1"/>
  <c r="J237" i="1"/>
  <c r="K237" i="1" s="1"/>
  <c r="L237" i="1" s="1"/>
  <c r="J238" i="1"/>
  <c r="K238" i="1" s="1"/>
  <c r="L238" i="1" s="1"/>
  <c r="J239" i="1"/>
  <c r="K239" i="1" s="1"/>
  <c r="L239" i="1" s="1"/>
  <c r="J240" i="1"/>
  <c r="K240" i="1" s="1"/>
  <c r="L240" i="1" s="1"/>
  <c r="J241" i="1"/>
  <c r="K241" i="1" s="1"/>
  <c r="L241" i="1" s="1"/>
  <c r="J242" i="1"/>
  <c r="K242" i="1" s="1"/>
  <c r="L242" i="1" s="1"/>
  <c r="J243" i="1"/>
  <c r="K243" i="1" s="1"/>
  <c r="L243" i="1" s="1"/>
  <c r="J244" i="1"/>
  <c r="K244" i="1" s="1"/>
  <c r="L244" i="1" s="1"/>
  <c r="J245" i="1"/>
  <c r="K245" i="1" s="1"/>
  <c r="L245" i="1" s="1"/>
  <c r="J246" i="1"/>
  <c r="K246" i="1" s="1"/>
  <c r="L246" i="1" s="1"/>
  <c r="J247" i="1"/>
  <c r="K247" i="1" s="1"/>
  <c r="L247" i="1" s="1"/>
  <c r="J248" i="1"/>
  <c r="K248" i="1" s="1"/>
  <c r="L248" i="1" s="1"/>
  <c r="J249" i="1"/>
  <c r="K249" i="1" s="1"/>
  <c r="L249" i="1" s="1"/>
  <c r="J250" i="1"/>
  <c r="K250" i="1" s="1"/>
  <c r="L250" i="1" s="1"/>
  <c r="J251" i="1"/>
  <c r="K251" i="1" s="1"/>
  <c r="L251" i="1" s="1"/>
  <c r="J252" i="1"/>
  <c r="K252" i="1" s="1"/>
  <c r="L252" i="1" s="1"/>
  <c r="J253" i="1"/>
  <c r="K253" i="1" s="1"/>
  <c r="L253" i="1" s="1"/>
  <c r="J254" i="1"/>
  <c r="K254" i="1" s="1"/>
  <c r="L254" i="1" s="1"/>
  <c r="J255" i="1"/>
  <c r="K255" i="1" s="1"/>
  <c r="L255" i="1" s="1"/>
  <c r="J256" i="1"/>
  <c r="K256" i="1" s="1"/>
  <c r="L256" i="1" s="1"/>
  <c r="J257" i="1"/>
  <c r="K257" i="1" s="1"/>
  <c r="L257" i="1" s="1"/>
  <c r="J258" i="1"/>
  <c r="K258" i="1" s="1"/>
  <c r="L258" i="1" s="1"/>
  <c r="J259" i="1"/>
  <c r="K259" i="1" s="1"/>
  <c r="L259" i="1" s="1"/>
  <c r="J260" i="1"/>
  <c r="K260" i="1" s="1"/>
  <c r="L260" i="1" s="1"/>
  <c r="J261" i="1"/>
  <c r="K261" i="1" s="1"/>
  <c r="L261" i="1" s="1"/>
  <c r="J262" i="1"/>
  <c r="K262" i="1" s="1"/>
  <c r="L262" i="1" s="1"/>
  <c r="J263" i="1"/>
  <c r="K263" i="1" s="1"/>
  <c r="L263" i="1" s="1"/>
  <c r="J264" i="1"/>
  <c r="K264" i="1" s="1"/>
  <c r="L264" i="1" s="1"/>
  <c r="J265" i="1"/>
  <c r="K265" i="1" s="1"/>
  <c r="L265" i="1" s="1"/>
  <c r="J266" i="1"/>
  <c r="K266" i="1" s="1"/>
  <c r="L266" i="1" s="1"/>
  <c r="J267" i="1"/>
  <c r="K267" i="1" s="1"/>
  <c r="L267" i="1" s="1"/>
  <c r="J268" i="1"/>
  <c r="K268" i="1" s="1"/>
  <c r="L268" i="1" s="1"/>
  <c r="J269" i="1"/>
  <c r="K269" i="1" s="1"/>
  <c r="L269" i="1" s="1"/>
  <c r="J270" i="1"/>
  <c r="K270" i="1" s="1"/>
  <c r="L270" i="1" s="1"/>
  <c r="J271" i="1"/>
  <c r="K271" i="1" s="1"/>
  <c r="L271" i="1" s="1"/>
  <c r="J272" i="1"/>
  <c r="K272" i="1" s="1"/>
  <c r="L272" i="1" s="1"/>
  <c r="J273" i="1"/>
  <c r="K273" i="1" s="1"/>
  <c r="L273" i="1" s="1"/>
  <c r="J274" i="1"/>
  <c r="K274" i="1" s="1"/>
  <c r="L274" i="1" s="1"/>
  <c r="J275" i="1"/>
  <c r="K275" i="1" s="1"/>
  <c r="L275" i="1" s="1"/>
  <c r="J276" i="1"/>
  <c r="K276" i="1" s="1"/>
  <c r="L276" i="1" s="1"/>
  <c r="J277" i="1"/>
  <c r="K277" i="1" s="1"/>
  <c r="L277" i="1" s="1"/>
  <c r="J278" i="1"/>
  <c r="K278" i="1" s="1"/>
  <c r="L278" i="1" s="1"/>
  <c r="J279" i="1"/>
  <c r="K279" i="1" s="1"/>
  <c r="L279" i="1" s="1"/>
  <c r="J280" i="1"/>
  <c r="K280" i="1" s="1"/>
  <c r="L280" i="1" s="1"/>
  <c r="J281" i="1"/>
  <c r="K281" i="1" s="1"/>
  <c r="L281" i="1" s="1"/>
  <c r="J282" i="1"/>
  <c r="K282" i="1" s="1"/>
  <c r="L282" i="1" s="1"/>
  <c r="J283" i="1"/>
  <c r="K283" i="1" s="1"/>
  <c r="L283" i="1" s="1"/>
  <c r="J284" i="1"/>
  <c r="K284" i="1" s="1"/>
  <c r="L284" i="1" s="1"/>
  <c r="J285" i="1"/>
  <c r="K285" i="1" s="1"/>
  <c r="L285" i="1" s="1"/>
  <c r="J286" i="1"/>
  <c r="K286" i="1" s="1"/>
  <c r="L286" i="1" s="1"/>
  <c r="J287" i="1"/>
  <c r="K287" i="1" s="1"/>
  <c r="L287" i="1" s="1"/>
  <c r="J288" i="1"/>
  <c r="K288" i="1" s="1"/>
  <c r="L288" i="1" s="1"/>
  <c r="J289" i="1"/>
  <c r="K289" i="1" s="1"/>
  <c r="L289" i="1" s="1"/>
  <c r="J290" i="1"/>
  <c r="K290" i="1" s="1"/>
  <c r="L290" i="1" s="1"/>
  <c r="J291" i="1"/>
  <c r="K291" i="1" s="1"/>
  <c r="L291" i="1" s="1"/>
  <c r="J292" i="1"/>
  <c r="K292" i="1" s="1"/>
  <c r="L292" i="1" s="1"/>
  <c r="J293" i="1"/>
  <c r="K293" i="1" s="1"/>
  <c r="L293" i="1" s="1"/>
  <c r="J294" i="1"/>
  <c r="K294" i="1" s="1"/>
  <c r="L294" i="1" s="1"/>
  <c r="J295" i="1"/>
  <c r="K295" i="1" s="1"/>
  <c r="L295" i="1" s="1"/>
  <c r="J296" i="1"/>
  <c r="K296" i="1" s="1"/>
  <c r="L296" i="1" s="1"/>
  <c r="J297" i="1"/>
  <c r="K297" i="1" s="1"/>
  <c r="L297" i="1" s="1"/>
  <c r="J298" i="1"/>
  <c r="K298" i="1" s="1"/>
  <c r="L298" i="1" s="1"/>
  <c r="J299" i="1"/>
  <c r="K299" i="1" s="1"/>
  <c r="L299" i="1" s="1"/>
  <c r="J300" i="1"/>
  <c r="K300" i="1" s="1"/>
  <c r="L300" i="1" s="1"/>
  <c r="J301" i="1"/>
  <c r="K301" i="1" s="1"/>
  <c r="L301" i="1" s="1"/>
  <c r="J302" i="1"/>
  <c r="K302" i="1" s="1"/>
  <c r="L302" i="1" s="1"/>
  <c r="J303" i="1"/>
  <c r="K303" i="1" s="1"/>
  <c r="L303" i="1" s="1"/>
  <c r="J304" i="1"/>
  <c r="K304" i="1" s="1"/>
  <c r="L304" i="1" s="1"/>
  <c r="J305" i="1"/>
  <c r="K305" i="1" s="1"/>
  <c r="L305" i="1" s="1"/>
  <c r="J306" i="1"/>
  <c r="K306" i="1" s="1"/>
  <c r="L306" i="1" s="1"/>
  <c r="J307" i="1"/>
  <c r="K307" i="1" s="1"/>
  <c r="L307" i="1" s="1"/>
  <c r="J308" i="1"/>
  <c r="K308" i="1" s="1"/>
  <c r="L308" i="1" s="1"/>
  <c r="J309" i="1"/>
  <c r="K309" i="1" s="1"/>
  <c r="L309" i="1" s="1"/>
  <c r="J310" i="1"/>
  <c r="K310" i="1" s="1"/>
  <c r="L310" i="1" s="1"/>
  <c r="J311" i="1"/>
  <c r="K311" i="1" s="1"/>
  <c r="L311" i="1" s="1"/>
  <c r="J312" i="1"/>
  <c r="K312" i="1" s="1"/>
  <c r="L312" i="1" s="1"/>
  <c r="J313" i="1"/>
  <c r="K313" i="1" s="1"/>
  <c r="L313" i="1" s="1"/>
  <c r="J314" i="1"/>
  <c r="K314" i="1" s="1"/>
  <c r="L314" i="1" s="1"/>
  <c r="J315" i="1"/>
  <c r="K315" i="1" s="1"/>
  <c r="L315" i="1" s="1"/>
  <c r="J316" i="1"/>
  <c r="K316" i="1" s="1"/>
  <c r="L316" i="1" s="1"/>
  <c r="J317" i="1"/>
  <c r="K317" i="1" s="1"/>
  <c r="L317" i="1" s="1"/>
  <c r="J318" i="1"/>
  <c r="K318" i="1" s="1"/>
  <c r="L318" i="1" s="1"/>
  <c r="J319" i="1"/>
  <c r="K319" i="1" s="1"/>
  <c r="L319" i="1" s="1"/>
  <c r="J320" i="1"/>
  <c r="K320" i="1" s="1"/>
  <c r="L320" i="1" s="1"/>
  <c r="J321" i="1"/>
  <c r="K321" i="1" s="1"/>
  <c r="L321" i="1" s="1"/>
  <c r="J322" i="1"/>
  <c r="K322" i="1" s="1"/>
  <c r="L322" i="1" s="1"/>
  <c r="J323" i="1"/>
  <c r="K323" i="1" s="1"/>
  <c r="L323" i="1" s="1"/>
  <c r="J324" i="1"/>
  <c r="K324" i="1" s="1"/>
  <c r="L324" i="1" s="1"/>
  <c r="J325" i="1"/>
  <c r="K325" i="1" s="1"/>
  <c r="L325" i="1" s="1"/>
  <c r="J326" i="1"/>
  <c r="K326" i="1" s="1"/>
  <c r="L326" i="1" s="1"/>
  <c r="J327" i="1"/>
  <c r="K327" i="1" s="1"/>
  <c r="L327" i="1" s="1"/>
  <c r="J328" i="1"/>
  <c r="K328" i="1" s="1"/>
  <c r="L328" i="1" s="1"/>
  <c r="J329" i="1"/>
  <c r="K329" i="1" s="1"/>
  <c r="L329" i="1" s="1"/>
  <c r="J330" i="1"/>
  <c r="K330" i="1" s="1"/>
  <c r="L330" i="1" s="1"/>
  <c r="J331" i="1"/>
  <c r="K331" i="1" s="1"/>
  <c r="L331" i="1" s="1"/>
  <c r="J332" i="1"/>
  <c r="K332" i="1" s="1"/>
  <c r="L332" i="1" s="1"/>
  <c r="J333" i="1"/>
  <c r="K333" i="1" s="1"/>
  <c r="L333" i="1" s="1"/>
  <c r="J334" i="1"/>
  <c r="K334" i="1" s="1"/>
  <c r="L334" i="1" s="1"/>
  <c r="J335" i="1"/>
  <c r="K335" i="1" s="1"/>
  <c r="L335" i="1" s="1"/>
  <c r="J336" i="1"/>
  <c r="K336" i="1" s="1"/>
  <c r="L336" i="1" s="1"/>
  <c r="J337" i="1"/>
  <c r="K337" i="1" s="1"/>
  <c r="L337" i="1" s="1"/>
  <c r="J338" i="1"/>
  <c r="K338" i="1" s="1"/>
  <c r="L338" i="1" s="1"/>
  <c r="J339" i="1"/>
  <c r="K339" i="1" s="1"/>
  <c r="L339" i="1" s="1"/>
  <c r="J340" i="1"/>
  <c r="K340" i="1" s="1"/>
  <c r="L340" i="1" s="1"/>
  <c r="J341" i="1"/>
  <c r="K341" i="1" s="1"/>
  <c r="L341" i="1" s="1"/>
  <c r="J342" i="1"/>
  <c r="K342" i="1" s="1"/>
  <c r="L342" i="1" s="1"/>
  <c r="J343" i="1"/>
  <c r="K343" i="1" s="1"/>
  <c r="L343" i="1" s="1"/>
  <c r="J344" i="1"/>
  <c r="K344" i="1" s="1"/>
  <c r="L344" i="1" s="1"/>
  <c r="J345" i="1"/>
  <c r="K345" i="1" s="1"/>
  <c r="L345" i="1" s="1"/>
  <c r="J346" i="1"/>
  <c r="K346" i="1" s="1"/>
  <c r="L346" i="1" s="1"/>
  <c r="J347" i="1"/>
  <c r="K347" i="1" s="1"/>
  <c r="L347" i="1" s="1"/>
  <c r="J348" i="1"/>
  <c r="K348" i="1" s="1"/>
  <c r="L348" i="1" s="1"/>
  <c r="J349" i="1"/>
  <c r="K349" i="1" s="1"/>
  <c r="L349" i="1" s="1"/>
  <c r="J350" i="1"/>
  <c r="K350" i="1" s="1"/>
  <c r="L350" i="1" s="1"/>
  <c r="J351" i="1"/>
  <c r="K351" i="1" s="1"/>
  <c r="L351" i="1" s="1"/>
  <c r="J352" i="1"/>
  <c r="K352" i="1" s="1"/>
  <c r="L352" i="1" s="1"/>
  <c r="J353" i="1"/>
  <c r="K353" i="1" s="1"/>
  <c r="L353" i="1" s="1"/>
  <c r="J354" i="1"/>
  <c r="K354" i="1" s="1"/>
  <c r="L354" i="1" s="1"/>
  <c r="J355" i="1"/>
  <c r="K355" i="1" s="1"/>
  <c r="L355" i="1" s="1"/>
  <c r="J356" i="1"/>
  <c r="K356" i="1" s="1"/>
  <c r="L356" i="1" s="1"/>
  <c r="J357" i="1"/>
  <c r="K357" i="1" s="1"/>
  <c r="L357" i="1" s="1"/>
  <c r="J358" i="1"/>
  <c r="K358" i="1" s="1"/>
  <c r="L358" i="1" s="1"/>
  <c r="J359" i="1"/>
  <c r="K359" i="1" s="1"/>
  <c r="L359" i="1" s="1"/>
  <c r="J360" i="1"/>
  <c r="K360" i="1" s="1"/>
  <c r="L360" i="1" s="1"/>
  <c r="J361" i="1"/>
  <c r="K361" i="1" s="1"/>
  <c r="L361" i="1" s="1"/>
  <c r="J362" i="1"/>
  <c r="K362" i="1" s="1"/>
  <c r="L362" i="1" s="1"/>
  <c r="J363" i="1"/>
  <c r="K363" i="1" s="1"/>
  <c r="L363" i="1" s="1"/>
  <c r="J364" i="1"/>
  <c r="K364" i="1" s="1"/>
  <c r="L364" i="1" s="1"/>
  <c r="J365" i="1"/>
  <c r="K365" i="1" s="1"/>
  <c r="L365" i="1" s="1"/>
  <c r="J366" i="1"/>
  <c r="K366" i="1" s="1"/>
  <c r="L366" i="1" s="1"/>
  <c r="J367" i="1"/>
  <c r="K367" i="1" s="1"/>
  <c r="L367" i="1" s="1"/>
  <c r="J368" i="1"/>
  <c r="K368" i="1" s="1"/>
  <c r="L368" i="1" s="1"/>
  <c r="J369" i="1"/>
  <c r="K369" i="1" s="1"/>
  <c r="L369" i="1" s="1"/>
  <c r="J370" i="1"/>
  <c r="K370" i="1" s="1"/>
  <c r="L370" i="1" s="1"/>
  <c r="J371" i="1"/>
  <c r="K371" i="1" s="1"/>
  <c r="L371" i="1" s="1"/>
  <c r="J372" i="1"/>
  <c r="K372" i="1" s="1"/>
  <c r="L372" i="1" s="1"/>
  <c r="J373" i="1"/>
  <c r="K373" i="1" s="1"/>
  <c r="L373" i="1" s="1"/>
  <c r="J374" i="1"/>
  <c r="K374" i="1" s="1"/>
  <c r="L374" i="1" s="1"/>
  <c r="J375" i="1"/>
  <c r="K375" i="1" s="1"/>
  <c r="L375" i="1" s="1"/>
  <c r="J376" i="1"/>
  <c r="K376" i="1" s="1"/>
  <c r="L376" i="1" s="1"/>
  <c r="J377" i="1"/>
  <c r="K377" i="1" s="1"/>
  <c r="L377" i="1" s="1"/>
  <c r="J378" i="1"/>
  <c r="K378" i="1" s="1"/>
  <c r="L378" i="1" s="1"/>
  <c r="J379" i="1"/>
  <c r="K379" i="1" s="1"/>
  <c r="L379" i="1" s="1"/>
  <c r="J380" i="1"/>
  <c r="K380" i="1" s="1"/>
  <c r="L380" i="1" s="1"/>
  <c r="J381" i="1"/>
  <c r="K381" i="1" s="1"/>
  <c r="L381" i="1" s="1"/>
  <c r="J382" i="1"/>
  <c r="K382" i="1" s="1"/>
  <c r="L382" i="1" s="1"/>
  <c r="J383" i="1"/>
  <c r="K383" i="1" s="1"/>
  <c r="L383" i="1" s="1"/>
  <c r="J384" i="1"/>
  <c r="K384" i="1" s="1"/>
  <c r="L384" i="1" s="1"/>
  <c r="J385" i="1"/>
  <c r="K385" i="1" s="1"/>
  <c r="L385" i="1" s="1"/>
  <c r="J386" i="1"/>
  <c r="K386" i="1" s="1"/>
  <c r="L386" i="1" s="1"/>
  <c r="J387" i="1"/>
  <c r="K387" i="1" s="1"/>
  <c r="L387" i="1" s="1"/>
  <c r="J388" i="1"/>
  <c r="K388" i="1" s="1"/>
  <c r="L388" i="1" s="1"/>
  <c r="J389" i="1"/>
  <c r="K389" i="1" s="1"/>
  <c r="L389" i="1" s="1"/>
  <c r="J390" i="1"/>
  <c r="K390" i="1" s="1"/>
  <c r="L390" i="1" s="1"/>
  <c r="J391" i="1"/>
  <c r="K391" i="1" s="1"/>
  <c r="L391" i="1" s="1"/>
  <c r="J392" i="1"/>
  <c r="K392" i="1" s="1"/>
  <c r="L392" i="1" s="1"/>
  <c r="J393" i="1"/>
  <c r="K393" i="1" s="1"/>
  <c r="L393" i="1" s="1"/>
  <c r="J394" i="1"/>
  <c r="K394" i="1" s="1"/>
  <c r="L394" i="1" s="1"/>
  <c r="J395" i="1"/>
  <c r="K395" i="1" s="1"/>
  <c r="L395" i="1" s="1"/>
  <c r="J396" i="1"/>
  <c r="K396" i="1" s="1"/>
  <c r="L396" i="1" s="1"/>
  <c r="J397" i="1"/>
  <c r="K397" i="1" s="1"/>
  <c r="L397" i="1" s="1"/>
  <c r="J398" i="1"/>
  <c r="K398" i="1" s="1"/>
  <c r="L398" i="1" s="1"/>
  <c r="J399" i="1"/>
  <c r="K399" i="1" s="1"/>
  <c r="L399" i="1" s="1"/>
  <c r="J400" i="1"/>
  <c r="K400" i="1" s="1"/>
  <c r="L400" i="1" s="1"/>
  <c r="J401" i="1"/>
  <c r="K401" i="1" s="1"/>
  <c r="L401" i="1" s="1"/>
  <c r="J402" i="1"/>
  <c r="K402" i="1" s="1"/>
  <c r="L402" i="1" s="1"/>
  <c r="J403" i="1"/>
  <c r="K403" i="1" s="1"/>
  <c r="L403" i="1" s="1"/>
  <c r="J404" i="1"/>
  <c r="K404" i="1" s="1"/>
  <c r="L404" i="1" s="1"/>
  <c r="J405" i="1"/>
  <c r="K405" i="1" s="1"/>
  <c r="L405" i="1" s="1"/>
  <c r="J406" i="1"/>
  <c r="K406" i="1" s="1"/>
  <c r="L406" i="1" s="1"/>
  <c r="J407" i="1"/>
  <c r="K407" i="1" s="1"/>
  <c r="L407" i="1" s="1"/>
  <c r="J408" i="1"/>
  <c r="K408" i="1" s="1"/>
  <c r="L408" i="1" s="1"/>
  <c r="J409" i="1"/>
  <c r="K409" i="1" s="1"/>
  <c r="L409" i="1" s="1"/>
  <c r="J410" i="1"/>
  <c r="K410" i="1" s="1"/>
  <c r="L410" i="1" s="1"/>
  <c r="J411" i="1"/>
  <c r="K411" i="1" s="1"/>
  <c r="L411" i="1" s="1"/>
  <c r="J412" i="1"/>
  <c r="K412" i="1" s="1"/>
  <c r="L412" i="1" s="1"/>
  <c r="J413" i="1"/>
  <c r="K413" i="1" s="1"/>
  <c r="L413" i="1" s="1"/>
  <c r="J414" i="1"/>
  <c r="K414" i="1" s="1"/>
  <c r="L414" i="1" s="1"/>
  <c r="J415" i="1"/>
  <c r="K415" i="1" s="1"/>
  <c r="L415" i="1" s="1"/>
  <c r="J416" i="1"/>
  <c r="K416" i="1" s="1"/>
  <c r="L416" i="1" s="1"/>
  <c r="J417" i="1"/>
  <c r="K417" i="1" s="1"/>
  <c r="L417" i="1" s="1"/>
  <c r="J418" i="1"/>
  <c r="K418" i="1" s="1"/>
  <c r="L418" i="1" s="1"/>
  <c r="J419" i="1"/>
  <c r="K419" i="1" s="1"/>
  <c r="L419" i="1" s="1"/>
  <c r="J420" i="1"/>
  <c r="K420" i="1" s="1"/>
  <c r="L420" i="1" s="1"/>
  <c r="J421" i="1"/>
  <c r="K421" i="1" s="1"/>
  <c r="L421" i="1" s="1"/>
  <c r="J422" i="1"/>
  <c r="K422" i="1" s="1"/>
  <c r="L422" i="1" s="1"/>
  <c r="J423" i="1"/>
  <c r="K423" i="1" s="1"/>
  <c r="L423" i="1" s="1"/>
  <c r="J424" i="1"/>
  <c r="K424" i="1" s="1"/>
  <c r="L424" i="1" s="1"/>
  <c r="J425" i="1"/>
  <c r="K425" i="1" s="1"/>
  <c r="L425" i="1" s="1"/>
  <c r="J426" i="1"/>
  <c r="K426" i="1" s="1"/>
  <c r="L426" i="1" s="1"/>
  <c r="J427" i="1"/>
  <c r="K427" i="1" s="1"/>
  <c r="L427" i="1" s="1"/>
  <c r="J428" i="1"/>
  <c r="K428" i="1" s="1"/>
  <c r="L428" i="1" s="1"/>
  <c r="J429" i="1"/>
  <c r="K429" i="1" s="1"/>
  <c r="L429" i="1" s="1"/>
  <c r="J430" i="1"/>
  <c r="K430" i="1" s="1"/>
  <c r="L430" i="1" s="1"/>
  <c r="J431" i="1"/>
  <c r="K431" i="1" s="1"/>
  <c r="L431" i="1" s="1"/>
  <c r="J432" i="1"/>
  <c r="K432" i="1" s="1"/>
  <c r="L432" i="1" s="1"/>
  <c r="J433" i="1"/>
  <c r="J434" i="1"/>
  <c r="K434" i="1" s="1"/>
  <c r="L434" i="1" s="1"/>
  <c r="J435" i="1"/>
  <c r="K435" i="1" s="1"/>
  <c r="L435" i="1" s="1"/>
  <c r="J436" i="1"/>
  <c r="K436" i="1" s="1"/>
  <c r="L436" i="1" s="1"/>
  <c r="J437" i="1"/>
  <c r="K437" i="1" s="1"/>
  <c r="L437" i="1" s="1"/>
  <c r="J438" i="1"/>
  <c r="K438" i="1" s="1"/>
  <c r="L438" i="1" s="1"/>
  <c r="J439" i="1"/>
  <c r="K439" i="1" s="1"/>
  <c r="L439" i="1" s="1"/>
  <c r="J440" i="1"/>
  <c r="K440" i="1" s="1"/>
  <c r="L440" i="1" s="1"/>
  <c r="J441" i="1"/>
  <c r="K441" i="1" s="1"/>
  <c r="L441" i="1" s="1"/>
  <c r="J442" i="1"/>
  <c r="K442" i="1" s="1"/>
  <c r="L442" i="1" s="1"/>
  <c r="J443" i="1"/>
  <c r="K443" i="1" s="1"/>
  <c r="L443" i="1" s="1"/>
  <c r="J444" i="1"/>
  <c r="K444" i="1" s="1"/>
  <c r="L444" i="1" s="1"/>
  <c r="J445" i="1"/>
  <c r="K445" i="1" s="1"/>
  <c r="L445" i="1" s="1"/>
  <c r="J446" i="1"/>
  <c r="K446" i="1" s="1"/>
  <c r="L446" i="1" s="1"/>
  <c r="J447" i="1"/>
  <c r="K447" i="1" s="1"/>
  <c r="L447" i="1" s="1"/>
  <c r="J448" i="1"/>
  <c r="K448" i="1" s="1"/>
  <c r="L448" i="1" s="1"/>
  <c r="J449" i="1"/>
  <c r="K449" i="1" s="1"/>
  <c r="L449" i="1" s="1"/>
  <c r="J450" i="1"/>
  <c r="K450" i="1" s="1"/>
  <c r="L450" i="1" s="1"/>
  <c r="J451" i="1"/>
  <c r="K451" i="1" s="1"/>
  <c r="L451" i="1" s="1"/>
  <c r="J452" i="1"/>
  <c r="K452" i="1" s="1"/>
  <c r="L452" i="1" s="1"/>
  <c r="J453" i="1"/>
  <c r="K453" i="1" s="1"/>
  <c r="L453" i="1" s="1"/>
  <c r="J454" i="1"/>
  <c r="K454" i="1" s="1"/>
  <c r="L454" i="1" s="1"/>
  <c r="J455" i="1"/>
  <c r="K455" i="1" s="1"/>
  <c r="L455" i="1" s="1"/>
  <c r="J456" i="1"/>
  <c r="K456" i="1" s="1"/>
  <c r="L456" i="1" s="1"/>
  <c r="J457" i="1"/>
  <c r="K457" i="1" s="1"/>
  <c r="L457" i="1" s="1"/>
  <c r="J458" i="1"/>
  <c r="K458" i="1" s="1"/>
  <c r="L458" i="1" s="1"/>
  <c r="J459" i="1"/>
  <c r="K459" i="1" s="1"/>
  <c r="L459" i="1" s="1"/>
  <c r="J460" i="1"/>
  <c r="K460" i="1" s="1"/>
  <c r="L460" i="1" s="1"/>
  <c r="J461" i="1"/>
  <c r="K461" i="1" s="1"/>
  <c r="L461" i="1" s="1"/>
  <c r="J462" i="1"/>
  <c r="K462" i="1" s="1"/>
  <c r="L462" i="1" s="1"/>
  <c r="J463" i="1"/>
  <c r="K463" i="1" s="1"/>
  <c r="L463" i="1" s="1"/>
  <c r="J464" i="1"/>
  <c r="K464" i="1" s="1"/>
  <c r="L464" i="1" s="1"/>
  <c r="J465" i="1"/>
  <c r="K465" i="1" s="1"/>
  <c r="L465" i="1" s="1"/>
  <c r="J466" i="1"/>
  <c r="K466" i="1" s="1"/>
  <c r="L466" i="1" s="1"/>
  <c r="J467" i="1"/>
  <c r="K467" i="1" s="1"/>
  <c r="L467" i="1" s="1"/>
  <c r="J468" i="1"/>
  <c r="K468" i="1" s="1"/>
  <c r="L468" i="1" s="1"/>
  <c r="J469" i="1"/>
  <c r="K469" i="1" s="1"/>
  <c r="L469" i="1" s="1"/>
  <c r="J470" i="1"/>
  <c r="K470" i="1" s="1"/>
  <c r="L470" i="1" s="1"/>
  <c r="J471" i="1"/>
  <c r="K471" i="1" s="1"/>
  <c r="L471" i="1" s="1"/>
  <c r="J472" i="1"/>
  <c r="K472" i="1" s="1"/>
  <c r="L472" i="1" s="1"/>
  <c r="J473" i="1"/>
  <c r="K473" i="1" s="1"/>
  <c r="L473" i="1" s="1"/>
  <c r="J474" i="1"/>
  <c r="K474" i="1" s="1"/>
  <c r="L474" i="1" s="1"/>
  <c r="J475" i="1"/>
  <c r="K475" i="1" s="1"/>
  <c r="L475" i="1" s="1"/>
  <c r="J476" i="1"/>
  <c r="K476" i="1" s="1"/>
  <c r="L476" i="1" s="1"/>
  <c r="J477" i="1"/>
  <c r="K477" i="1" s="1"/>
  <c r="L477" i="1" s="1"/>
  <c r="J478" i="1"/>
  <c r="K478" i="1" s="1"/>
  <c r="L478" i="1" s="1"/>
  <c r="J479" i="1"/>
  <c r="K479" i="1" s="1"/>
  <c r="L479" i="1" s="1"/>
  <c r="J480" i="1"/>
  <c r="K480" i="1" s="1"/>
  <c r="L480" i="1" s="1"/>
  <c r="J481" i="1"/>
  <c r="K481" i="1" s="1"/>
  <c r="L481" i="1" s="1"/>
  <c r="J482" i="1"/>
  <c r="K482" i="1" s="1"/>
  <c r="L482" i="1" s="1"/>
  <c r="J483" i="1"/>
  <c r="K483" i="1" s="1"/>
  <c r="L483" i="1" s="1"/>
  <c r="J484" i="1"/>
  <c r="K484" i="1" s="1"/>
  <c r="L484" i="1" s="1"/>
  <c r="J485" i="1"/>
  <c r="K485" i="1" s="1"/>
  <c r="L485" i="1" s="1"/>
  <c r="J486" i="1"/>
  <c r="K486" i="1" s="1"/>
  <c r="L486" i="1" s="1"/>
  <c r="J487" i="1"/>
  <c r="K487" i="1" s="1"/>
  <c r="L487" i="1" s="1"/>
  <c r="J488" i="1"/>
  <c r="K488" i="1" s="1"/>
  <c r="L488" i="1" s="1"/>
  <c r="J489" i="1"/>
  <c r="K489" i="1" s="1"/>
  <c r="L489" i="1" s="1"/>
  <c r="J490" i="1"/>
  <c r="K490" i="1" s="1"/>
  <c r="L490" i="1" s="1"/>
  <c r="J491" i="1"/>
  <c r="K491" i="1" s="1"/>
  <c r="L491" i="1" s="1"/>
  <c r="J492" i="1"/>
  <c r="K492" i="1" s="1"/>
  <c r="L492" i="1" s="1"/>
  <c r="J493" i="1"/>
  <c r="K493" i="1" s="1"/>
  <c r="L493" i="1" s="1"/>
  <c r="J494" i="1"/>
  <c r="K494" i="1" s="1"/>
  <c r="L494" i="1" s="1"/>
  <c r="J495" i="1"/>
  <c r="K495" i="1" s="1"/>
  <c r="L495" i="1" s="1"/>
  <c r="J496" i="1"/>
  <c r="K496" i="1" s="1"/>
  <c r="L496" i="1" s="1"/>
  <c r="J497" i="1"/>
  <c r="K497" i="1" s="1"/>
  <c r="L497" i="1" s="1"/>
  <c r="J498" i="1"/>
  <c r="K498" i="1" s="1"/>
  <c r="L498" i="1" s="1"/>
  <c r="J499" i="1"/>
  <c r="K499" i="1" s="1"/>
  <c r="L499" i="1" s="1"/>
  <c r="J500" i="1"/>
  <c r="K500" i="1" s="1"/>
  <c r="L500" i="1" s="1"/>
  <c r="J501" i="1"/>
  <c r="K501" i="1" s="1"/>
  <c r="L501" i="1" s="1"/>
  <c r="J502" i="1"/>
  <c r="K502" i="1" s="1"/>
  <c r="L502" i="1" s="1"/>
  <c r="J503" i="1"/>
  <c r="K503" i="1" s="1"/>
  <c r="L503" i="1" s="1"/>
  <c r="J504" i="1"/>
  <c r="K504" i="1" s="1"/>
  <c r="L504" i="1" s="1"/>
  <c r="J505" i="1"/>
  <c r="K505" i="1" s="1"/>
  <c r="L505" i="1" s="1"/>
  <c r="J506" i="1"/>
  <c r="K506" i="1" s="1"/>
  <c r="L506" i="1" s="1"/>
  <c r="J507" i="1"/>
  <c r="K507" i="1" s="1"/>
  <c r="L507" i="1" s="1"/>
  <c r="J508" i="1"/>
  <c r="K508" i="1" s="1"/>
  <c r="L508" i="1" s="1"/>
  <c r="J509" i="1"/>
  <c r="K509" i="1" s="1"/>
  <c r="L509" i="1" s="1"/>
  <c r="J510" i="1"/>
  <c r="K510" i="1" s="1"/>
  <c r="L510" i="1" s="1"/>
  <c r="J511" i="1"/>
  <c r="K511" i="1" s="1"/>
  <c r="L511" i="1" s="1"/>
  <c r="J512" i="1"/>
  <c r="K512" i="1" s="1"/>
  <c r="L512" i="1" s="1"/>
  <c r="J513" i="1"/>
  <c r="K513" i="1" s="1"/>
  <c r="L513" i="1" s="1"/>
  <c r="J514" i="1"/>
  <c r="K514" i="1" s="1"/>
  <c r="L514" i="1" s="1"/>
  <c r="J515" i="1"/>
  <c r="K515" i="1" s="1"/>
  <c r="L515" i="1" s="1"/>
  <c r="J516" i="1"/>
  <c r="K516" i="1" s="1"/>
  <c r="L516" i="1" s="1"/>
  <c r="J517" i="1"/>
  <c r="K517" i="1" s="1"/>
  <c r="L517" i="1" s="1"/>
  <c r="J518" i="1"/>
  <c r="K518" i="1" s="1"/>
  <c r="L518" i="1" s="1"/>
  <c r="J519" i="1"/>
  <c r="K519" i="1" s="1"/>
  <c r="L519" i="1" s="1"/>
  <c r="J520" i="1"/>
  <c r="K520" i="1" s="1"/>
  <c r="L520" i="1" s="1"/>
  <c r="J521" i="1"/>
  <c r="K521" i="1" s="1"/>
  <c r="L521" i="1" s="1"/>
  <c r="J522" i="1"/>
  <c r="K522" i="1" s="1"/>
  <c r="L522" i="1" s="1"/>
  <c r="J523" i="1"/>
  <c r="K523" i="1" s="1"/>
  <c r="L523" i="1" s="1"/>
  <c r="J524" i="1"/>
  <c r="K524" i="1" s="1"/>
  <c r="L524" i="1" s="1"/>
  <c r="J525" i="1"/>
  <c r="K525" i="1" s="1"/>
  <c r="L525" i="1" s="1"/>
  <c r="J526" i="1"/>
  <c r="K526" i="1" s="1"/>
  <c r="L526" i="1" s="1"/>
  <c r="J527" i="1"/>
  <c r="K527" i="1" s="1"/>
  <c r="L527" i="1" s="1"/>
  <c r="J528" i="1"/>
  <c r="K528" i="1" s="1"/>
  <c r="L528" i="1" s="1"/>
  <c r="J529" i="1"/>
  <c r="K529" i="1" s="1"/>
  <c r="L529" i="1" s="1"/>
  <c r="J530" i="1"/>
  <c r="K530" i="1" s="1"/>
  <c r="L530" i="1" s="1"/>
  <c r="J531" i="1"/>
  <c r="K531" i="1" s="1"/>
  <c r="L531" i="1" s="1"/>
  <c r="J532" i="1"/>
  <c r="K532" i="1" s="1"/>
  <c r="L532" i="1" s="1"/>
  <c r="J533" i="1"/>
  <c r="K533" i="1" s="1"/>
  <c r="L533" i="1" s="1"/>
  <c r="J534" i="1"/>
  <c r="K534" i="1" s="1"/>
  <c r="L534" i="1" s="1"/>
  <c r="J535" i="1"/>
  <c r="K535" i="1" s="1"/>
  <c r="L535" i="1" s="1"/>
  <c r="J536" i="1"/>
  <c r="K536" i="1" s="1"/>
  <c r="L536" i="1" s="1"/>
  <c r="J537" i="1"/>
  <c r="K537" i="1" s="1"/>
  <c r="L537" i="1" s="1"/>
  <c r="J538" i="1"/>
  <c r="K538" i="1" s="1"/>
  <c r="L538" i="1" s="1"/>
  <c r="J539" i="1"/>
  <c r="K539" i="1" s="1"/>
  <c r="L539" i="1" s="1"/>
  <c r="J540" i="1"/>
  <c r="K540" i="1" s="1"/>
  <c r="L540" i="1" s="1"/>
  <c r="J541" i="1"/>
  <c r="K541" i="1" s="1"/>
  <c r="L541" i="1" s="1"/>
  <c r="J542" i="1"/>
  <c r="K542" i="1" s="1"/>
  <c r="L542" i="1" s="1"/>
  <c r="J543" i="1"/>
  <c r="K543" i="1" s="1"/>
  <c r="L543" i="1" s="1"/>
  <c r="J544" i="1"/>
  <c r="K544" i="1" s="1"/>
  <c r="L544" i="1" s="1"/>
  <c r="J545" i="1"/>
  <c r="K545" i="1" s="1"/>
  <c r="L545" i="1" s="1"/>
  <c r="J546" i="1"/>
  <c r="K546" i="1" s="1"/>
  <c r="L546" i="1" s="1"/>
  <c r="J547" i="1"/>
  <c r="K547" i="1" s="1"/>
  <c r="L547" i="1" s="1"/>
  <c r="J548" i="1"/>
  <c r="K548" i="1" s="1"/>
  <c r="L548" i="1" s="1"/>
  <c r="J549" i="1"/>
  <c r="K549" i="1" s="1"/>
  <c r="L549" i="1" s="1"/>
  <c r="J550" i="1"/>
  <c r="K550" i="1" s="1"/>
  <c r="L550" i="1" s="1"/>
  <c r="J551" i="1"/>
  <c r="K551" i="1" s="1"/>
  <c r="L551" i="1" s="1"/>
  <c r="J552" i="1"/>
  <c r="K552" i="1" s="1"/>
  <c r="L552" i="1" s="1"/>
  <c r="J553" i="1"/>
  <c r="K553" i="1" s="1"/>
  <c r="L553" i="1" s="1"/>
  <c r="J554" i="1"/>
  <c r="K554" i="1" s="1"/>
  <c r="L554" i="1" s="1"/>
  <c r="J555" i="1"/>
  <c r="K555" i="1" s="1"/>
  <c r="L555" i="1" s="1"/>
  <c r="J556" i="1"/>
  <c r="K556" i="1" s="1"/>
  <c r="L556" i="1" s="1"/>
  <c r="J557" i="1"/>
  <c r="K557" i="1" s="1"/>
  <c r="L557" i="1" s="1"/>
  <c r="J558" i="1"/>
  <c r="K558" i="1" s="1"/>
  <c r="L558" i="1" s="1"/>
  <c r="J559" i="1"/>
  <c r="K559" i="1" s="1"/>
  <c r="L559" i="1" s="1"/>
  <c r="J560" i="1"/>
  <c r="K560" i="1" s="1"/>
  <c r="L560" i="1" s="1"/>
  <c r="J561" i="1"/>
  <c r="K561" i="1" s="1"/>
  <c r="L561" i="1" s="1"/>
  <c r="J562" i="1"/>
  <c r="K562" i="1" s="1"/>
  <c r="L562" i="1" s="1"/>
  <c r="J563" i="1"/>
  <c r="K563" i="1" s="1"/>
  <c r="L563" i="1" s="1"/>
  <c r="J564" i="1"/>
  <c r="K564" i="1" s="1"/>
  <c r="L564" i="1" s="1"/>
  <c r="J565" i="1"/>
  <c r="K565" i="1" s="1"/>
  <c r="L565" i="1" s="1"/>
  <c r="J566" i="1"/>
  <c r="K566" i="1" s="1"/>
  <c r="L566" i="1" s="1"/>
  <c r="J567" i="1"/>
  <c r="K567" i="1" s="1"/>
  <c r="L567" i="1" s="1"/>
  <c r="J568" i="1"/>
  <c r="K568" i="1" s="1"/>
  <c r="L568" i="1" s="1"/>
  <c r="J569" i="1"/>
  <c r="K569" i="1" s="1"/>
  <c r="L569" i="1" s="1"/>
  <c r="J570" i="1"/>
  <c r="K570" i="1" s="1"/>
  <c r="L570" i="1" s="1"/>
  <c r="J571" i="1"/>
  <c r="K571" i="1" s="1"/>
  <c r="L571" i="1" s="1"/>
  <c r="J572" i="1"/>
  <c r="K572" i="1" s="1"/>
  <c r="L572" i="1" s="1"/>
  <c r="J573" i="1"/>
  <c r="K573" i="1" s="1"/>
  <c r="L573" i="1" s="1"/>
  <c r="J574" i="1"/>
  <c r="K574" i="1" s="1"/>
  <c r="L574" i="1" s="1"/>
  <c r="J575" i="1"/>
  <c r="K575" i="1" s="1"/>
  <c r="L575" i="1" s="1"/>
  <c r="J576" i="1"/>
  <c r="K576" i="1" s="1"/>
  <c r="L576" i="1" s="1"/>
  <c r="J577" i="1"/>
  <c r="K577" i="1" s="1"/>
  <c r="L577" i="1" s="1"/>
  <c r="J578" i="1"/>
  <c r="K578" i="1" s="1"/>
  <c r="L578" i="1" s="1"/>
  <c r="J579" i="1"/>
  <c r="K579" i="1" s="1"/>
  <c r="L579" i="1" s="1"/>
  <c r="J580" i="1"/>
  <c r="K580" i="1" s="1"/>
  <c r="L580" i="1" s="1"/>
  <c r="J581" i="1"/>
  <c r="K581" i="1" s="1"/>
  <c r="L581" i="1" s="1"/>
  <c r="J582" i="1"/>
  <c r="K582" i="1" s="1"/>
  <c r="L582" i="1" s="1"/>
  <c r="J583" i="1"/>
  <c r="K583" i="1" s="1"/>
  <c r="L583" i="1" s="1"/>
  <c r="J584" i="1"/>
  <c r="K584" i="1" s="1"/>
  <c r="L584" i="1" s="1"/>
  <c r="J585" i="1"/>
  <c r="K585" i="1" s="1"/>
  <c r="L585" i="1" s="1"/>
  <c r="J586" i="1"/>
  <c r="K586" i="1" s="1"/>
  <c r="L586" i="1" s="1"/>
  <c r="J587" i="1"/>
  <c r="K587" i="1" s="1"/>
  <c r="L587" i="1" s="1"/>
  <c r="J588" i="1"/>
  <c r="K588" i="1" s="1"/>
  <c r="L588" i="1" s="1"/>
  <c r="J589" i="1"/>
  <c r="K589" i="1" s="1"/>
  <c r="L589" i="1" s="1"/>
  <c r="J590" i="1"/>
  <c r="K590" i="1" s="1"/>
  <c r="L590" i="1" s="1"/>
  <c r="J591" i="1"/>
  <c r="K591" i="1" s="1"/>
  <c r="L591" i="1" s="1"/>
  <c r="J592" i="1"/>
  <c r="K592" i="1" s="1"/>
  <c r="L592" i="1" s="1"/>
  <c r="J593" i="1"/>
  <c r="K593" i="1" s="1"/>
  <c r="L593" i="1" s="1"/>
  <c r="J594" i="1"/>
  <c r="K594" i="1" s="1"/>
  <c r="L594" i="1" s="1"/>
  <c r="J595" i="1"/>
  <c r="K595" i="1" s="1"/>
  <c r="L595" i="1" s="1"/>
  <c r="J596" i="1"/>
  <c r="K596" i="1" s="1"/>
  <c r="L596" i="1" s="1"/>
  <c r="J597" i="1"/>
  <c r="K597" i="1" s="1"/>
  <c r="L597" i="1" s="1"/>
  <c r="J598" i="1"/>
  <c r="K598" i="1" s="1"/>
  <c r="L598" i="1" s="1"/>
  <c r="J599" i="1"/>
  <c r="K599" i="1" s="1"/>
  <c r="L599" i="1" s="1"/>
  <c r="J600" i="1"/>
  <c r="K600" i="1" s="1"/>
  <c r="L600" i="1" s="1"/>
  <c r="J601" i="1"/>
  <c r="K601" i="1" s="1"/>
  <c r="L601" i="1" s="1"/>
  <c r="J602" i="1"/>
  <c r="K602" i="1" s="1"/>
  <c r="L602" i="1" s="1"/>
  <c r="J603" i="1"/>
  <c r="K603" i="1" s="1"/>
  <c r="L603" i="1" s="1"/>
  <c r="J604" i="1"/>
  <c r="K604" i="1" s="1"/>
  <c r="L604" i="1" s="1"/>
  <c r="J605" i="1"/>
  <c r="K605" i="1" s="1"/>
  <c r="L605" i="1" s="1"/>
  <c r="J606" i="1"/>
  <c r="K606" i="1" s="1"/>
  <c r="L606" i="1" s="1"/>
  <c r="J607" i="1"/>
  <c r="K607" i="1" s="1"/>
  <c r="L607" i="1" s="1"/>
  <c r="J608" i="1"/>
  <c r="K608" i="1" s="1"/>
  <c r="L608" i="1" s="1"/>
  <c r="J609" i="1"/>
  <c r="K609" i="1" s="1"/>
  <c r="L609" i="1" s="1"/>
  <c r="J610" i="1"/>
  <c r="K610" i="1" s="1"/>
  <c r="L610" i="1" s="1"/>
  <c r="J611" i="1"/>
  <c r="K611" i="1" s="1"/>
  <c r="L611" i="1" s="1"/>
  <c r="J612" i="1"/>
  <c r="K612" i="1" s="1"/>
  <c r="L612" i="1" s="1"/>
  <c r="J613" i="1"/>
  <c r="K613" i="1" s="1"/>
  <c r="L613" i="1" s="1"/>
  <c r="J614" i="1"/>
  <c r="K614" i="1" s="1"/>
  <c r="L614" i="1" s="1"/>
  <c r="J615" i="1"/>
  <c r="K615" i="1" s="1"/>
  <c r="L615" i="1" s="1"/>
  <c r="J616" i="1"/>
  <c r="K616" i="1" s="1"/>
  <c r="L616" i="1" s="1"/>
  <c r="J617" i="1"/>
  <c r="K617" i="1" s="1"/>
  <c r="L617" i="1" s="1"/>
  <c r="J618" i="1"/>
  <c r="K618" i="1" s="1"/>
  <c r="L618" i="1" s="1"/>
  <c r="J619" i="1"/>
  <c r="K619" i="1" s="1"/>
  <c r="L619" i="1" s="1"/>
  <c r="J620" i="1"/>
  <c r="K620" i="1" s="1"/>
  <c r="L620" i="1" s="1"/>
  <c r="J621" i="1"/>
  <c r="K621" i="1" s="1"/>
  <c r="L621" i="1" s="1"/>
  <c r="J622" i="1"/>
  <c r="K622" i="1" s="1"/>
  <c r="L622" i="1" s="1"/>
  <c r="J623" i="1"/>
  <c r="K623" i="1" s="1"/>
  <c r="L623" i="1" s="1"/>
  <c r="J624" i="1"/>
  <c r="K624" i="1" s="1"/>
  <c r="L624" i="1" s="1"/>
  <c r="J625" i="1"/>
  <c r="K625" i="1" s="1"/>
  <c r="L625" i="1" s="1"/>
  <c r="J626" i="1"/>
  <c r="K626" i="1" s="1"/>
  <c r="L626" i="1" s="1"/>
  <c r="J627" i="1"/>
  <c r="K627" i="1" s="1"/>
  <c r="L627" i="1" s="1"/>
  <c r="J628" i="1"/>
  <c r="K628" i="1" s="1"/>
  <c r="L628" i="1" s="1"/>
  <c r="J629" i="1"/>
  <c r="K629" i="1" s="1"/>
  <c r="L629" i="1" s="1"/>
  <c r="J630" i="1"/>
  <c r="K630" i="1" s="1"/>
  <c r="L630" i="1" s="1"/>
  <c r="J631" i="1"/>
  <c r="K631" i="1" s="1"/>
  <c r="L631" i="1" s="1"/>
  <c r="J632" i="1"/>
  <c r="K632" i="1" s="1"/>
  <c r="L632" i="1" s="1"/>
  <c r="J633" i="1"/>
  <c r="K633" i="1" s="1"/>
  <c r="L633" i="1" s="1"/>
  <c r="J634" i="1"/>
  <c r="K634" i="1" s="1"/>
  <c r="L634" i="1" s="1"/>
  <c r="J635" i="1"/>
  <c r="K635" i="1" s="1"/>
  <c r="L635" i="1" s="1"/>
  <c r="J636" i="1"/>
  <c r="K636" i="1" s="1"/>
  <c r="L636" i="1" s="1"/>
  <c r="J637" i="1"/>
  <c r="K637" i="1" s="1"/>
  <c r="L637" i="1" s="1"/>
  <c r="J638" i="1"/>
  <c r="K638" i="1" s="1"/>
  <c r="L638" i="1" s="1"/>
  <c r="J639" i="1"/>
  <c r="K639" i="1" s="1"/>
  <c r="L639" i="1" s="1"/>
  <c r="J640" i="1"/>
  <c r="K640" i="1" s="1"/>
  <c r="L640" i="1" s="1"/>
  <c r="J641" i="1"/>
  <c r="K641" i="1" s="1"/>
  <c r="L641" i="1" s="1"/>
  <c r="J642" i="1"/>
  <c r="K642" i="1" s="1"/>
  <c r="L642" i="1" s="1"/>
  <c r="J643" i="1"/>
  <c r="K643" i="1" s="1"/>
  <c r="L643" i="1" s="1"/>
  <c r="J644" i="1"/>
  <c r="K644" i="1" s="1"/>
  <c r="L644" i="1" s="1"/>
  <c r="J645" i="1"/>
  <c r="K645" i="1" s="1"/>
  <c r="L645" i="1" s="1"/>
  <c r="J646" i="1"/>
  <c r="K646" i="1" s="1"/>
  <c r="L646" i="1" s="1"/>
  <c r="J647" i="1"/>
  <c r="K647" i="1" s="1"/>
  <c r="L647" i="1" s="1"/>
  <c r="J648" i="1"/>
  <c r="K648" i="1" s="1"/>
  <c r="L648" i="1" s="1"/>
  <c r="J649" i="1"/>
  <c r="K649" i="1" s="1"/>
  <c r="L649" i="1" s="1"/>
  <c r="J650" i="1"/>
  <c r="K650" i="1" s="1"/>
  <c r="L650" i="1" s="1"/>
  <c r="J651" i="1"/>
  <c r="K651" i="1" s="1"/>
  <c r="L651" i="1" s="1"/>
  <c r="J652" i="1"/>
  <c r="K652" i="1" s="1"/>
  <c r="L652" i="1" s="1"/>
  <c r="J653" i="1"/>
  <c r="K653" i="1" s="1"/>
  <c r="L653" i="1" s="1"/>
  <c r="J654" i="1"/>
  <c r="K654" i="1" s="1"/>
  <c r="L654" i="1" s="1"/>
  <c r="J655" i="1"/>
  <c r="K655" i="1" s="1"/>
  <c r="L655" i="1" s="1"/>
  <c r="J656" i="1"/>
  <c r="K656" i="1" s="1"/>
  <c r="L656" i="1" s="1"/>
  <c r="J657" i="1"/>
  <c r="K657" i="1" s="1"/>
  <c r="L657" i="1" s="1"/>
  <c r="J658" i="1"/>
  <c r="K658" i="1" s="1"/>
  <c r="L658" i="1" s="1"/>
  <c r="J659" i="1"/>
  <c r="K659" i="1" s="1"/>
  <c r="L659" i="1" s="1"/>
  <c r="J660" i="1"/>
  <c r="K660" i="1" s="1"/>
  <c r="L660" i="1" s="1"/>
  <c r="J661" i="1"/>
  <c r="K661" i="1" s="1"/>
  <c r="L661" i="1" s="1"/>
  <c r="J662" i="1"/>
  <c r="K662" i="1" s="1"/>
  <c r="L662" i="1" s="1"/>
  <c r="J663" i="1"/>
  <c r="K663" i="1" s="1"/>
  <c r="L663" i="1" s="1"/>
  <c r="J664" i="1"/>
  <c r="K664" i="1" s="1"/>
  <c r="L664" i="1" s="1"/>
  <c r="J665" i="1"/>
  <c r="K665" i="1" s="1"/>
  <c r="L665" i="1" s="1"/>
  <c r="J666" i="1"/>
  <c r="K666" i="1" s="1"/>
  <c r="L666" i="1" s="1"/>
  <c r="J667" i="1"/>
  <c r="K667" i="1" s="1"/>
  <c r="L667" i="1" s="1"/>
  <c r="J668" i="1"/>
  <c r="K668" i="1" s="1"/>
  <c r="L668" i="1" s="1"/>
  <c r="J669" i="1"/>
  <c r="K669" i="1" s="1"/>
  <c r="L669" i="1" s="1"/>
  <c r="J670" i="1"/>
  <c r="K670" i="1" s="1"/>
  <c r="L670" i="1" s="1"/>
  <c r="J671" i="1"/>
  <c r="K671" i="1" s="1"/>
  <c r="L671" i="1" s="1"/>
  <c r="J672" i="1"/>
  <c r="K672" i="1" s="1"/>
  <c r="L672" i="1" s="1"/>
  <c r="J673" i="1"/>
  <c r="K673" i="1" s="1"/>
  <c r="L673" i="1" s="1"/>
  <c r="J674" i="1"/>
  <c r="K674" i="1" s="1"/>
  <c r="L674" i="1" s="1"/>
  <c r="J675" i="1"/>
  <c r="K675" i="1" s="1"/>
  <c r="L675" i="1" s="1"/>
  <c r="J676" i="1"/>
  <c r="K676" i="1" s="1"/>
  <c r="L676" i="1" s="1"/>
  <c r="J677" i="1"/>
  <c r="K677" i="1" s="1"/>
  <c r="L677" i="1" s="1"/>
  <c r="J678" i="1"/>
  <c r="K678" i="1" s="1"/>
  <c r="L678" i="1" s="1"/>
  <c r="J679" i="1"/>
  <c r="K679" i="1" s="1"/>
  <c r="L679" i="1" s="1"/>
  <c r="J680" i="1"/>
  <c r="K680" i="1" s="1"/>
  <c r="L680" i="1" s="1"/>
  <c r="J681" i="1"/>
  <c r="K681" i="1" s="1"/>
  <c r="L681" i="1" s="1"/>
  <c r="J682" i="1"/>
  <c r="K682" i="1" s="1"/>
  <c r="L682" i="1" s="1"/>
  <c r="J683" i="1"/>
  <c r="K683" i="1" s="1"/>
  <c r="L683" i="1" s="1"/>
  <c r="J684" i="1"/>
  <c r="K684" i="1" s="1"/>
  <c r="L684" i="1" s="1"/>
  <c r="J685" i="1"/>
  <c r="K685" i="1" s="1"/>
  <c r="L685" i="1" s="1"/>
  <c r="J686" i="1"/>
  <c r="K686" i="1" s="1"/>
  <c r="L686" i="1" s="1"/>
  <c r="J687" i="1"/>
  <c r="K687" i="1" s="1"/>
  <c r="L687" i="1" s="1"/>
  <c r="J688" i="1"/>
  <c r="K688" i="1" s="1"/>
  <c r="L688" i="1" s="1"/>
  <c r="J689" i="1"/>
  <c r="K689" i="1" s="1"/>
  <c r="L689" i="1" s="1"/>
  <c r="J690" i="1"/>
  <c r="K690" i="1" s="1"/>
  <c r="L690" i="1" s="1"/>
  <c r="J691" i="1"/>
  <c r="K691" i="1" s="1"/>
  <c r="L691" i="1" s="1"/>
  <c r="J692" i="1"/>
  <c r="K692" i="1" s="1"/>
  <c r="L692" i="1" s="1"/>
  <c r="J693" i="1"/>
  <c r="K693" i="1" s="1"/>
  <c r="L693" i="1" s="1"/>
  <c r="J694" i="1"/>
  <c r="K694" i="1" s="1"/>
  <c r="L694" i="1" s="1"/>
  <c r="J695" i="1"/>
  <c r="K695" i="1" s="1"/>
  <c r="L695" i="1" s="1"/>
  <c r="J696" i="1"/>
  <c r="K696" i="1" s="1"/>
  <c r="L696" i="1" s="1"/>
  <c r="J697" i="1"/>
  <c r="K697" i="1" s="1"/>
  <c r="L697" i="1" s="1"/>
  <c r="J698" i="1"/>
  <c r="K698" i="1" s="1"/>
  <c r="L698" i="1" s="1"/>
  <c r="J699" i="1"/>
  <c r="K699" i="1" s="1"/>
  <c r="L699" i="1" s="1"/>
  <c r="J700" i="1"/>
  <c r="K700" i="1" s="1"/>
  <c r="L700" i="1" s="1"/>
  <c r="J701" i="1"/>
  <c r="K701" i="1" s="1"/>
  <c r="L701" i="1" s="1"/>
  <c r="J702" i="1"/>
  <c r="K702" i="1" s="1"/>
  <c r="L702" i="1" s="1"/>
  <c r="J703" i="1"/>
  <c r="K703" i="1" s="1"/>
  <c r="L703" i="1" s="1"/>
  <c r="J704" i="1"/>
  <c r="K704" i="1" s="1"/>
  <c r="L704" i="1" s="1"/>
  <c r="J705" i="1"/>
  <c r="K705" i="1" s="1"/>
  <c r="L705" i="1" s="1"/>
  <c r="J706" i="1"/>
  <c r="K706" i="1" s="1"/>
  <c r="L706" i="1" s="1"/>
  <c r="J707" i="1"/>
  <c r="K707" i="1" s="1"/>
  <c r="L707" i="1" s="1"/>
  <c r="J708" i="1"/>
  <c r="K708" i="1" s="1"/>
  <c r="L708" i="1" s="1"/>
  <c r="J709" i="1"/>
  <c r="K709" i="1" s="1"/>
  <c r="L709" i="1" s="1"/>
  <c r="J710" i="1"/>
  <c r="K710" i="1" s="1"/>
  <c r="L710" i="1" s="1"/>
  <c r="J711" i="1"/>
  <c r="K711" i="1" s="1"/>
  <c r="L711" i="1" s="1"/>
  <c r="J712" i="1"/>
  <c r="K712" i="1" s="1"/>
  <c r="L712" i="1" s="1"/>
  <c r="J713" i="1"/>
  <c r="K713" i="1" s="1"/>
  <c r="L713" i="1" s="1"/>
  <c r="J714" i="1"/>
  <c r="K714" i="1" s="1"/>
  <c r="L714" i="1" s="1"/>
  <c r="J715" i="1"/>
  <c r="K715" i="1" s="1"/>
  <c r="L715" i="1" s="1"/>
  <c r="J716" i="1"/>
  <c r="K716" i="1" s="1"/>
  <c r="L716" i="1" s="1"/>
  <c r="J717" i="1"/>
  <c r="K717" i="1" s="1"/>
  <c r="L717" i="1" s="1"/>
  <c r="J718" i="1"/>
  <c r="K718" i="1" s="1"/>
  <c r="L718" i="1" s="1"/>
  <c r="J719" i="1"/>
  <c r="K719" i="1" s="1"/>
  <c r="L719" i="1" s="1"/>
  <c r="J720" i="1"/>
  <c r="K720" i="1" s="1"/>
  <c r="L720" i="1" s="1"/>
  <c r="J721" i="1"/>
  <c r="K721" i="1" s="1"/>
  <c r="L721" i="1" s="1"/>
  <c r="J722" i="1"/>
  <c r="K722" i="1" s="1"/>
  <c r="L722" i="1" s="1"/>
  <c r="J723" i="1"/>
  <c r="K723" i="1" s="1"/>
  <c r="L723" i="1" s="1"/>
  <c r="J724" i="1"/>
  <c r="K724" i="1" s="1"/>
  <c r="L724" i="1" s="1"/>
  <c r="J725" i="1"/>
  <c r="K725" i="1" s="1"/>
  <c r="L725" i="1" s="1"/>
  <c r="J726" i="1"/>
  <c r="K726" i="1" s="1"/>
  <c r="L726" i="1" s="1"/>
  <c r="J727" i="1"/>
  <c r="K727" i="1" s="1"/>
  <c r="L727" i="1" s="1"/>
  <c r="J728" i="1"/>
  <c r="K728" i="1" s="1"/>
  <c r="L728" i="1" s="1"/>
  <c r="J729" i="1"/>
  <c r="K729" i="1" s="1"/>
  <c r="L729" i="1" s="1"/>
  <c r="J730" i="1"/>
  <c r="K730" i="1" s="1"/>
  <c r="L730" i="1" s="1"/>
  <c r="J731" i="1"/>
  <c r="K731" i="1" s="1"/>
  <c r="L731" i="1" s="1"/>
  <c r="J732" i="1"/>
  <c r="K732" i="1" s="1"/>
  <c r="L732" i="1" s="1"/>
  <c r="J733" i="1"/>
  <c r="K733" i="1" s="1"/>
  <c r="L733" i="1" s="1"/>
  <c r="J734" i="1"/>
  <c r="K734" i="1" s="1"/>
  <c r="L734" i="1" s="1"/>
  <c r="J735" i="1"/>
  <c r="K735" i="1" s="1"/>
  <c r="L735" i="1" s="1"/>
  <c r="J736" i="1"/>
  <c r="K736" i="1" s="1"/>
  <c r="L736" i="1" s="1"/>
  <c r="J737" i="1"/>
  <c r="K737" i="1" s="1"/>
  <c r="L737" i="1" s="1"/>
  <c r="J738" i="1"/>
  <c r="K738" i="1" s="1"/>
  <c r="L738" i="1" s="1"/>
  <c r="J739" i="1"/>
  <c r="K739" i="1" s="1"/>
  <c r="L739" i="1" s="1"/>
  <c r="J740" i="1"/>
  <c r="K740" i="1" s="1"/>
  <c r="L740" i="1" s="1"/>
  <c r="J741" i="1"/>
  <c r="K741" i="1" s="1"/>
  <c r="L741" i="1" s="1"/>
  <c r="J742" i="1"/>
  <c r="K742" i="1" s="1"/>
  <c r="L742" i="1" s="1"/>
  <c r="J743" i="1"/>
  <c r="K743" i="1" s="1"/>
  <c r="L743" i="1" s="1"/>
  <c r="J744" i="1"/>
  <c r="K744" i="1" s="1"/>
  <c r="L744" i="1" s="1"/>
  <c r="J745" i="1"/>
  <c r="K745" i="1" s="1"/>
  <c r="L745" i="1" s="1"/>
  <c r="J746" i="1"/>
  <c r="K746" i="1" s="1"/>
  <c r="L746" i="1" s="1"/>
  <c r="J747" i="1"/>
  <c r="K747" i="1" s="1"/>
  <c r="L747" i="1" s="1"/>
  <c r="J748" i="1"/>
  <c r="K748" i="1" s="1"/>
  <c r="L748" i="1" s="1"/>
  <c r="J749" i="1"/>
  <c r="K749" i="1" s="1"/>
  <c r="L749" i="1" s="1"/>
  <c r="J750" i="1"/>
  <c r="K750" i="1" s="1"/>
  <c r="L750" i="1" s="1"/>
  <c r="J751" i="1"/>
  <c r="K751" i="1" s="1"/>
  <c r="L751" i="1" s="1"/>
  <c r="J752" i="1"/>
  <c r="K752" i="1" s="1"/>
  <c r="L752" i="1" s="1"/>
  <c r="J753" i="1"/>
  <c r="K753" i="1" s="1"/>
  <c r="L753" i="1" s="1"/>
  <c r="J754" i="1"/>
  <c r="K754" i="1" s="1"/>
  <c r="L754" i="1" s="1"/>
  <c r="J755" i="1"/>
  <c r="K755" i="1" s="1"/>
  <c r="L755" i="1" s="1"/>
  <c r="J756" i="1"/>
  <c r="K756" i="1" s="1"/>
  <c r="L756" i="1" s="1"/>
  <c r="J757" i="1"/>
  <c r="K757" i="1" s="1"/>
  <c r="L757" i="1" s="1"/>
  <c r="J758" i="1"/>
  <c r="K758" i="1" s="1"/>
  <c r="L758" i="1" s="1"/>
  <c r="J759" i="1"/>
  <c r="K759" i="1" s="1"/>
  <c r="L759" i="1" s="1"/>
  <c r="J760" i="1"/>
  <c r="K760" i="1" s="1"/>
  <c r="L760" i="1" s="1"/>
  <c r="J761" i="1"/>
  <c r="K761" i="1" s="1"/>
  <c r="L761" i="1" s="1"/>
  <c r="J762" i="1"/>
  <c r="K762" i="1" s="1"/>
  <c r="L762" i="1" s="1"/>
  <c r="J763" i="1"/>
  <c r="K763" i="1" s="1"/>
  <c r="L763" i="1" s="1"/>
  <c r="J764" i="1"/>
  <c r="K764" i="1" s="1"/>
  <c r="L764" i="1" s="1"/>
  <c r="J765" i="1"/>
  <c r="K765" i="1" s="1"/>
  <c r="L765" i="1" s="1"/>
  <c r="J766" i="1"/>
  <c r="K766" i="1" s="1"/>
  <c r="L766" i="1" s="1"/>
  <c r="J767" i="1"/>
  <c r="K767" i="1" s="1"/>
  <c r="L767" i="1" s="1"/>
  <c r="J768" i="1"/>
  <c r="K768" i="1" s="1"/>
  <c r="L768" i="1" s="1"/>
  <c r="J769" i="1"/>
  <c r="K769" i="1" s="1"/>
  <c r="L769" i="1" s="1"/>
  <c r="J770" i="1"/>
  <c r="K770" i="1" s="1"/>
  <c r="L770" i="1" s="1"/>
  <c r="J771" i="1"/>
  <c r="K771" i="1" s="1"/>
  <c r="L771" i="1" s="1"/>
  <c r="J772" i="1"/>
  <c r="K772" i="1" s="1"/>
  <c r="L772" i="1" s="1"/>
  <c r="O58" i="1" l="1"/>
  <c r="K5" i="1"/>
  <c r="L5" i="1" s="1"/>
</calcChain>
</file>

<file path=xl/sharedStrings.xml><?xml version="1.0" encoding="utf-8"?>
<sst xmlns="http://schemas.openxmlformats.org/spreadsheetml/2006/main" count="109" uniqueCount="69">
  <si>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</si>
  <si>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</si>
  <si>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</si>
  <si>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</si>
  <si>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</si>
  <si>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</si>
  <si>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</si>
  <si>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</si>
  <si>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</si>
  <si>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y</t>
  </si>
  <si>
    <t>b0</t>
  </si>
  <si>
    <t>b1</t>
  </si>
  <si>
    <t>b2</t>
  </si>
  <si>
    <t>b3</t>
  </si>
  <si>
    <t>b4</t>
  </si>
  <si>
    <t>b5</t>
  </si>
  <si>
    <t>b6</t>
  </si>
  <si>
    <t>b7</t>
  </si>
  <si>
    <t>x1</t>
  </si>
  <si>
    <t>x2</t>
  </si>
  <si>
    <t>x3</t>
  </si>
  <si>
    <t>x4</t>
  </si>
  <si>
    <t>x5</t>
  </si>
  <si>
    <t>x6</t>
  </si>
  <si>
    <t>x7</t>
  </si>
  <si>
    <t>logit</t>
  </si>
  <si>
    <t>probability</t>
  </si>
  <si>
    <t>predction</t>
  </si>
  <si>
    <t>x8</t>
  </si>
  <si>
    <t>b8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</si>
  <si>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</si>
  <si>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</si>
  <si>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</si>
  <si>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</si>
  <si>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</si>
  <si>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</si>
  <si>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</si>
  <si>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</si>
  <si>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</si>
  <si>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</si>
  <si>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</si>
  <si>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</si>
  <si>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</si>
  <si>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</si>
  <si>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</si>
  <si>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</si>
  <si>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</si>
  <si>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</si>
  <si>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</si>
  <si>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</si>
  <si>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</si>
  <si>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</si>
  <si>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</si>
  <si>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</si>
  <si>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Variables</t>
  </si>
  <si>
    <t>type</t>
  </si>
  <si>
    <t xml:space="preserve"> operation</t>
  </si>
  <si>
    <t>AM</t>
  </si>
  <si>
    <t>Ratio</t>
  </si>
  <si>
    <t>29% model is capable</t>
  </si>
  <si>
    <t>positive impact variables</t>
  </si>
  <si>
    <t>negative impact variables</t>
  </si>
  <si>
    <t>Confusion matrix</t>
  </si>
  <si>
    <t>Accuracy= {52+266}/768</t>
  </si>
  <si>
    <t>Accuracy of model is 41%</t>
  </si>
  <si>
    <t>Misclassification of the model is 59%</t>
  </si>
  <si>
    <t>&lt;0.5 model is significant</t>
  </si>
  <si>
    <t>Y= -0.85 + 0.020 P + 0.005 G - 0.002 BP + 0.0001 ST - 0.00018 Insulin + 0.013 BMI + 0.147 DP + 0.0026 A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</si>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</sst>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0" fillId="33" borderId="0" xfId="0" applyFill="1"/>
    <xf numFmtId="0" fontId="0" fillId="33" borderId="0" xfId="0" applyFill="1" applyBorder="1" applyAlignment="1"/>
    <xf numFmtId="0" fontId="0" fillId="34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6" xfId="0" applyFill="1" applyBorder="1" applyAlignment="1"/>
    <xf numFmtId="0" fontId="0" fillId="33" borderId="17" xfId="0" applyFill="1" applyBorder="1" applyAlignment="1"/>
    <xf numFmtId="0" fontId="0" fillId="34" borderId="18" xfId="0" applyFill="1" applyBorder="1"/>
    <xf numFmtId="0" fontId="0" fillId="33" borderId="10" xfId="0" applyFill="1" applyBorder="1"/>
    <xf numFmtId="0" fontId="0" fillId="33" borderId="19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16" fillId="33" borderId="21" xfId="13" applyFont="1" applyFill="1" applyBorder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19" fillId="33" borderId="23" xfId="0" applyFont="1" applyFill="1" applyBorder="1" applyAlignment="1">
      <alignment horizontal="centerContinuous"/>
    </xf>
    <xf numFmtId="0" fontId="19" fillId="33" borderId="24" xfId="0" applyFont="1" applyFill="1" applyBorder="1" applyAlignment="1">
      <alignment horizontal="centerContinuous"/>
    </xf>
    <xf numFmtId="0" fontId="16" fillId="0" borderId="13" xfId="0" applyFont="1" applyBorder="1"/>
    <xf numFmtId="0" fontId="16" fillId="0" borderId="15" xfId="0" applyFont="1" applyBorder="1"/>
    <xf numFmtId="0" fontId="18" fillId="33" borderId="11" xfId="0" applyFont="1" applyFill="1" applyBorder="1" applyAlignment="1">
      <alignment horizontal="center"/>
    </xf>
    <xf numFmtId="0" fontId="18" fillId="33" borderId="24" xfId="0" applyFont="1" applyFill="1" applyBorder="1" applyAlignment="1">
      <alignment horizontal="center"/>
    </xf>
    <xf numFmtId="0" fontId="0" fillId="33" borderId="16" xfId="0" applyFont="1" applyFill="1" applyBorder="1" applyAlignment="1"/>
    <xf numFmtId="0" fontId="0" fillId="33" borderId="18" xfId="0" applyFont="1" applyFill="1" applyBorder="1" applyAlignment="1"/>
    <xf numFmtId="0" fontId="16" fillId="33" borderId="13" xfId="0" applyFont="1" applyFill="1" applyBorder="1"/>
    <xf numFmtId="0" fontId="18" fillId="0" borderId="23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7" xfId="0" applyFont="1" applyFill="1" applyBorder="1" applyAlignment="1"/>
    <xf numFmtId="0" fontId="0" fillId="0" borderId="10" xfId="0" applyFont="1" applyFill="1" applyBorder="1" applyAlignment="1"/>
    <xf numFmtId="0" fontId="0" fillId="0" borderId="19" xfId="0" applyFont="1" applyFill="1" applyBorder="1" applyAlignment="1"/>
    <xf numFmtId="0" fontId="0" fillId="36" borderId="14" xfId="0" applyFont="1" applyFill="1" applyBorder="1"/>
    <xf numFmtId="0" fontId="0" fillId="36" borderId="15" xfId="0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8" fillId="36" borderId="24" xfId="0" applyFont="1" applyFill="1" applyBorder="1" applyAlignment="1">
      <alignment horizontal="center"/>
    </xf>
    <xf numFmtId="0" fontId="0" fillId="36" borderId="16" xfId="0" applyFont="1" applyFill="1" applyBorder="1" applyAlignment="1"/>
    <xf numFmtId="0" fontId="0" fillId="36" borderId="0" xfId="0" applyFont="1" applyFill="1" applyBorder="1" applyAlignment="1"/>
    <xf numFmtId="0" fontId="0" fillId="36" borderId="17" xfId="0" applyFont="1" applyFill="1" applyBorder="1" applyAlignment="1"/>
    <xf numFmtId="0" fontId="0" fillId="36" borderId="18" xfId="0" applyFont="1" applyFill="1" applyBorder="1" applyAlignment="1"/>
    <xf numFmtId="0" fontId="0" fillId="36" borderId="10" xfId="0" applyFont="1" applyFill="1" applyBorder="1" applyAlignment="1"/>
    <xf numFmtId="0" fontId="0" fillId="36" borderId="19" xfId="0" applyFont="1" applyFill="1" applyBorder="1" applyAlignment="1"/>
    <xf numFmtId="9" fontId="0" fillId="0" borderId="0" xfId="0" applyNumberFormat="1" applyAlignment="1">
      <alignment horizontal="left" vertical="center"/>
    </xf>
    <xf numFmtId="0" fontId="0" fillId="36" borderId="16" xfId="0" applyFill="1" applyBorder="1" applyAlignment="1"/>
    <xf numFmtId="0" fontId="0" fillId="36" borderId="0" xfId="0" applyFill="1" applyBorder="1"/>
    <xf numFmtId="0" fontId="0" fillId="36" borderId="0" xfId="0" applyFill="1" applyBorder="1" applyAlignment="1"/>
    <xf numFmtId="0" fontId="0" fillId="36" borderId="17" xfId="0" applyFill="1" applyBorder="1"/>
    <xf numFmtId="0" fontId="0" fillId="36" borderId="18" xfId="0" applyFill="1" applyBorder="1" applyAlignment="1"/>
    <xf numFmtId="0" fontId="0" fillId="36" borderId="10" xfId="0" applyFill="1" applyBorder="1"/>
    <xf numFmtId="0" fontId="0" fillId="36" borderId="19" xfId="0" applyFill="1" applyBorder="1"/>
    <xf numFmtId="0" fontId="0" fillId="0" borderId="12" xfId="0" applyBorder="1"/>
    <xf numFmtId="0" fontId="0" fillId="0" borderId="20" xfId="0" applyBorder="1"/>
    <xf numFmtId="0" fontId="0" fillId="0" borderId="21" xfId="0" applyBorder="1"/>
    <xf numFmtId="9" fontId="0" fillId="0" borderId="22" xfId="0" applyNumberFormat="1" applyBorder="1"/>
    <xf numFmtId="0" fontId="16" fillId="0" borderId="14" xfId="0" applyFont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35" borderId="15" xfId="0" applyFont="1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0" xfId="0" applyFill="1" applyBorder="1"/>
    <xf numFmtId="0" fontId="0" fillId="35" borderId="19" xfId="0" applyFill="1" applyBorder="1"/>
    <xf numFmtId="0" fontId="16" fillId="33" borderId="0" xfId="0" applyFont="1" applyFill="1"/>
    <xf numFmtId="0" fontId="20" fillId="33" borderId="0" xfId="0" applyFont="1" applyFill="1"/>
    <xf numFmtId="0" fontId="16" fillId="33" borderId="25" xfId="13" applyFont="1" applyFill="1" applyBorder="1"/>
    <xf numFmtId="0" fontId="18" fillId="0" borderId="0" xfId="0" applyFont="1" applyFill="1" applyBorder="1" applyAlignment="1">
      <alignment horizontal="centerContinuous"/>
    </xf>
    <xf numFmtId="0" fontId="0" fillId="0" borderId="26" xfId="0" applyFill="1" applyBorder="1" applyAlignment="1"/>
    <xf numFmtId="0" fontId="0" fillId="0" borderId="27" xfId="0" applyFill="1" applyBorder="1" applyAlignment="1"/>
    <xf numFmtId="0" fontId="16" fillId="33" borderId="1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/>
    <xf numFmtId="0" fontId="0" fillId="0" borderId="2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2"/>
  <sheetViews>
    <sheetView tabSelected="1" topLeftCell="G2" zoomScaleNormal="100" workbookViewId="0">
      <selection activeCell="Q4" sqref="Q4:Q12"/>
    </sheetView>
  </sheetViews>
  <sheetFormatPr defaultRowHeight="14.4" x14ac:dyDescent="0.3"/>
  <cols>
    <col min="1" max="1" width="11.77734375" customWidth="1"/>
    <col min="2" max="2" width="11.21875" customWidth="1"/>
    <col min="3" max="3" width="12.109375" customWidth="1"/>
    <col min="4" max="4" width="13.109375" customWidth="1"/>
    <col min="5" max="5" width="12.33203125" customWidth="1"/>
    <col min="6" max="6" width="12.44140625" customWidth="1"/>
    <col min="7" max="7" width="11.109375" customWidth="1"/>
    <col min="8" max="8" width="25.33203125" customWidth="1"/>
    <col min="9" max="9" width="11.5546875" customWidth="1"/>
    <col min="10" max="10" width="10.33203125" customWidth="1"/>
    <col min="11" max="11" width="12.6640625" customWidth="1"/>
    <col min="12" max="12" width="11.88671875" customWidth="1"/>
    <col min="13" max="13" width="19" customWidth="1"/>
    <col min="14" max="14" width="14.109375" customWidth="1"/>
    <col min="15" max="15" width="12.88671875" customWidth="1"/>
    <col min="16" max="16" width="13.21875" customWidth="1"/>
    <col min="17" max="17" width="12.33203125" customWidth="1"/>
    <col min="18" max="18" width="12" customWidth="1"/>
    <col min="19" max="19" width="12" bestFit="1" customWidth="1"/>
  </cols>
  <sheetData>
    <row r="1" spans="1:25" x14ac:dyDescent="0.3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29</v>
      </c>
    </row>
    <row r="2" spans="1:25" x14ac:dyDescent="0.3">
      <c r="A2" s="9">
        <v>-0.85389426648554656</v>
      </c>
      <c r="B2" s="5">
        <v>2.0591871520332272E-2</v>
      </c>
      <c r="C2" s="5">
        <v>5.9202729476598437E-3</v>
      </c>
      <c r="D2" s="5">
        <v>-2.3318790024439962E-3</v>
      </c>
      <c r="E2" s="5">
        <v>1.5451979194521393E-4</v>
      </c>
      <c r="F2" s="5">
        <v>-1.8053451356796345E-4</v>
      </c>
      <c r="G2" s="5">
        <v>1.3244031483241905E-2</v>
      </c>
      <c r="H2" s="5">
        <v>0.14723743863275127</v>
      </c>
      <c r="I2" s="10">
        <v>2.6213937982692459E-3</v>
      </c>
    </row>
    <row r="3" spans="1:25" ht="15" thickBot="1" x14ac:dyDescent="0.35">
      <c r="A3" s="11" t="s">
        <v>9</v>
      </c>
      <c r="B3" s="12" t="s">
        <v>18</v>
      </c>
      <c r="C3" s="12" t="s">
        <v>19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3" t="s">
        <v>28</v>
      </c>
    </row>
    <row r="4" spans="1:25" ht="15" thickBot="1" x14ac:dyDescent="0.35">
      <c r="A4" s="26" t="s">
        <v>8</v>
      </c>
      <c r="B4" s="61" t="s">
        <v>0</v>
      </c>
      <c r="C4" s="61" t="s">
        <v>1</v>
      </c>
      <c r="D4" s="61" t="s">
        <v>2</v>
      </c>
      <c r="E4" s="61" t="s">
        <v>3</v>
      </c>
      <c r="F4" s="61" t="s">
        <v>4</v>
      </c>
      <c r="G4" s="61" t="s">
        <v>5</v>
      </c>
      <c r="H4" s="61" t="s">
        <v>6</v>
      </c>
      <c r="I4" s="27" t="s">
        <v>7</v>
      </c>
      <c r="J4" s="62" t="s">
        <v>25</v>
      </c>
      <c r="K4" s="63" t="s">
        <v>26</v>
      </c>
      <c r="L4" s="64" t="s">
        <v>27</v>
      </c>
      <c r="N4" s="73" t="s">
        <v>54</v>
      </c>
      <c r="O4" s="73" t="s">
        <v>55</v>
      </c>
      <c r="P4" s="19" t="s">
        <v>56</v>
      </c>
      <c r="Q4" s="73" t="s">
        <v>68</v>
      </c>
      <c r="T4" s="2"/>
      <c r="U4" s="2"/>
    </row>
    <row r="5" spans="1:25" x14ac:dyDescent="0.3">
      <c r="A5" s="14">
        <v>1</v>
      </c>
      <c r="B5" s="2">
        <v>6</v>
      </c>
      <c r="C5" s="2">
        <v>148</v>
      </c>
      <c r="D5" s="2">
        <v>72</v>
      </c>
      <c r="E5" s="2">
        <v>35</v>
      </c>
      <c r="F5" s="2">
        <v>0</v>
      </c>
      <c r="G5" s="2">
        <v>33.6</v>
      </c>
      <c r="H5" s="2">
        <v>0.627</v>
      </c>
      <c r="I5" s="15">
        <v>50</v>
      </c>
      <c r="J5" s="65">
        <f>$A$2+SUMPRODUCT($B$2:$I$2,B5:I5)</f>
        <v>0.65175728520534404</v>
      </c>
      <c r="K5" s="66">
        <f>EXP(J5)/(1+EXP(J5))</f>
        <v>0.6574063535454584</v>
      </c>
      <c r="L5" s="67">
        <f>IF(K5&gt;0.5,1,0)</f>
        <v>1</v>
      </c>
      <c r="N5" s="83" t="s">
        <v>0</v>
      </c>
      <c r="O5" s="83" t="s">
        <v>58</v>
      </c>
      <c r="P5" s="2" t="s">
        <v>57</v>
      </c>
      <c r="Q5" s="75">
        <v>3.8450520833333335</v>
      </c>
      <c r="T5" s="74"/>
      <c r="U5" s="74"/>
    </row>
    <row r="6" spans="1:25" x14ac:dyDescent="0.3">
      <c r="A6" s="14">
        <v>0</v>
      </c>
      <c r="B6" s="2">
        <v>1</v>
      </c>
      <c r="C6" s="2">
        <v>85</v>
      </c>
      <c r="D6" s="2">
        <v>66</v>
      </c>
      <c r="E6" s="2">
        <v>29</v>
      </c>
      <c r="F6" s="2">
        <v>0</v>
      </c>
      <c r="G6" s="2">
        <v>26.6</v>
      </c>
      <c r="H6" s="2">
        <v>0.35099999999999998</v>
      </c>
      <c r="I6" s="15">
        <v>31</v>
      </c>
      <c r="J6" s="65">
        <f t="shared" ref="J6:J69" si="0">$A$2+SUMPRODUCT($B$2:$I$2,B6:I6)</f>
        <v>5.7326515516569199E-3</v>
      </c>
      <c r="K6" s="66">
        <f t="shared" ref="K6:K69" si="1">EXP(J6)/(1+EXP(J6))</f>
        <v>0.50143315896305607</v>
      </c>
      <c r="L6" s="67">
        <f t="shared" ref="L6:L69" si="2">IF(K6&gt;0.5,1,0)</f>
        <v>1</v>
      </c>
      <c r="N6" s="83" t="s">
        <v>1</v>
      </c>
      <c r="O6" s="83" t="s">
        <v>58</v>
      </c>
      <c r="P6" s="2" t="s">
        <v>57</v>
      </c>
      <c r="Q6" s="75">
        <v>120.89453125</v>
      </c>
      <c r="S6" s="3"/>
      <c r="T6" s="1"/>
      <c r="U6" s="1"/>
      <c r="V6" s="3"/>
      <c r="W6" s="3"/>
      <c r="X6" s="3"/>
      <c r="Y6" s="2"/>
    </row>
    <row r="7" spans="1:25" x14ac:dyDescent="0.3">
      <c r="A7" s="14">
        <v>1</v>
      </c>
      <c r="B7" s="2">
        <v>8</v>
      </c>
      <c r="C7" s="2">
        <v>183</v>
      </c>
      <c r="D7" s="2">
        <v>64</v>
      </c>
      <c r="E7" s="2">
        <v>0</v>
      </c>
      <c r="F7" s="2">
        <v>0</v>
      </c>
      <c r="G7" s="2">
        <v>23.3</v>
      </c>
      <c r="H7" s="2">
        <v>0.67200000000000004</v>
      </c>
      <c r="I7" s="15">
        <v>32</v>
      </c>
      <c r="J7" s="65">
        <f t="shared" si="0"/>
        <v>0.73642449280780864</v>
      </c>
      <c r="K7" s="66">
        <f t="shared" si="1"/>
        <v>0.67621349697794464</v>
      </c>
      <c r="L7" s="67">
        <f t="shared" si="2"/>
        <v>1</v>
      </c>
      <c r="N7" s="83" t="s">
        <v>2</v>
      </c>
      <c r="O7" s="83" t="s">
        <v>58</v>
      </c>
      <c r="P7" s="2" t="s">
        <v>57</v>
      </c>
      <c r="Q7" s="75">
        <v>69.10546875</v>
      </c>
      <c r="S7" s="1"/>
      <c r="T7" s="1"/>
      <c r="U7" s="1"/>
      <c r="V7" s="1"/>
      <c r="W7" s="1"/>
      <c r="X7" s="1"/>
      <c r="Y7" s="2"/>
    </row>
    <row r="8" spans="1:25" x14ac:dyDescent="0.3">
      <c r="A8" s="14">
        <v>0</v>
      </c>
      <c r="B8" s="2">
        <v>1</v>
      </c>
      <c r="C8" s="2">
        <v>89</v>
      </c>
      <c r="D8" s="2">
        <v>66</v>
      </c>
      <c r="E8" s="2">
        <v>23</v>
      </c>
      <c r="F8" s="2">
        <v>94</v>
      </c>
      <c r="G8" s="2">
        <v>28.1</v>
      </c>
      <c r="H8" s="2">
        <v>0.16700000000000001</v>
      </c>
      <c r="I8" s="15">
        <v>21</v>
      </c>
      <c r="J8" s="65">
        <f t="shared" si="0"/>
        <v>-2.1923199151019368E-2</v>
      </c>
      <c r="K8" s="66">
        <f t="shared" si="1"/>
        <v>0.49451941971990349</v>
      </c>
      <c r="L8" s="67">
        <f t="shared" si="2"/>
        <v>0</v>
      </c>
      <c r="N8" s="83" t="s">
        <v>3</v>
      </c>
      <c r="O8" s="83" t="s">
        <v>58</v>
      </c>
      <c r="P8" s="2" t="s">
        <v>57</v>
      </c>
      <c r="Q8" s="75">
        <v>20.536458333333332</v>
      </c>
      <c r="S8" s="1"/>
      <c r="T8" s="1"/>
      <c r="U8" s="1"/>
      <c r="V8" s="1"/>
      <c r="W8" s="1"/>
      <c r="X8" s="1"/>
      <c r="Y8" s="2"/>
    </row>
    <row r="9" spans="1:25" x14ac:dyDescent="0.3">
      <c r="A9" s="14">
        <v>1</v>
      </c>
      <c r="B9" s="2">
        <v>0</v>
      </c>
      <c r="C9" s="2">
        <v>137</v>
      </c>
      <c r="D9" s="2">
        <v>40</v>
      </c>
      <c r="E9" s="2">
        <v>35</v>
      </c>
      <c r="F9" s="2">
        <v>168</v>
      </c>
      <c r="G9" s="2">
        <v>43.1</v>
      </c>
      <c r="H9" s="2">
        <v>2.2879999999999998</v>
      </c>
      <c r="I9" s="15">
        <v>33</v>
      </c>
      <c r="J9" s="65">
        <f t="shared" si="0"/>
        <v>0.83318937354710287</v>
      </c>
      <c r="K9" s="66">
        <f t="shared" si="1"/>
        <v>0.69702888345492742</v>
      </c>
      <c r="L9" s="67">
        <f t="shared" si="2"/>
        <v>1</v>
      </c>
      <c r="N9" s="83" t="s">
        <v>4</v>
      </c>
      <c r="O9" s="83" t="s">
        <v>58</v>
      </c>
      <c r="P9" s="2" t="s">
        <v>57</v>
      </c>
      <c r="Q9" s="75">
        <v>79.799479166666671</v>
      </c>
      <c r="S9" s="1"/>
      <c r="T9" s="1"/>
      <c r="U9" s="1"/>
      <c r="V9" s="1"/>
      <c r="W9" s="1"/>
      <c r="X9" s="1"/>
      <c r="Y9" s="2"/>
    </row>
    <row r="10" spans="1:25" x14ac:dyDescent="0.3">
      <c r="A10" s="14">
        <v>0</v>
      </c>
      <c r="B10" s="2">
        <v>5</v>
      </c>
      <c r="C10" s="2">
        <v>116</v>
      </c>
      <c r="D10" s="2">
        <v>74</v>
      </c>
      <c r="E10" s="2">
        <v>0</v>
      </c>
      <c r="F10" s="2">
        <v>0</v>
      </c>
      <c r="G10" s="2">
        <v>25.6</v>
      </c>
      <c r="H10" s="2">
        <v>0.20100000000000001</v>
      </c>
      <c r="I10" s="15">
        <v>30</v>
      </c>
      <c r="J10" s="65">
        <f t="shared" si="0"/>
        <v>0.21054145194805429</v>
      </c>
      <c r="K10" s="66">
        <f t="shared" si="1"/>
        <v>0.5524417872902555</v>
      </c>
      <c r="L10" s="67">
        <f t="shared" si="2"/>
        <v>1</v>
      </c>
      <c r="N10" s="83" t="s">
        <v>5</v>
      </c>
      <c r="O10" s="83" t="s">
        <v>58</v>
      </c>
      <c r="P10" s="2" t="s">
        <v>57</v>
      </c>
      <c r="Q10" s="75">
        <v>31.992578124999977</v>
      </c>
      <c r="S10" s="1"/>
      <c r="T10" s="1"/>
      <c r="U10" s="1"/>
      <c r="V10" s="1"/>
      <c r="W10" s="1"/>
      <c r="X10" s="1"/>
      <c r="Y10" s="2"/>
    </row>
    <row r="11" spans="1:25" x14ac:dyDescent="0.3">
      <c r="A11" s="14">
        <v>1</v>
      </c>
      <c r="B11" s="2">
        <v>3</v>
      </c>
      <c r="C11" s="2">
        <v>78</v>
      </c>
      <c r="D11" s="2">
        <v>50</v>
      </c>
      <c r="E11" s="2">
        <v>32</v>
      </c>
      <c r="F11" s="2">
        <v>88</v>
      </c>
      <c r="G11" s="2">
        <v>31</v>
      </c>
      <c r="H11" s="2">
        <v>0.248</v>
      </c>
      <c r="I11" s="15">
        <v>26</v>
      </c>
      <c r="J11" s="65">
        <f t="shared" si="0"/>
        <v>5.7362383535406125E-2</v>
      </c>
      <c r="K11" s="66">
        <f t="shared" si="1"/>
        <v>0.51433666493447094</v>
      </c>
      <c r="L11" s="67">
        <f t="shared" si="2"/>
        <v>1</v>
      </c>
      <c r="N11" s="83" t="s">
        <v>6</v>
      </c>
      <c r="O11" s="83" t="s">
        <v>58</v>
      </c>
      <c r="P11" s="2" t="s">
        <v>57</v>
      </c>
      <c r="Q11" s="75">
        <v>0.47187630208333298</v>
      </c>
      <c r="S11" s="1"/>
      <c r="T11" s="1"/>
      <c r="U11" s="1"/>
      <c r="V11" s="1"/>
      <c r="W11" s="1"/>
      <c r="X11" s="1"/>
      <c r="Y11" s="2"/>
    </row>
    <row r="12" spans="1:25" ht="15" thickBot="1" x14ac:dyDescent="0.35">
      <c r="A12" s="14">
        <v>0</v>
      </c>
      <c r="B12" s="2">
        <v>10</v>
      </c>
      <c r="C12" s="2">
        <v>115</v>
      </c>
      <c r="D12" s="2">
        <v>0</v>
      </c>
      <c r="E12" s="2">
        <v>0</v>
      </c>
      <c r="F12" s="2">
        <v>0</v>
      </c>
      <c r="G12" s="2">
        <v>35.299999999999997</v>
      </c>
      <c r="H12" s="2">
        <v>0.13400000000000001</v>
      </c>
      <c r="I12" s="15">
        <v>29</v>
      </c>
      <c r="J12" s="65">
        <f t="shared" si="0"/>
        <v>0.59612038598369421</v>
      </c>
      <c r="K12" s="66">
        <f t="shared" si="1"/>
        <v>0.64476821093974834</v>
      </c>
      <c r="L12" s="67">
        <f t="shared" si="2"/>
        <v>1</v>
      </c>
      <c r="N12" s="84" t="s">
        <v>7</v>
      </c>
      <c r="O12" s="84" t="s">
        <v>58</v>
      </c>
      <c r="P12" s="17" t="s">
        <v>57</v>
      </c>
      <c r="Q12" s="76">
        <v>33.240885416666664</v>
      </c>
      <c r="S12" s="1"/>
      <c r="T12" s="1"/>
      <c r="U12" s="1"/>
      <c r="V12" s="1"/>
      <c r="W12" s="1"/>
      <c r="X12" s="1"/>
      <c r="Y12" s="2"/>
    </row>
    <row r="13" spans="1:25" x14ac:dyDescent="0.3">
      <c r="A13" s="14">
        <v>1</v>
      </c>
      <c r="B13" s="2">
        <v>2</v>
      </c>
      <c r="C13" s="2">
        <v>197</v>
      </c>
      <c r="D13" s="2">
        <v>70</v>
      </c>
      <c r="E13" s="2">
        <v>45</v>
      </c>
      <c r="F13" s="2">
        <v>543</v>
      </c>
      <c r="G13" s="2">
        <v>30.5</v>
      </c>
      <c r="H13" s="2">
        <v>0.158</v>
      </c>
      <c r="I13" s="15">
        <v>53</v>
      </c>
      <c r="J13" s="65">
        <f t="shared" si="0"/>
        <v>0.66541521369428025</v>
      </c>
      <c r="K13" s="66">
        <f t="shared" si="1"/>
        <v>0.66047578992398082</v>
      </c>
      <c r="L13" s="67">
        <f t="shared" si="2"/>
        <v>1</v>
      </c>
      <c r="S13" s="1"/>
      <c r="T13" s="1"/>
      <c r="U13" s="1"/>
      <c r="V13" s="1"/>
      <c r="W13" s="1"/>
      <c r="X13" s="1"/>
      <c r="Y13" s="2"/>
    </row>
    <row r="14" spans="1:25" x14ac:dyDescent="0.3">
      <c r="A14" s="14">
        <v>1</v>
      </c>
      <c r="B14" s="2">
        <v>8</v>
      </c>
      <c r="C14" s="2">
        <v>125</v>
      </c>
      <c r="D14" s="2">
        <v>96</v>
      </c>
      <c r="E14" s="2">
        <v>0</v>
      </c>
      <c r="F14" s="2">
        <v>0</v>
      </c>
      <c r="G14" s="2">
        <v>0</v>
      </c>
      <c r="H14" s="2">
        <v>0.23200000000000001</v>
      </c>
      <c r="I14" s="15">
        <v>54</v>
      </c>
      <c r="J14" s="65">
        <f t="shared" si="0"/>
        <v>2.7287907693059887E-3</v>
      </c>
      <c r="K14" s="66">
        <f t="shared" si="1"/>
        <v>0.5006821972690062</v>
      </c>
      <c r="L14" s="67">
        <f t="shared" si="2"/>
        <v>1</v>
      </c>
      <c r="S14" s="1"/>
      <c r="T14" s="1"/>
      <c r="U14" s="1"/>
      <c r="V14" s="1"/>
      <c r="W14" s="1"/>
      <c r="X14" s="1"/>
      <c r="Y14" s="2"/>
    </row>
    <row r="15" spans="1:25" ht="15" thickBot="1" x14ac:dyDescent="0.35">
      <c r="A15" s="14">
        <v>0</v>
      </c>
      <c r="B15" s="2">
        <v>4</v>
      </c>
      <c r="C15" s="2">
        <v>110</v>
      </c>
      <c r="D15" s="2">
        <v>92</v>
      </c>
      <c r="E15" s="2">
        <v>0</v>
      </c>
      <c r="F15" s="2">
        <v>0</v>
      </c>
      <c r="G15" s="2">
        <v>37.6</v>
      </c>
      <c r="H15" s="2">
        <v>0.191</v>
      </c>
      <c r="I15" s="15">
        <v>30</v>
      </c>
      <c r="J15" s="65">
        <f t="shared" si="0"/>
        <v>0.26991012411034621</v>
      </c>
      <c r="K15" s="66">
        <f t="shared" si="1"/>
        <v>0.56707084043253908</v>
      </c>
      <c r="L15" s="67">
        <f t="shared" si="2"/>
        <v>1</v>
      </c>
      <c r="T15" s="1"/>
      <c r="U15" s="1"/>
    </row>
    <row r="16" spans="1:25" x14ac:dyDescent="0.3">
      <c r="A16" s="14">
        <v>1</v>
      </c>
      <c r="B16" s="2">
        <v>10</v>
      </c>
      <c r="C16" s="2">
        <v>168</v>
      </c>
      <c r="D16" s="2">
        <v>74</v>
      </c>
      <c r="E16" s="2">
        <v>0</v>
      </c>
      <c r="F16" s="2">
        <v>0</v>
      </c>
      <c r="G16" s="2">
        <v>38</v>
      </c>
      <c r="H16" s="2">
        <v>0.53700000000000003</v>
      </c>
      <c r="I16" s="15">
        <v>34</v>
      </c>
      <c r="J16" s="65">
        <f t="shared" si="0"/>
        <v>0.84553834779390857</v>
      </c>
      <c r="K16" s="66">
        <f t="shared" si="1"/>
        <v>0.69963037237787717</v>
      </c>
      <c r="L16" s="67">
        <f t="shared" si="2"/>
        <v>1</v>
      </c>
      <c r="N16" s="26" t="s">
        <v>30</v>
      </c>
      <c r="O16" s="27"/>
      <c r="T16" s="1"/>
      <c r="U16" s="1"/>
    </row>
    <row r="17" spans="1:27" ht="15" thickBot="1" x14ac:dyDescent="0.35">
      <c r="A17" s="14">
        <v>0</v>
      </c>
      <c r="B17" s="2">
        <v>10</v>
      </c>
      <c r="C17" s="2">
        <v>139</v>
      </c>
      <c r="D17" s="2">
        <v>80</v>
      </c>
      <c r="E17" s="2">
        <v>0</v>
      </c>
      <c r="F17" s="2">
        <v>0</v>
      </c>
      <c r="G17" s="2">
        <v>27.1</v>
      </c>
      <c r="H17" s="2">
        <v>1.4410000000000001</v>
      </c>
      <c r="I17" s="15">
        <v>57</v>
      </c>
      <c r="J17" s="65">
        <f t="shared" si="0"/>
        <v>0.70889391701397197</v>
      </c>
      <c r="K17" s="66">
        <f t="shared" si="1"/>
        <v>0.67015670985363873</v>
      </c>
      <c r="L17" s="67">
        <f t="shared" si="2"/>
        <v>1</v>
      </c>
      <c r="N17" s="14"/>
      <c r="O17" s="15"/>
      <c r="T17" s="1"/>
      <c r="U17" s="1"/>
    </row>
    <row r="18" spans="1:27" x14ac:dyDescent="0.3">
      <c r="A18" s="14">
        <v>1</v>
      </c>
      <c r="B18" s="2">
        <v>1</v>
      </c>
      <c r="C18" s="2">
        <v>189</v>
      </c>
      <c r="D18" s="2">
        <v>60</v>
      </c>
      <c r="E18" s="2">
        <v>23</v>
      </c>
      <c r="F18" s="2">
        <v>846</v>
      </c>
      <c r="G18" s="2">
        <v>30.1</v>
      </c>
      <c r="H18" s="2">
        <v>0.39800000000000002</v>
      </c>
      <c r="I18" s="15">
        <v>59</v>
      </c>
      <c r="J18" s="65">
        <f t="shared" si="0"/>
        <v>0.60844629105140113</v>
      </c>
      <c r="K18" s="66">
        <f t="shared" si="1"/>
        <v>0.64758629865099782</v>
      </c>
      <c r="L18" s="67">
        <f t="shared" si="2"/>
        <v>1</v>
      </c>
      <c r="N18" s="24" t="s">
        <v>31</v>
      </c>
      <c r="O18" s="25"/>
      <c r="T18" s="1"/>
      <c r="U18" s="1"/>
    </row>
    <row r="19" spans="1:27" x14ac:dyDescent="0.3">
      <c r="A19" s="14">
        <v>1</v>
      </c>
      <c r="B19" s="2">
        <v>5</v>
      </c>
      <c r="C19" s="2">
        <v>166</v>
      </c>
      <c r="D19" s="2">
        <v>72</v>
      </c>
      <c r="E19" s="2">
        <v>19</v>
      </c>
      <c r="F19" s="2">
        <v>175</v>
      </c>
      <c r="G19" s="2">
        <v>25.8</v>
      </c>
      <c r="H19" s="2">
        <v>0.58699999999999997</v>
      </c>
      <c r="I19" s="15">
        <v>51</v>
      </c>
      <c r="J19" s="65">
        <f t="shared" si="0"/>
        <v>0.59709292088104438</v>
      </c>
      <c r="K19" s="66">
        <f t="shared" si="1"/>
        <v>0.64499093106347738</v>
      </c>
      <c r="L19" s="67">
        <f t="shared" si="2"/>
        <v>1</v>
      </c>
      <c r="N19" s="20" t="s">
        <v>32</v>
      </c>
      <c r="O19" s="21">
        <v>0.55068420682900121</v>
      </c>
      <c r="T19" s="1"/>
      <c r="U19" s="1"/>
    </row>
    <row r="20" spans="1:27" x14ac:dyDescent="0.3">
      <c r="A20" s="14">
        <v>1</v>
      </c>
      <c r="B20" s="2">
        <v>7</v>
      </c>
      <c r="C20" s="2">
        <v>100</v>
      </c>
      <c r="D20" s="2">
        <v>0</v>
      </c>
      <c r="E20" s="2">
        <v>0</v>
      </c>
      <c r="F20" s="2">
        <v>0</v>
      </c>
      <c r="G20" s="2">
        <v>30</v>
      </c>
      <c r="H20" s="2">
        <v>0.48399999999999999</v>
      </c>
      <c r="I20" s="15">
        <v>32</v>
      </c>
      <c r="J20" s="65">
        <f t="shared" si="0"/>
        <v>0.43474459526288844</v>
      </c>
      <c r="K20" s="66">
        <f t="shared" si="1"/>
        <v>0.60700606301305826</v>
      </c>
      <c r="L20" s="67">
        <f t="shared" si="2"/>
        <v>1</v>
      </c>
      <c r="N20" s="20" t="s">
        <v>33</v>
      </c>
      <c r="O20" s="21">
        <v>0.30325309565088615</v>
      </c>
    </row>
    <row r="21" spans="1:27" x14ac:dyDescent="0.3">
      <c r="A21" s="14">
        <v>1</v>
      </c>
      <c r="B21" s="2">
        <v>0</v>
      </c>
      <c r="C21" s="2">
        <v>118</v>
      </c>
      <c r="D21" s="2">
        <v>84</v>
      </c>
      <c r="E21" s="2">
        <v>47</v>
      </c>
      <c r="F21" s="2">
        <v>230</v>
      </c>
      <c r="G21" s="2">
        <v>45.8</v>
      </c>
      <c r="H21" s="2">
        <v>0.55100000000000005</v>
      </c>
      <c r="I21" s="15">
        <v>31</v>
      </c>
      <c r="J21" s="65">
        <f t="shared" si="0"/>
        <v>0.38352727559928457</v>
      </c>
      <c r="K21" s="66">
        <f t="shared" si="1"/>
        <v>0.59472355643816566</v>
      </c>
      <c r="L21" s="67">
        <f t="shared" si="2"/>
        <v>1</v>
      </c>
      <c r="N21" s="20" t="s">
        <v>34</v>
      </c>
      <c r="O21" s="21">
        <v>0.29590925476183094</v>
      </c>
      <c r="P21" s="49" t="s">
        <v>59</v>
      </c>
    </row>
    <row r="22" spans="1:27" x14ac:dyDescent="0.3">
      <c r="A22" s="14">
        <v>1</v>
      </c>
      <c r="B22" s="2">
        <v>7</v>
      </c>
      <c r="C22" s="2">
        <v>107</v>
      </c>
      <c r="D22" s="2">
        <v>74</v>
      </c>
      <c r="E22" s="2">
        <v>0</v>
      </c>
      <c r="F22" s="2">
        <v>0</v>
      </c>
      <c r="G22" s="2">
        <v>29.6</v>
      </c>
      <c r="H22" s="2">
        <v>0.254</v>
      </c>
      <c r="I22" s="15">
        <v>31</v>
      </c>
      <c r="J22" s="65">
        <f t="shared" si="0"/>
        <v>0.26184384243855285</v>
      </c>
      <c r="K22" s="66">
        <f t="shared" si="1"/>
        <v>0.56508949497437178</v>
      </c>
      <c r="L22" s="67">
        <f t="shared" si="2"/>
        <v>1</v>
      </c>
      <c r="N22" s="20" t="s">
        <v>35</v>
      </c>
      <c r="O22" s="21">
        <v>0.40021045064674055</v>
      </c>
    </row>
    <row r="23" spans="1:27" ht="15" thickBot="1" x14ac:dyDescent="0.35">
      <c r="A23" s="14">
        <v>0</v>
      </c>
      <c r="B23" s="2">
        <v>1</v>
      </c>
      <c r="C23" s="2">
        <v>103</v>
      </c>
      <c r="D23" s="2">
        <v>30</v>
      </c>
      <c r="E23" s="2">
        <v>38</v>
      </c>
      <c r="F23" s="2">
        <v>83</v>
      </c>
      <c r="G23" s="2">
        <v>43.3</v>
      </c>
      <c r="H23" s="2">
        <v>0.183</v>
      </c>
      <c r="I23" s="15">
        <v>33</v>
      </c>
      <c r="J23" s="65">
        <f t="shared" si="0"/>
        <v>0.3843337458752597</v>
      </c>
      <c r="K23" s="66">
        <f t="shared" si="1"/>
        <v>0.59491792305201852</v>
      </c>
      <c r="L23" s="67">
        <f t="shared" si="2"/>
        <v>1</v>
      </c>
      <c r="N23" s="22" t="s">
        <v>36</v>
      </c>
      <c r="O23" s="23">
        <v>768</v>
      </c>
    </row>
    <row r="24" spans="1:27" ht="15" thickBot="1" x14ac:dyDescent="0.35">
      <c r="A24" s="14">
        <v>1</v>
      </c>
      <c r="B24" s="2">
        <v>1</v>
      </c>
      <c r="C24" s="2">
        <v>115</v>
      </c>
      <c r="D24" s="2">
        <v>70</v>
      </c>
      <c r="E24" s="2">
        <v>30</v>
      </c>
      <c r="F24" s="2">
        <v>96</v>
      </c>
      <c r="G24" s="2">
        <v>34.6</v>
      </c>
      <c r="H24" s="2">
        <v>0.52900000000000003</v>
      </c>
      <c r="I24" s="15">
        <v>32</v>
      </c>
      <c r="J24" s="65">
        <f t="shared" si="0"/>
        <v>0.29161844020193117</v>
      </c>
      <c r="K24" s="66">
        <f t="shared" si="1"/>
        <v>0.57239230763988902</v>
      </c>
      <c r="L24" s="67">
        <f t="shared" si="2"/>
        <v>1</v>
      </c>
    </row>
    <row r="25" spans="1:27" ht="15" thickBot="1" x14ac:dyDescent="0.35">
      <c r="A25" s="14">
        <v>0</v>
      </c>
      <c r="B25" s="2">
        <v>3</v>
      </c>
      <c r="C25" s="2">
        <v>126</v>
      </c>
      <c r="D25" s="2">
        <v>88</v>
      </c>
      <c r="E25" s="2">
        <v>41</v>
      </c>
      <c r="F25" s="2">
        <v>235</v>
      </c>
      <c r="G25" s="2">
        <v>39.299999999999997</v>
      </c>
      <c r="H25" s="2">
        <v>0.70399999999999996</v>
      </c>
      <c r="I25" s="15">
        <v>27</v>
      </c>
      <c r="J25" s="65">
        <f t="shared" si="0"/>
        <v>0.40746331468893471</v>
      </c>
      <c r="K25" s="66">
        <f t="shared" si="1"/>
        <v>0.60047947361111442</v>
      </c>
      <c r="L25" s="67">
        <f t="shared" si="2"/>
        <v>1</v>
      </c>
      <c r="N25" s="32" t="s">
        <v>37</v>
      </c>
      <c r="O25" s="38"/>
      <c r="P25" s="38"/>
      <c r="Q25" s="38"/>
      <c r="R25" s="38"/>
      <c r="S25" s="39"/>
    </row>
    <row r="26" spans="1:27" x14ac:dyDescent="0.3">
      <c r="A26" s="14">
        <v>0</v>
      </c>
      <c r="B26" s="2">
        <v>8</v>
      </c>
      <c r="C26" s="2">
        <v>99</v>
      </c>
      <c r="D26" s="2">
        <v>84</v>
      </c>
      <c r="E26" s="2">
        <v>0</v>
      </c>
      <c r="F26" s="2">
        <v>0</v>
      </c>
      <c r="G26" s="2">
        <v>35.4</v>
      </c>
      <c r="H26" s="2">
        <v>0.38800000000000001</v>
      </c>
      <c r="I26" s="15">
        <v>50</v>
      </c>
      <c r="J26" s="65">
        <f t="shared" si="0"/>
        <v>0.35810642189987385</v>
      </c>
      <c r="K26" s="66">
        <f t="shared" si="1"/>
        <v>0.58858197503593712</v>
      </c>
      <c r="L26" s="67">
        <f t="shared" si="2"/>
        <v>1</v>
      </c>
      <c r="N26" s="40"/>
      <c r="O26" s="41" t="s">
        <v>42</v>
      </c>
      <c r="P26" s="41" t="s">
        <v>43</v>
      </c>
      <c r="Q26" s="41" t="s">
        <v>44</v>
      </c>
      <c r="R26" s="41" t="s">
        <v>45</v>
      </c>
      <c r="S26" s="42" t="s">
        <v>46</v>
      </c>
    </row>
    <row r="27" spans="1:27" x14ac:dyDescent="0.3">
      <c r="A27" s="14">
        <v>1</v>
      </c>
      <c r="B27" s="2">
        <v>7</v>
      </c>
      <c r="C27" s="2">
        <v>196</v>
      </c>
      <c r="D27" s="2">
        <v>90</v>
      </c>
      <c r="E27" s="2">
        <v>0</v>
      </c>
      <c r="F27" s="2">
        <v>0</v>
      </c>
      <c r="G27" s="2">
        <v>39.799999999999997</v>
      </c>
      <c r="H27" s="2">
        <v>0.45100000000000001</v>
      </c>
      <c r="I27" s="15">
        <v>41</v>
      </c>
      <c r="J27" s="65">
        <f t="shared" si="0"/>
        <v>0.94174690526358684</v>
      </c>
      <c r="K27" s="66">
        <f t="shared" si="1"/>
        <v>0.71945238904281694</v>
      </c>
      <c r="L27" s="67">
        <f t="shared" si="2"/>
        <v>1</v>
      </c>
      <c r="N27" s="43" t="s">
        <v>38</v>
      </c>
      <c r="O27" s="44">
        <v>8</v>
      </c>
      <c r="P27" s="44">
        <v>52.911347418253172</v>
      </c>
      <c r="Q27" s="44">
        <v>6.6139184272816465</v>
      </c>
      <c r="R27" s="44">
        <v>41.293527492246568</v>
      </c>
      <c r="S27" s="45">
        <v>7.3555676180671686E-55</v>
      </c>
      <c r="T27" t="s">
        <v>66</v>
      </c>
    </row>
    <row r="28" spans="1:27" x14ac:dyDescent="0.3">
      <c r="A28" s="14">
        <v>1</v>
      </c>
      <c r="B28" s="2">
        <v>9</v>
      </c>
      <c r="C28" s="2">
        <v>119</v>
      </c>
      <c r="D28" s="2">
        <v>80</v>
      </c>
      <c r="E28" s="2">
        <v>35</v>
      </c>
      <c r="F28" s="2">
        <v>0</v>
      </c>
      <c r="G28" s="2">
        <v>29</v>
      </c>
      <c r="H28" s="2">
        <v>0.26300000000000001</v>
      </c>
      <c r="I28" s="15">
        <v>29</v>
      </c>
      <c r="J28" s="65">
        <f t="shared" si="0"/>
        <v>0.35362371001576498</v>
      </c>
      <c r="K28" s="66">
        <f t="shared" si="1"/>
        <v>0.58749604246569853</v>
      </c>
      <c r="L28" s="67">
        <f t="shared" si="2"/>
        <v>1</v>
      </c>
      <c r="N28" s="43" t="s">
        <v>39</v>
      </c>
      <c r="O28" s="44">
        <v>759</v>
      </c>
      <c r="P28" s="44">
        <v>121.56781924841218</v>
      </c>
      <c r="Q28" s="44">
        <v>0.16016840480686717</v>
      </c>
      <c r="R28" s="44"/>
      <c r="S28" s="45"/>
    </row>
    <row r="29" spans="1:27" ht="15" thickBot="1" x14ac:dyDescent="0.35">
      <c r="A29" s="14">
        <v>1</v>
      </c>
      <c r="B29" s="2">
        <v>11</v>
      </c>
      <c r="C29" s="2">
        <v>143</v>
      </c>
      <c r="D29" s="2">
        <v>94</v>
      </c>
      <c r="E29" s="2">
        <v>33</v>
      </c>
      <c r="F29" s="2">
        <v>146</v>
      </c>
      <c r="G29" s="2">
        <v>36.6</v>
      </c>
      <c r="H29" s="2">
        <v>0.254</v>
      </c>
      <c r="I29" s="15">
        <v>51</v>
      </c>
      <c r="J29" s="65">
        <f t="shared" si="0"/>
        <v>0.63458078508810367</v>
      </c>
      <c r="K29" s="66">
        <f t="shared" si="1"/>
        <v>0.65352741445692086</v>
      </c>
      <c r="L29" s="67">
        <f t="shared" si="2"/>
        <v>1</v>
      </c>
      <c r="N29" s="46" t="s">
        <v>40</v>
      </c>
      <c r="O29" s="47">
        <v>767</v>
      </c>
      <c r="P29" s="47">
        <v>174.47916666666535</v>
      </c>
      <c r="Q29" s="47"/>
      <c r="R29" s="47"/>
      <c r="S29" s="48"/>
    </row>
    <row r="30" spans="1:27" ht="15" thickBot="1" x14ac:dyDescent="0.35">
      <c r="A30" s="14">
        <v>1</v>
      </c>
      <c r="B30" s="2">
        <v>10</v>
      </c>
      <c r="C30" s="2">
        <v>125</v>
      </c>
      <c r="D30" s="2">
        <v>70</v>
      </c>
      <c r="E30" s="2">
        <v>26</v>
      </c>
      <c r="F30" s="2">
        <v>115</v>
      </c>
      <c r="G30" s="2">
        <v>31.1</v>
      </c>
      <c r="H30" s="2">
        <v>0.20499999999999999</v>
      </c>
      <c r="I30" s="15">
        <v>41</v>
      </c>
      <c r="J30" s="65">
        <f t="shared" si="0"/>
        <v>0.46163328231201295</v>
      </c>
      <c r="K30" s="66">
        <f t="shared" si="1"/>
        <v>0.61340156451061312</v>
      </c>
      <c r="L30" s="67">
        <f t="shared" si="2"/>
        <v>1</v>
      </c>
      <c r="W30" s="2"/>
      <c r="X30" s="2"/>
      <c r="Y30" s="2"/>
      <c r="Z30" s="2"/>
      <c r="AA30" s="2"/>
    </row>
    <row r="31" spans="1:27" x14ac:dyDescent="0.3">
      <c r="A31" s="14">
        <v>1</v>
      </c>
      <c r="B31" s="2">
        <v>7</v>
      </c>
      <c r="C31" s="2">
        <v>147</v>
      </c>
      <c r="D31" s="2">
        <v>76</v>
      </c>
      <c r="E31" s="2">
        <v>0</v>
      </c>
      <c r="F31" s="2">
        <v>0</v>
      </c>
      <c r="G31" s="2">
        <v>39.4</v>
      </c>
      <c r="H31" s="2">
        <v>0.25700000000000001</v>
      </c>
      <c r="I31" s="15">
        <v>43</v>
      </c>
      <c r="J31" s="65">
        <f t="shared" si="0"/>
        <v>0.65568094877095817</v>
      </c>
      <c r="K31" s="66">
        <f t="shared" si="1"/>
        <v>0.65828950718867263</v>
      </c>
      <c r="L31" s="67">
        <f t="shared" si="2"/>
        <v>1</v>
      </c>
      <c r="N31" s="33"/>
      <c r="O31" s="28" t="s">
        <v>47</v>
      </c>
      <c r="P31" s="28" t="s">
        <v>35</v>
      </c>
      <c r="Q31" s="28" t="s">
        <v>48</v>
      </c>
      <c r="R31" s="28" t="s">
        <v>49</v>
      </c>
      <c r="S31" s="28" t="s">
        <v>50</v>
      </c>
      <c r="T31" s="28" t="s">
        <v>51</v>
      </c>
      <c r="U31" s="28" t="s">
        <v>52</v>
      </c>
      <c r="V31" s="29" t="s">
        <v>53</v>
      </c>
      <c r="W31" s="2"/>
      <c r="X31" s="2"/>
      <c r="Y31" s="2"/>
      <c r="Z31" s="2"/>
      <c r="AA31" s="2"/>
    </row>
    <row r="32" spans="1:27" x14ac:dyDescent="0.3">
      <c r="A32" s="14">
        <v>0</v>
      </c>
      <c r="B32" s="2">
        <v>1</v>
      </c>
      <c r="C32" s="2">
        <v>97</v>
      </c>
      <c r="D32" s="2">
        <v>66</v>
      </c>
      <c r="E32" s="2">
        <v>15</v>
      </c>
      <c r="F32" s="2">
        <v>140</v>
      </c>
      <c r="G32" s="2">
        <v>23.2</v>
      </c>
      <c r="H32" s="2">
        <v>0.48699999999999999</v>
      </c>
      <c r="I32" s="15">
        <v>22</v>
      </c>
      <c r="J32" s="65">
        <f t="shared" si="0"/>
        <v>7.3985836343559708E-4</v>
      </c>
      <c r="K32" s="66">
        <f t="shared" si="1"/>
        <v>0.50018496458242157</v>
      </c>
      <c r="L32" s="67">
        <f t="shared" si="2"/>
        <v>1</v>
      </c>
      <c r="N32" s="30" t="s">
        <v>41</v>
      </c>
      <c r="O32" s="34">
        <v>-0.85389426648554656</v>
      </c>
      <c r="P32" s="34">
        <v>8.5484957962119426E-2</v>
      </c>
      <c r="Q32" s="34">
        <v>-9.9888247808921999</v>
      </c>
      <c r="R32" s="34">
        <v>3.7074650377748881E-22</v>
      </c>
      <c r="S32" s="34">
        <v>-1.0217093097637697</v>
      </c>
      <c r="T32" s="34">
        <v>-0.68607922320732329</v>
      </c>
      <c r="U32" s="34">
        <v>-1.0217093097637697</v>
      </c>
      <c r="V32" s="35">
        <v>-0.68607922320732329</v>
      </c>
      <c r="W32" s="2"/>
      <c r="X32" s="2"/>
      <c r="Y32" s="2"/>
      <c r="Z32" s="2"/>
      <c r="AA32" s="2"/>
    </row>
    <row r="33" spans="1:27" x14ac:dyDescent="0.3">
      <c r="A33" s="14">
        <v>0</v>
      </c>
      <c r="B33" s="2">
        <v>13</v>
      </c>
      <c r="C33" s="2">
        <v>145</v>
      </c>
      <c r="D33" s="2">
        <v>82</v>
      </c>
      <c r="E33" s="2">
        <v>19</v>
      </c>
      <c r="F33" s="2">
        <v>110</v>
      </c>
      <c r="G33" s="2">
        <v>22.2</v>
      </c>
      <c r="H33" s="2">
        <v>0.245</v>
      </c>
      <c r="I33" s="15">
        <v>57</v>
      </c>
      <c r="J33" s="65">
        <f t="shared" si="0"/>
        <v>0.54361275993786695</v>
      </c>
      <c r="K33" s="66">
        <f t="shared" si="1"/>
        <v>0.63265243683804406</v>
      </c>
      <c r="L33" s="67">
        <f t="shared" si="2"/>
        <v>1</v>
      </c>
      <c r="N33" s="30" t="s">
        <v>0</v>
      </c>
      <c r="O33" s="34">
        <v>2.0591871520332272E-2</v>
      </c>
      <c r="P33" s="34">
        <v>5.1299795291588034E-3</v>
      </c>
      <c r="Q33" s="34">
        <v>4.0140260605891456</v>
      </c>
      <c r="R33" s="34">
        <v>6.5614616016208312E-5</v>
      </c>
      <c r="S33" s="34">
        <v>1.0521237373402405E-2</v>
      </c>
      <c r="T33" s="34">
        <v>3.0662505667262138E-2</v>
      </c>
      <c r="U33" s="34">
        <v>1.0521237373402405E-2</v>
      </c>
      <c r="V33" s="35">
        <v>3.0662505667262138E-2</v>
      </c>
      <c r="W33" s="2"/>
      <c r="X33" s="2"/>
      <c r="Y33" s="2"/>
      <c r="Z33" s="2"/>
      <c r="AA33" s="2"/>
    </row>
    <row r="34" spans="1:27" x14ac:dyDescent="0.3">
      <c r="A34" s="14">
        <v>0</v>
      </c>
      <c r="B34" s="2">
        <v>5</v>
      </c>
      <c r="C34" s="2">
        <v>117</v>
      </c>
      <c r="D34" s="2">
        <v>92</v>
      </c>
      <c r="E34" s="2">
        <v>0</v>
      </c>
      <c r="F34" s="2">
        <v>0</v>
      </c>
      <c r="G34" s="2">
        <v>34.1</v>
      </c>
      <c r="H34" s="2">
        <v>0.33700000000000002</v>
      </c>
      <c r="I34" s="15">
        <v>38</v>
      </c>
      <c r="J34" s="65">
        <f t="shared" si="0"/>
        <v>0.3280576124994864</v>
      </c>
      <c r="K34" s="66">
        <f t="shared" si="1"/>
        <v>0.58128668912368398</v>
      </c>
      <c r="L34" s="67">
        <f t="shared" si="2"/>
        <v>1</v>
      </c>
      <c r="N34" s="30" t="s">
        <v>1</v>
      </c>
      <c r="O34" s="34">
        <v>5.9202729476598437E-3</v>
      </c>
      <c r="P34" s="34">
        <v>5.1512269002504287E-4</v>
      </c>
      <c r="Q34" s="34">
        <v>11.492937628843388</v>
      </c>
      <c r="R34" s="34">
        <v>2.6911924193456179E-28</v>
      </c>
      <c r="S34" s="34">
        <v>4.9090384734210716E-3</v>
      </c>
      <c r="T34" s="34">
        <v>6.9315074218986158E-3</v>
      </c>
      <c r="U34" s="34">
        <v>4.9090384734210716E-3</v>
      </c>
      <c r="V34" s="35">
        <v>6.9315074218986158E-3</v>
      </c>
      <c r="W34" s="2"/>
      <c r="X34" s="2"/>
      <c r="Y34" s="2"/>
      <c r="Z34" s="2"/>
      <c r="AA34" s="2"/>
    </row>
    <row r="35" spans="1:27" x14ac:dyDescent="0.3">
      <c r="A35" s="14">
        <v>0</v>
      </c>
      <c r="B35" s="2">
        <v>5</v>
      </c>
      <c r="C35" s="2">
        <v>109</v>
      </c>
      <c r="D35" s="2">
        <v>75</v>
      </c>
      <c r="E35" s="2">
        <v>26</v>
      </c>
      <c r="F35" s="2">
        <v>0</v>
      </c>
      <c r="G35" s="2">
        <v>36</v>
      </c>
      <c r="H35" s="2">
        <v>0.54600000000000004</v>
      </c>
      <c r="I35" s="15">
        <v>60</v>
      </c>
      <c r="J35" s="65">
        <f t="shared" si="0"/>
        <v>0.43796183460465887</v>
      </c>
      <c r="K35" s="66">
        <f t="shared" si="1"/>
        <v>0.60777326971734602</v>
      </c>
      <c r="L35" s="67">
        <f t="shared" si="2"/>
        <v>1</v>
      </c>
      <c r="N35" s="30" t="s">
        <v>2</v>
      </c>
      <c r="O35" s="34">
        <v>-2.3318790024439962E-3</v>
      </c>
      <c r="P35" s="34">
        <v>8.1163920380744158E-4</v>
      </c>
      <c r="Q35" s="34">
        <v>-2.8730487530728319</v>
      </c>
      <c r="R35" s="34">
        <v>4.178788079747719E-3</v>
      </c>
      <c r="S35" s="34">
        <v>-3.9252033879295049E-3</v>
      </c>
      <c r="T35" s="34">
        <v>-7.3855461695848754E-4</v>
      </c>
      <c r="U35" s="34">
        <v>-3.9252033879295049E-3</v>
      </c>
      <c r="V35" s="35">
        <v>-7.3855461695848754E-4</v>
      </c>
      <c r="W35" s="2"/>
      <c r="X35" s="2"/>
      <c r="Y35" s="2"/>
      <c r="Z35" s="2"/>
      <c r="AA35" s="2"/>
    </row>
    <row r="36" spans="1:27" x14ac:dyDescent="0.3">
      <c r="A36" s="14">
        <v>1</v>
      </c>
      <c r="B36" s="2">
        <v>3</v>
      </c>
      <c r="C36" s="2">
        <v>158</v>
      </c>
      <c r="D36" s="2">
        <v>76</v>
      </c>
      <c r="E36" s="2">
        <v>36</v>
      </c>
      <c r="F36" s="2">
        <v>245</v>
      </c>
      <c r="G36" s="2">
        <v>31.6</v>
      </c>
      <c r="H36" s="2">
        <v>0.85099999999999998</v>
      </c>
      <c r="I36" s="15">
        <v>28</v>
      </c>
      <c r="J36" s="65">
        <f t="shared" si="0"/>
        <v>0.54460290780429321</v>
      </c>
      <c r="K36" s="66">
        <f t="shared" si="1"/>
        <v>0.63288252026115877</v>
      </c>
      <c r="L36" s="67">
        <f t="shared" si="2"/>
        <v>1</v>
      </c>
      <c r="N36" s="30" t="s">
        <v>3</v>
      </c>
      <c r="O36" s="34">
        <v>1.5451979194521393E-4</v>
      </c>
      <c r="P36" s="34">
        <v>1.1122145770732688E-3</v>
      </c>
      <c r="Q36" s="34">
        <v>0.13892983883723609</v>
      </c>
      <c r="R36" s="34">
        <v>0.88954244461101484</v>
      </c>
      <c r="S36" s="34">
        <v>-2.0288624291576983E-3</v>
      </c>
      <c r="T36" s="34">
        <v>2.3379020130481262E-3</v>
      </c>
      <c r="U36" s="34">
        <v>-2.0288624291576983E-3</v>
      </c>
      <c r="V36" s="35">
        <v>2.3379020130481262E-3</v>
      </c>
      <c r="W36" s="2"/>
      <c r="X36" s="2"/>
      <c r="Y36" s="2"/>
      <c r="Z36" s="2"/>
      <c r="AA36" s="2"/>
    </row>
    <row r="37" spans="1:27" x14ac:dyDescent="0.3">
      <c r="A37" s="14">
        <v>0</v>
      </c>
      <c r="B37" s="2">
        <v>3</v>
      </c>
      <c r="C37" s="2">
        <v>88</v>
      </c>
      <c r="D37" s="2">
        <v>58</v>
      </c>
      <c r="E37" s="2">
        <v>11</v>
      </c>
      <c r="F37" s="2">
        <v>54</v>
      </c>
      <c r="G37" s="2">
        <v>24.8</v>
      </c>
      <c r="H37" s="2">
        <v>0.26700000000000002</v>
      </c>
      <c r="I37" s="15">
        <v>22</v>
      </c>
      <c r="J37" s="65">
        <f t="shared" si="0"/>
        <v>1.100227976775936E-2</v>
      </c>
      <c r="K37" s="66">
        <f t="shared" si="1"/>
        <v>0.50275054219586479</v>
      </c>
      <c r="L37" s="67">
        <f t="shared" si="2"/>
        <v>1</v>
      </c>
      <c r="N37" s="30" t="s">
        <v>4</v>
      </c>
      <c r="O37" s="34">
        <v>-1.8053451356796345E-4</v>
      </c>
      <c r="P37" s="34">
        <v>1.4981865268271169E-4</v>
      </c>
      <c r="Q37" s="34">
        <v>-1.205020271743481</v>
      </c>
      <c r="R37" s="34">
        <v>0.22857105265766492</v>
      </c>
      <c r="S37" s="34">
        <v>-4.746426734500254E-4</v>
      </c>
      <c r="T37" s="34">
        <v>1.1357364631409846E-4</v>
      </c>
      <c r="U37" s="34">
        <v>-4.746426734500254E-4</v>
      </c>
      <c r="V37" s="35">
        <v>1.1357364631409846E-4</v>
      </c>
      <c r="W37" s="2"/>
      <c r="X37" s="2"/>
      <c r="Y37" s="2"/>
      <c r="Z37" s="2"/>
      <c r="AA37" s="2"/>
    </row>
    <row r="38" spans="1:27" x14ac:dyDescent="0.3">
      <c r="A38" s="14">
        <v>0</v>
      </c>
      <c r="B38" s="2">
        <v>6</v>
      </c>
      <c r="C38" s="2">
        <v>92</v>
      </c>
      <c r="D38" s="2">
        <v>92</v>
      </c>
      <c r="E38" s="2">
        <v>0</v>
      </c>
      <c r="F38" s="2">
        <v>0</v>
      </c>
      <c r="G38" s="2">
        <v>19.899999999999999</v>
      </c>
      <c r="H38" s="2">
        <v>0.188</v>
      </c>
      <c r="I38" s="15">
        <v>28</v>
      </c>
      <c r="J38" s="65">
        <f t="shared" si="0"/>
        <v>-3.557490307268496E-2</v>
      </c>
      <c r="K38" s="66">
        <f t="shared" si="1"/>
        <v>0.49110721208527686</v>
      </c>
      <c r="L38" s="67">
        <f t="shared" si="2"/>
        <v>0</v>
      </c>
      <c r="N38" s="30" t="s">
        <v>5</v>
      </c>
      <c r="O38" s="34">
        <v>1.3244031483241905E-2</v>
      </c>
      <c r="P38" s="34">
        <v>2.087760053023387E-3</v>
      </c>
      <c r="Q38" s="34">
        <v>6.3436559503390137</v>
      </c>
      <c r="R38" s="34">
        <v>3.8534837103728578E-10</v>
      </c>
      <c r="S38" s="34">
        <v>9.14556138973238E-3</v>
      </c>
      <c r="T38" s="34">
        <v>1.7342501576751428E-2</v>
      </c>
      <c r="U38" s="34">
        <v>9.14556138973238E-3</v>
      </c>
      <c r="V38" s="35">
        <v>1.7342501576751428E-2</v>
      </c>
      <c r="W38" s="2"/>
      <c r="X38" s="2"/>
      <c r="Y38" s="2"/>
      <c r="Z38" s="2"/>
      <c r="AA38" s="2"/>
    </row>
    <row r="39" spans="1:27" x14ac:dyDescent="0.3">
      <c r="A39" s="14">
        <v>0</v>
      </c>
      <c r="B39" s="2">
        <v>10</v>
      </c>
      <c r="C39" s="2">
        <v>122</v>
      </c>
      <c r="D39" s="2">
        <v>78</v>
      </c>
      <c r="E39" s="2">
        <v>31</v>
      </c>
      <c r="F39" s="2">
        <v>0</v>
      </c>
      <c r="G39" s="2">
        <v>27.6</v>
      </c>
      <c r="H39" s="2">
        <v>0.51200000000000001</v>
      </c>
      <c r="I39" s="15">
        <v>45</v>
      </c>
      <c r="J39" s="65">
        <f t="shared" si="0"/>
        <v>0.45608485813150856</v>
      </c>
      <c r="K39" s="66">
        <f t="shared" si="1"/>
        <v>0.61208498571412484</v>
      </c>
      <c r="L39" s="67">
        <f t="shared" si="2"/>
        <v>1</v>
      </c>
      <c r="N39" s="30" t="s">
        <v>6</v>
      </c>
      <c r="O39" s="34">
        <v>0.14723743863275127</v>
      </c>
      <c r="P39" s="34">
        <v>4.5053885160234813E-2</v>
      </c>
      <c r="Q39" s="34">
        <v>3.2680297849807873</v>
      </c>
      <c r="R39" s="34">
        <v>1.1317332856265901E-3</v>
      </c>
      <c r="S39" s="34">
        <v>5.8792408439635249E-2</v>
      </c>
      <c r="T39" s="34">
        <v>0.2356824688258673</v>
      </c>
      <c r="U39" s="34">
        <v>5.8792408439635249E-2</v>
      </c>
      <c r="V39" s="35">
        <v>0.2356824688258673</v>
      </c>
      <c r="W39" s="2"/>
      <c r="X39" s="2"/>
      <c r="Y39" s="2"/>
      <c r="Z39" s="2"/>
      <c r="AA39" s="2"/>
    </row>
    <row r="40" spans="1:27" ht="15" thickBot="1" x14ac:dyDescent="0.35">
      <c r="A40" s="14">
        <v>0</v>
      </c>
      <c r="B40" s="2">
        <v>4</v>
      </c>
      <c r="C40" s="2">
        <v>103</v>
      </c>
      <c r="D40" s="2">
        <v>60</v>
      </c>
      <c r="E40" s="2">
        <v>33</v>
      </c>
      <c r="F40" s="2">
        <v>192</v>
      </c>
      <c r="G40" s="2">
        <v>24</v>
      </c>
      <c r="H40" s="2">
        <v>0.96599999999999997</v>
      </c>
      <c r="I40" s="15">
        <v>33</v>
      </c>
      <c r="J40" s="65">
        <f t="shared" si="0"/>
        <v>0.21537923624717814</v>
      </c>
      <c r="K40" s="66">
        <f t="shared" si="1"/>
        <v>0.55363762305753916</v>
      </c>
      <c r="L40" s="67">
        <f t="shared" si="2"/>
        <v>1</v>
      </c>
      <c r="N40" s="31" t="s">
        <v>7</v>
      </c>
      <c r="O40" s="36">
        <v>2.6213937982692459E-3</v>
      </c>
      <c r="P40" s="36">
        <v>1.5486399905400867E-3</v>
      </c>
      <c r="Q40" s="36">
        <v>1.6927070295756972</v>
      </c>
      <c r="R40" s="36">
        <v>9.0921629550957991E-2</v>
      </c>
      <c r="S40" s="36">
        <v>-4.187327132280593E-4</v>
      </c>
      <c r="T40" s="36">
        <v>5.6615203097665507E-3</v>
      </c>
      <c r="U40" s="36">
        <v>-4.187327132280593E-4</v>
      </c>
      <c r="V40" s="37">
        <v>5.6615203097665507E-3</v>
      </c>
      <c r="W40" s="2"/>
      <c r="X40" s="2"/>
      <c r="Y40" s="2"/>
      <c r="Z40" s="2"/>
      <c r="AA40" s="2"/>
    </row>
    <row r="41" spans="1:27" ht="15" thickBot="1" x14ac:dyDescent="0.35">
      <c r="A41" s="14">
        <v>0</v>
      </c>
      <c r="B41" s="2">
        <v>11</v>
      </c>
      <c r="C41" s="2">
        <v>138</v>
      </c>
      <c r="D41" s="2">
        <v>76</v>
      </c>
      <c r="E41" s="2">
        <v>0</v>
      </c>
      <c r="F41" s="2">
        <v>0</v>
      </c>
      <c r="G41" s="2">
        <v>33.200000000000003</v>
      </c>
      <c r="H41" s="2">
        <v>0.42</v>
      </c>
      <c r="I41" s="15">
        <v>35</v>
      </c>
      <c r="J41" s="65">
        <f t="shared" si="0"/>
        <v>0.60568153523823354</v>
      </c>
      <c r="K41" s="66">
        <f t="shared" si="1"/>
        <v>0.64695507365938154</v>
      </c>
      <c r="L41" s="67">
        <f t="shared" si="2"/>
        <v>1</v>
      </c>
      <c r="W41" s="2"/>
      <c r="X41" s="2"/>
      <c r="Y41" s="2"/>
      <c r="Z41" s="2"/>
      <c r="AA41" s="2"/>
    </row>
    <row r="42" spans="1:27" ht="15" thickBot="1" x14ac:dyDescent="0.35">
      <c r="A42" s="14">
        <v>1</v>
      </c>
      <c r="B42" s="2">
        <v>9</v>
      </c>
      <c r="C42" s="2">
        <v>102</v>
      </c>
      <c r="D42" s="2">
        <v>76</v>
      </c>
      <c r="E42" s="2">
        <v>37</v>
      </c>
      <c r="F42" s="2">
        <v>0</v>
      </c>
      <c r="G42" s="2">
        <v>32.9</v>
      </c>
      <c r="H42" s="2">
        <v>0.66500000000000004</v>
      </c>
      <c r="I42" s="15">
        <v>46</v>
      </c>
      <c r="J42" s="65">
        <f t="shared" si="0"/>
        <v>0.41802049318480072</v>
      </c>
      <c r="K42" s="66">
        <f t="shared" si="1"/>
        <v>0.60300947437364916</v>
      </c>
      <c r="L42" s="67">
        <f t="shared" si="2"/>
        <v>1</v>
      </c>
      <c r="N42" s="80" t="s">
        <v>67</v>
      </c>
      <c r="O42" s="81"/>
      <c r="P42" s="81"/>
      <c r="Q42" s="81"/>
      <c r="R42" s="81"/>
      <c r="S42" s="81"/>
      <c r="T42" s="81"/>
      <c r="U42" s="81"/>
      <c r="V42" s="82"/>
      <c r="W42" s="2"/>
      <c r="X42" s="2"/>
      <c r="Y42" s="2"/>
      <c r="Z42" s="2"/>
      <c r="AA42" s="2"/>
    </row>
    <row r="43" spans="1:27" x14ac:dyDescent="0.3">
      <c r="A43" s="14">
        <v>1</v>
      </c>
      <c r="B43" s="2">
        <v>2</v>
      </c>
      <c r="C43" s="2">
        <v>90</v>
      </c>
      <c r="D43" s="2">
        <v>68</v>
      </c>
      <c r="E43" s="2">
        <v>42</v>
      </c>
      <c r="F43" s="2">
        <v>0</v>
      </c>
      <c r="G43" s="2">
        <v>38.200000000000003</v>
      </c>
      <c r="H43" s="2">
        <v>0.503</v>
      </c>
      <c r="I43" s="15">
        <v>27</v>
      </c>
      <c r="J43" s="65">
        <f t="shared" si="0"/>
        <v>0.21879616778539546</v>
      </c>
      <c r="K43" s="66">
        <f t="shared" si="1"/>
        <v>0.55448186989681725</v>
      </c>
      <c r="L43" s="67">
        <f t="shared" si="2"/>
        <v>1</v>
      </c>
      <c r="W43" s="2"/>
      <c r="X43" s="2"/>
      <c r="Y43" s="2"/>
      <c r="Z43" s="2"/>
      <c r="AA43" s="2"/>
    </row>
    <row r="44" spans="1:27" ht="15" thickBot="1" x14ac:dyDescent="0.35">
      <c r="A44" s="14">
        <v>1</v>
      </c>
      <c r="B44" s="2">
        <v>4</v>
      </c>
      <c r="C44" s="2">
        <v>111</v>
      </c>
      <c r="D44" s="2">
        <v>72</v>
      </c>
      <c r="E44" s="2">
        <v>47</v>
      </c>
      <c r="F44" s="2">
        <v>207</v>
      </c>
      <c r="G44" s="2">
        <v>37.1</v>
      </c>
      <c r="H44" s="2">
        <v>1.39</v>
      </c>
      <c r="I44" s="15">
        <v>56</v>
      </c>
      <c r="J44" s="65">
        <f t="shared" si="0"/>
        <v>0.53043167495379062</v>
      </c>
      <c r="K44" s="66">
        <f t="shared" si="1"/>
        <v>0.62958378766817902</v>
      </c>
      <c r="L44" s="67">
        <f t="shared" si="2"/>
        <v>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14">
        <v>0</v>
      </c>
      <c r="B45" s="2">
        <v>3</v>
      </c>
      <c r="C45" s="2">
        <v>180</v>
      </c>
      <c r="D45" s="2">
        <v>64</v>
      </c>
      <c r="E45" s="2">
        <v>25</v>
      </c>
      <c r="F45" s="2">
        <v>70</v>
      </c>
      <c r="G45" s="2">
        <v>34</v>
      </c>
      <c r="H45" s="2">
        <v>0.27100000000000002</v>
      </c>
      <c r="I45" s="15">
        <v>26</v>
      </c>
      <c r="J45" s="65">
        <f t="shared" si="0"/>
        <v>0.6738704564013801</v>
      </c>
      <c r="K45" s="66">
        <f t="shared" si="1"/>
        <v>0.66236927665887713</v>
      </c>
      <c r="L45" s="67">
        <f t="shared" si="2"/>
        <v>1</v>
      </c>
      <c r="N45" s="77" t="s">
        <v>60</v>
      </c>
      <c r="O45" s="78"/>
      <c r="P45" s="79" t="s">
        <v>61</v>
      </c>
      <c r="Q45" s="78"/>
      <c r="R45" s="3"/>
      <c r="S45" s="3"/>
      <c r="T45" s="3"/>
      <c r="U45" s="3"/>
      <c r="V45" s="3"/>
      <c r="W45" s="3"/>
      <c r="X45" s="3"/>
      <c r="Y45" s="2"/>
      <c r="Z45" s="2"/>
      <c r="AA45" s="2"/>
    </row>
    <row r="46" spans="1:27" x14ac:dyDescent="0.3">
      <c r="A46" s="14">
        <v>0</v>
      </c>
      <c r="B46" s="2">
        <v>7</v>
      </c>
      <c r="C46" s="2">
        <v>133</v>
      </c>
      <c r="D46" s="2">
        <v>84</v>
      </c>
      <c r="E46" s="2">
        <v>0</v>
      </c>
      <c r="F46" s="2">
        <v>0</v>
      </c>
      <c r="G46" s="2">
        <v>40.200000000000003</v>
      </c>
      <c r="H46" s="2">
        <v>0.69599999999999995</v>
      </c>
      <c r="I46" s="15">
        <v>37</v>
      </c>
      <c r="J46" s="65">
        <f t="shared" si="0"/>
        <v>0.61364619344092464</v>
      </c>
      <c r="K46" s="66">
        <f t="shared" si="1"/>
        <v>0.64877209875801267</v>
      </c>
      <c r="L46" s="67">
        <f t="shared" si="2"/>
        <v>1</v>
      </c>
      <c r="N46" s="50" t="s">
        <v>0</v>
      </c>
      <c r="O46" s="53"/>
      <c r="P46" s="52" t="s">
        <v>41</v>
      </c>
      <c r="Q46" s="53"/>
      <c r="R46" s="1"/>
      <c r="S46" s="1"/>
      <c r="T46" s="1"/>
      <c r="U46" s="1"/>
      <c r="V46" s="1"/>
      <c r="W46" s="1"/>
      <c r="X46" s="1"/>
      <c r="Y46" s="2"/>
      <c r="Z46" s="2"/>
      <c r="AA46" s="2"/>
    </row>
    <row r="47" spans="1:27" x14ac:dyDescent="0.3">
      <c r="A47" s="14">
        <v>0</v>
      </c>
      <c r="B47" s="2">
        <v>7</v>
      </c>
      <c r="C47" s="2">
        <v>106</v>
      </c>
      <c r="D47" s="2">
        <v>92</v>
      </c>
      <c r="E47" s="2">
        <v>18</v>
      </c>
      <c r="F47" s="2">
        <v>0</v>
      </c>
      <c r="G47" s="2">
        <v>22.7</v>
      </c>
      <c r="H47" s="2">
        <v>0.23499999999999999</v>
      </c>
      <c r="I47" s="15">
        <v>48</v>
      </c>
      <c r="J47" s="65">
        <f t="shared" si="0"/>
        <v>0.16711346970410046</v>
      </c>
      <c r="K47" s="66">
        <f t="shared" si="1"/>
        <v>0.54168140979138646</v>
      </c>
      <c r="L47" s="67">
        <f t="shared" si="2"/>
        <v>1</v>
      </c>
      <c r="N47" s="50" t="s">
        <v>1</v>
      </c>
      <c r="O47" s="53"/>
      <c r="P47" s="52" t="s">
        <v>2</v>
      </c>
      <c r="Q47" s="53"/>
      <c r="R47" s="1"/>
      <c r="S47" s="1"/>
      <c r="T47" s="1"/>
      <c r="U47" s="1"/>
      <c r="V47" s="1"/>
      <c r="W47" s="1"/>
      <c r="X47" s="1"/>
      <c r="Y47" s="2"/>
      <c r="Z47" s="2"/>
      <c r="AA47" s="2"/>
    </row>
    <row r="48" spans="1:27" x14ac:dyDescent="0.3">
      <c r="A48" s="14">
        <v>1</v>
      </c>
      <c r="B48" s="2">
        <v>9</v>
      </c>
      <c r="C48" s="2">
        <v>171</v>
      </c>
      <c r="D48" s="2">
        <v>110</v>
      </c>
      <c r="E48" s="2">
        <v>24</v>
      </c>
      <c r="F48" s="2">
        <v>240</v>
      </c>
      <c r="G48" s="2">
        <v>45.4</v>
      </c>
      <c r="H48" s="2">
        <v>0.72099999999999997</v>
      </c>
      <c r="I48" s="15">
        <v>54</v>
      </c>
      <c r="J48" s="65">
        <f t="shared" si="0"/>
        <v>0.89666524042874707</v>
      </c>
      <c r="K48" s="66">
        <f t="shared" si="1"/>
        <v>0.71026372672377702</v>
      </c>
      <c r="L48" s="67">
        <f t="shared" si="2"/>
        <v>1</v>
      </c>
      <c r="N48" s="50" t="s">
        <v>3</v>
      </c>
      <c r="O48" s="53"/>
      <c r="P48" s="52" t="s">
        <v>4</v>
      </c>
      <c r="Q48" s="53"/>
      <c r="R48" s="1"/>
      <c r="S48" s="1"/>
      <c r="T48" s="1"/>
      <c r="U48" s="1"/>
      <c r="V48" s="1"/>
      <c r="W48" s="1"/>
      <c r="X48" s="1"/>
      <c r="Y48" s="2"/>
      <c r="Z48" s="2"/>
      <c r="AA48" s="2"/>
    </row>
    <row r="49" spans="1:27" x14ac:dyDescent="0.3">
      <c r="A49" s="14">
        <v>0</v>
      </c>
      <c r="B49" s="2">
        <v>7</v>
      </c>
      <c r="C49" s="2">
        <v>159</v>
      </c>
      <c r="D49" s="2">
        <v>64</v>
      </c>
      <c r="E49" s="2">
        <v>0</v>
      </c>
      <c r="F49" s="2">
        <v>0</v>
      </c>
      <c r="G49" s="2">
        <v>27.4</v>
      </c>
      <c r="H49" s="2">
        <v>0.29399999999999998</v>
      </c>
      <c r="I49" s="15">
        <v>40</v>
      </c>
      <c r="J49" s="65">
        <f t="shared" si="0"/>
        <v>0.59336199820790558</v>
      </c>
      <c r="K49" s="66">
        <f t="shared" si="1"/>
        <v>0.64413617184195204</v>
      </c>
      <c r="L49" s="67">
        <f t="shared" si="2"/>
        <v>1</v>
      </c>
      <c r="N49" s="50" t="s">
        <v>5</v>
      </c>
      <c r="O49" s="53"/>
      <c r="P49" s="51"/>
      <c r="Q49" s="53"/>
      <c r="R49" s="1"/>
      <c r="S49" s="1"/>
      <c r="T49" s="1"/>
      <c r="U49" s="1"/>
      <c r="V49" s="1"/>
      <c r="W49" s="1"/>
      <c r="X49" s="1"/>
      <c r="Y49" s="2"/>
      <c r="Z49" s="2"/>
      <c r="AA49" s="2"/>
    </row>
    <row r="50" spans="1:27" x14ac:dyDescent="0.3">
      <c r="A50" s="14">
        <v>1</v>
      </c>
      <c r="B50" s="2">
        <v>0</v>
      </c>
      <c r="C50" s="2">
        <v>180</v>
      </c>
      <c r="D50" s="2">
        <v>66</v>
      </c>
      <c r="E50" s="2">
        <v>39</v>
      </c>
      <c r="F50" s="2">
        <v>0</v>
      </c>
      <c r="G50" s="2">
        <v>42</v>
      </c>
      <c r="H50" s="2">
        <v>1.893</v>
      </c>
      <c r="I50" s="15">
        <v>25</v>
      </c>
      <c r="J50" s="65">
        <f t="shared" si="0"/>
        <v>0.96438176040247436</v>
      </c>
      <c r="K50" s="66">
        <f t="shared" si="1"/>
        <v>0.72399824828620474</v>
      </c>
      <c r="L50" s="67">
        <f t="shared" si="2"/>
        <v>1</v>
      </c>
      <c r="N50" s="50" t="s">
        <v>6</v>
      </c>
      <c r="O50" s="53"/>
      <c r="P50" s="51"/>
      <c r="Q50" s="53"/>
      <c r="R50" s="1"/>
      <c r="S50" s="1"/>
      <c r="T50" s="1"/>
      <c r="U50" s="1"/>
      <c r="V50" s="1"/>
      <c r="W50" s="1"/>
      <c r="X50" s="1"/>
      <c r="Y50" s="2"/>
      <c r="Z50" s="2"/>
      <c r="AA50" s="2"/>
    </row>
    <row r="51" spans="1:27" ht="15" thickBot="1" x14ac:dyDescent="0.35">
      <c r="A51" s="14">
        <v>0</v>
      </c>
      <c r="B51" s="2">
        <v>1</v>
      </c>
      <c r="C51" s="2">
        <v>146</v>
      </c>
      <c r="D51" s="2">
        <v>56</v>
      </c>
      <c r="E51" s="2">
        <v>0</v>
      </c>
      <c r="F51" s="2">
        <v>0</v>
      </c>
      <c r="G51" s="2">
        <v>29.7</v>
      </c>
      <c r="H51" s="2">
        <v>0.56399999999999995</v>
      </c>
      <c r="I51" s="15">
        <v>29</v>
      </c>
      <c r="J51" s="65">
        <f t="shared" si="0"/>
        <v>0.45288230184722333</v>
      </c>
      <c r="K51" s="66">
        <f t="shared" si="1"/>
        <v>0.61132430809710903</v>
      </c>
      <c r="L51" s="67">
        <f t="shared" si="2"/>
        <v>1</v>
      </c>
      <c r="N51" s="54" t="s">
        <v>7</v>
      </c>
      <c r="O51" s="56"/>
      <c r="P51" s="55"/>
      <c r="Q51" s="56"/>
      <c r="R51" s="1"/>
      <c r="S51" s="1"/>
      <c r="T51" s="1"/>
      <c r="U51" s="1"/>
      <c r="V51" s="1"/>
      <c r="W51" s="1"/>
      <c r="X51" s="1"/>
      <c r="Y51" s="2"/>
      <c r="Z51" s="2"/>
      <c r="AA51" s="2"/>
    </row>
    <row r="52" spans="1:27" x14ac:dyDescent="0.3">
      <c r="A52" s="14">
        <v>0</v>
      </c>
      <c r="B52" s="2">
        <v>2</v>
      </c>
      <c r="C52" s="2">
        <v>71</v>
      </c>
      <c r="D52" s="2">
        <v>70</v>
      </c>
      <c r="E52" s="2">
        <v>27</v>
      </c>
      <c r="F52" s="2">
        <v>0</v>
      </c>
      <c r="G52" s="2">
        <v>28</v>
      </c>
      <c r="H52" s="2">
        <v>0.58599999999999997</v>
      </c>
      <c r="I52" s="15">
        <v>22</v>
      </c>
      <c r="J52" s="65">
        <f t="shared" si="0"/>
        <v>-3.6645955818103149E-2</v>
      </c>
      <c r="K52" s="66">
        <f t="shared" si="1"/>
        <v>0.49083953617467624</v>
      </c>
      <c r="L52" s="67">
        <f t="shared" si="2"/>
        <v>0</v>
      </c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</row>
    <row r="53" spans="1:27" x14ac:dyDescent="0.3">
      <c r="A53" s="14">
        <v>1</v>
      </c>
      <c r="B53" s="2">
        <v>7</v>
      </c>
      <c r="C53" s="2">
        <v>103</v>
      </c>
      <c r="D53" s="2">
        <v>66</v>
      </c>
      <c r="E53" s="2">
        <v>32</v>
      </c>
      <c r="F53" s="2">
        <v>0</v>
      </c>
      <c r="G53" s="2">
        <v>39.1</v>
      </c>
      <c r="H53" s="2">
        <v>0.34399999999999997</v>
      </c>
      <c r="I53" s="15">
        <v>31</v>
      </c>
      <c r="J53" s="65">
        <f t="shared" si="0"/>
        <v>0.40083208457745789</v>
      </c>
      <c r="K53" s="66">
        <f t="shared" si="1"/>
        <v>0.59888756094686546</v>
      </c>
      <c r="L53" s="67">
        <f t="shared" si="2"/>
        <v>1</v>
      </c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</row>
    <row r="54" spans="1:27" x14ac:dyDescent="0.3">
      <c r="A54" s="14">
        <v>0</v>
      </c>
      <c r="B54" s="2">
        <v>7</v>
      </c>
      <c r="C54" s="2">
        <v>105</v>
      </c>
      <c r="D54" s="2">
        <v>0</v>
      </c>
      <c r="E54" s="2">
        <v>0</v>
      </c>
      <c r="F54" s="2">
        <v>0</v>
      </c>
      <c r="G54" s="2">
        <v>0</v>
      </c>
      <c r="H54" s="2">
        <v>0.30499999999999999</v>
      </c>
      <c r="I54" s="15">
        <v>24</v>
      </c>
      <c r="J54" s="65">
        <f t="shared" si="0"/>
        <v>1.969836360251398E-2</v>
      </c>
      <c r="K54" s="66">
        <f t="shared" si="1"/>
        <v>0.50492443166789147</v>
      </c>
      <c r="L54" s="67">
        <f t="shared" si="2"/>
        <v>1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6" x14ac:dyDescent="0.3">
      <c r="A55" s="14">
        <v>0</v>
      </c>
      <c r="B55" s="2">
        <v>1</v>
      </c>
      <c r="C55" s="2">
        <v>103</v>
      </c>
      <c r="D55" s="2">
        <v>80</v>
      </c>
      <c r="E55" s="2">
        <v>11</v>
      </c>
      <c r="F55" s="2">
        <v>82</v>
      </c>
      <c r="G55" s="2">
        <v>19.399999999999999</v>
      </c>
      <c r="H55" s="2">
        <v>0.49099999999999999</v>
      </c>
      <c r="I55" s="15">
        <v>22</v>
      </c>
      <c r="J55" s="65">
        <f t="shared" si="0"/>
        <v>-3.627025724744859E-2</v>
      </c>
      <c r="K55" s="66">
        <f t="shared" si="1"/>
        <v>0.4909334296129701</v>
      </c>
      <c r="L55" s="67">
        <f t="shared" si="2"/>
        <v>0</v>
      </c>
      <c r="N55" s="72" t="s">
        <v>62</v>
      </c>
      <c r="O55" s="4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14">
        <v>0</v>
      </c>
      <c r="B56" s="2">
        <v>1</v>
      </c>
      <c r="C56" s="2">
        <v>101</v>
      </c>
      <c r="D56" s="2">
        <v>50</v>
      </c>
      <c r="E56" s="2">
        <v>15</v>
      </c>
      <c r="F56" s="2">
        <v>36</v>
      </c>
      <c r="G56" s="2">
        <v>24.2</v>
      </c>
      <c r="H56" s="2">
        <v>0.52600000000000002</v>
      </c>
      <c r="I56" s="15">
        <v>26</v>
      </c>
      <c r="J56" s="65">
        <f t="shared" si="0"/>
        <v>0.10997847038724329</v>
      </c>
      <c r="K56" s="66">
        <f t="shared" si="1"/>
        <v>0.52746693818722179</v>
      </c>
      <c r="L56" s="67">
        <f t="shared" si="2"/>
        <v>1</v>
      </c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14">
        <v>0</v>
      </c>
      <c r="B57" s="2">
        <v>5</v>
      </c>
      <c r="C57" s="2">
        <v>88</v>
      </c>
      <c r="D57" s="2">
        <v>66</v>
      </c>
      <c r="E57" s="2">
        <v>21</v>
      </c>
      <c r="F57" s="2">
        <v>23</v>
      </c>
      <c r="G57" s="2">
        <v>24.4</v>
      </c>
      <c r="H57" s="2">
        <v>0.34200000000000003</v>
      </c>
      <c r="I57" s="15">
        <v>30</v>
      </c>
      <c r="J57" s="65">
        <f t="shared" si="0"/>
        <v>6.7389104319244386E-2</v>
      </c>
      <c r="K57" s="66">
        <f t="shared" si="1"/>
        <v>0.51684090327473409</v>
      </c>
      <c r="L57" s="67">
        <f t="shared" si="2"/>
        <v>1</v>
      </c>
      <c r="N57" s="57"/>
      <c r="O57" s="57">
        <v>0</v>
      </c>
      <c r="P57" s="57">
        <v>1</v>
      </c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14">
        <v>1</v>
      </c>
      <c r="B58" s="2">
        <v>8</v>
      </c>
      <c r="C58" s="2">
        <v>176</v>
      </c>
      <c r="D58" s="2">
        <v>90</v>
      </c>
      <c r="E58" s="2">
        <v>34</v>
      </c>
      <c r="F58" s="2">
        <v>300</v>
      </c>
      <c r="G58" s="2">
        <v>33.700000000000003</v>
      </c>
      <c r="H58" s="2">
        <v>0.46700000000000003</v>
      </c>
      <c r="I58" s="15">
        <v>58</v>
      </c>
      <c r="J58" s="65">
        <f t="shared" si="0"/>
        <v>0.76115753822739596</v>
      </c>
      <c r="K58" s="66">
        <f t="shared" si="1"/>
        <v>0.68160499509270522</v>
      </c>
      <c r="L58" s="67">
        <f t="shared" si="2"/>
        <v>1</v>
      </c>
      <c r="N58" s="57">
        <v>0</v>
      </c>
      <c r="O58" s="57">
        <f>COUNTIFS($A$5:$A$772,0,$L$5:$L$772,0)</f>
        <v>52</v>
      </c>
      <c r="P58" s="57">
        <f>COUNTIFS(A5:A772,0,L5:L772,1)</f>
        <v>448</v>
      </c>
      <c r="Q58" s="4">
        <f>SUM(O58,P58)</f>
        <v>500</v>
      </c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14">
        <v>0</v>
      </c>
      <c r="B59" s="2">
        <v>7</v>
      </c>
      <c r="C59" s="2">
        <v>150</v>
      </c>
      <c r="D59" s="2">
        <v>66</v>
      </c>
      <c r="E59" s="2">
        <v>42</v>
      </c>
      <c r="F59" s="2">
        <v>342</v>
      </c>
      <c r="G59" s="2">
        <v>34.700000000000003</v>
      </c>
      <c r="H59" s="2">
        <v>0.71799999999999997</v>
      </c>
      <c r="I59" s="15">
        <v>42</v>
      </c>
      <c r="J59" s="65">
        <f t="shared" si="0"/>
        <v>0.64451570270002556</v>
      </c>
      <c r="K59" s="66">
        <f t="shared" si="1"/>
        <v>0.65577352679537126</v>
      </c>
      <c r="L59" s="67">
        <f t="shared" si="2"/>
        <v>1</v>
      </c>
      <c r="N59" s="57">
        <v>1</v>
      </c>
      <c r="O59" s="57">
        <f>COUNTIFS($A$5:$A$772,1,L5:L772,0)</f>
        <v>2</v>
      </c>
      <c r="P59" s="57">
        <f>COUNTIFS(A5:A772,1,L5:L772,1)</f>
        <v>266</v>
      </c>
      <c r="Q59" s="4">
        <f>SUM(O59,P59)</f>
        <v>268</v>
      </c>
    </row>
    <row r="60" spans="1:27" x14ac:dyDescent="0.3">
      <c r="A60" s="14">
        <v>0</v>
      </c>
      <c r="B60" s="2">
        <v>1</v>
      </c>
      <c r="C60" s="2">
        <v>73</v>
      </c>
      <c r="D60" s="2">
        <v>50</v>
      </c>
      <c r="E60" s="2">
        <v>10</v>
      </c>
      <c r="F60" s="2">
        <v>0</v>
      </c>
      <c r="G60" s="2">
        <v>23</v>
      </c>
      <c r="H60" s="2">
        <v>0.248</v>
      </c>
      <c r="I60" s="15">
        <v>21</v>
      </c>
      <c r="J60" s="65">
        <f t="shared" si="0"/>
        <v>-0.11999434332965309</v>
      </c>
      <c r="K60" s="66">
        <f t="shared" si="1"/>
        <v>0.47003735732444407</v>
      </c>
      <c r="L60" s="67">
        <f t="shared" si="2"/>
        <v>0</v>
      </c>
      <c r="Q60" s="4">
        <f>SUM(Q58,Q59)</f>
        <v>768</v>
      </c>
    </row>
    <row r="61" spans="1:27" x14ac:dyDescent="0.3">
      <c r="A61" s="14">
        <v>1</v>
      </c>
      <c r="B61" s="2">
        <v>7</v>
      </c>
      <c r="C61" s="2">
        <v>187</v>
      </c>
      <c r="D61" s="2">
        <v>68</v>
      </c>
      <c r="E61" s="2">
        <v>39</v>
      </c>
      <c r="F61" s="2">
        <v>304</v>
      </c>
      <c r="G61" s="2">
        <v>37.700000000000003</v>
      </c>
      <c r="H61" s="2">
        <v>0.254</v>
      </c>
      <c r="I61" s="15">
        <v>41</v>
      </c>
      <c r="J61" s="65">
        <f t="shared" si="0"/>
        <v>0.8340913250241585</v>
      </c>
      <c r="K61" s="66">
        <f t="shared" si="1"/>
        <v>0.69721932336820347</v>
      </c>
      <c r="L61" s="67">
        <f t="shared" si="2"/>
        <v>1</v>
      </c>
    </row>
    <row r="62" spans="1:27" ht="15" thickBot="1" x14ac:dyDescent="0.35">
      <c r="A62" s="14">
        <v>0</v>
      </c>
      <c r="B62" s="2">
        <v>0</v>
      </c>
      <c r="C62" s="2">
        <v>100</v>
      </c>
      <c r="D62" s="2">
        <v>88</v>
      </c>
      <c r="E62" s="2">
        <v>60</v>
      </c>
      <c r="F62" s="2">
        <v>110</v>
      </c>
      <c r="G62" s="2">
        <v>46.8</v>
      </c>
      <c r="H62" s="2">
        <v>0.96199999999999997</v>
      </c>
      <c r="I62" s="15">
        <v>31</v>
      </c>
      <c r="J62" s="65">
        <f t="shared" si="0"/>
        <v>0.3650663642163775</v>
      </c>
      <c r="K62" s="66">
        <f t="shared" si="1"/>
        <v>0.59026630234443178</v>
      </c>
      <c r="L62" s="67">
        <f t="shared" si="2"/>
        <v>1</v>
      </c>
    </row>
    <row r="63" spans="1:27" ht="15" thickBot="1" x14ac:dyDescent="0.35">
      <c r="A63" s="14">
        <v>0</v>
      </c>
      <c r="B63" s="2">
        <v>0</v>
      </c>
      <c r="C63" s="2">
        <v>146</v>
      </c>
      <c r="D63" s="2">
        <v>82</v>
      </c>
      <c r="E63" s="2">
        <v>0</v>
      </c>
      <c r="F63" s="2">
        <v>0</v>
      </c>
      <c r="G63" s="2">
        <v>40.5</v>
      </c>
      <c r="H63" s="2">
        <v>1.7809999999999999</v>
      </c>
      <c r="I63" s="15">
        <v>44</v>
      </c>
      <c r="J63" s="65">
        <f t="shared" si="0"/>
        <v>0.73320598607245679</v>
      </c>
      <c r="K63" s="66">
        <f t="shared" si="1"/>
        <v>0.67550840950152979</v>
      </c>
      <c r="L63" s="67">
        <f t="shared" si="2"/>
        <v>1</v>
      </c>
      <c r="N63" s="58" t="s">
        <v>63</v>
      </c>
      <c r="O63" s="59"/>
      <c r="P63" s="60">
        <f>SUM(O58,P59)/Q60</f>
        <v>0.4140625</v>
      </c>
    </row>
    <row r="64" spans="1:27" x14ac:dyDescent="0.3">
      <c r="A64" s="14">
        <v>0</v>
      </c>
      <c r="B64" s="2">
        <v>0</v>
      </c>
      <c r="C64" s="2">
        <v>105</v>
      </c>
      <c r="D64" s="2">
        <v>64</v>
      </c>
      <c r="E64" s="2">
        <v>41</v>
      </c>
      <c r="F64" s="2">
        <v>142</v>
      </c>
      <c r="G64" s="2">
        <v>41.5</v>
      </c>
      <c r="H64" s="2">
        <v>0.17299999999999999</v>
      </c>
      <c r="I64" s="15">
        <v>22</v>
      </c>
      <c r="J64" s="65">
        <f t="shared" si="0"/>
        <v>0.23196359440535275</v>
      </c>
      <c r="K64" s="66">
        <f t="shared" si="1"/>
        <v>0.55773226327006797</v>
      </c>
      <c r="L64" s="67">
        <f t="shared" si="2"/>
        <v>1</v>
      </c>
    </row>
    <row r="65" spans="1:16" x14ac:dyDescent="0.3">
      <c r="A65" s="14">
        <v>0</v>
      </c>
      <c r="B65" s="2">
        <v>2</v>
      </c>
      <c r="C65" s="2">
        <v>84</v>
      </c>
      <c r="D65" s="2">
        <v>0</v>
      </c>
      <c r="E65" s="2">
        <v>0</v>
      </c>
      <c r="F65" s="2">
        <v>0</v>
      </c>
      <c r="G65" s="2">
        <v>0</v>
      </c>
      <c r="H65" s="2">
        <v>0.30399999999999999</v>
      </c>
      <c r="I65" s="15">
        <v>21</v>
      </c>
      <c r="J65" s="65">
        <f t="shared" si="0"/>
        <v>-0.21559814473344463</v>
      </c>
      <c r="K65" s="66">
        <f t="shared" si="1"/>
        <v>0.44630828025483338</v>
      </c>
      <c r="L65" s="67">
        <f t="shared" si="2"/>
        <v>0</v>
      </c>
      <c r="N65" s="71" t="s">
        <v>64</v>
      </c>
      <c r="O65" s="71"/>
      <c r="P65" s="71"/>
    </row>
    <row r="66" spans="1:16" x14ac:dyDescent="0.3">
      <c r="A66" s="14">
        <v>1</v>
      </c>
      <c r="B66" s="2">
        <v>8</v>
      </c>
      <c r="C66" s="2">
        <v>133</v>
      </c>
      <c r="D66" s="2">
        <v>72</v>
      </c>
      <c r="E66" s="2">
        <v>0</v>
      </c>
      <c r="F66" s="2">
        <v>0</v>
      </c>
      <c r="G66" s="2">
        <v>32.9</v>
      </c>
      <c r="H66" s="2">
        <v>0.27</v>
      </c>
      <c r="I66" s="15">
        <v>39</v>
      </c>
      <c r="J66" s="65">
        <f t="shared" si="0"/>
        <v>0.50805882190190521</v>
      </c>
      <c r="K66" s="66">
        <f t="shared" si="1"/>
        <v>0.6243513068762595</v>
      </c>
      <c r="L66" s="67">
        <f t="shared" si="2"/>
        <v>1</v>
      </c>
      <c r="N66" s="71" t="s">
        <v>65</v>
      </c>
      <c r="O66" s="71"/>
      <c r="P66" s="71"/>
    </row>
    <row r="67" spans="1:16" x14ac:dyDescent="0.3">
      <c r="A67" s="14">
        <v>0</v>
      </c>
      <c r="B67" s="2">
        <v>5</v>
      </c>
      <c r="C67" s="2">
        <v>44</v>
      </c>
      <c r="D67" s="2">
        <v>62</v>
      </c>
      <c r="E67" s="2">
        <v>0</v>
      </c>
      <c r="F67" s="2">
        <v>0</v>
      </c>
      <c r="G67" s="2">
        <v>25</v>
      </c>
      <c r="H67" s="2">
        <v>0.58699999999999997</v>
      </c>
      <c r="I67" s="15">
        <v>36</v>
      </c>
      <c r="J67" s="65">
        <f t="shared" si="0"/>
        <v>-0.1231200570422144</v>
      </c>
      <c r="K67" s="66">
        <f t="shared" si="1"/>
        <v>0.46925880858548724</v>
      </c>
      <c r="L67" s="67">
        <f t="shared" si="2"/>
        <v>0</v>
      </c>
    </row>
    <row r="68" spans="1:16" x14ac:dyDescent="0.3">
      <c r="A68" s="14">
        <v>0</v>
      </c>
      <c r="B68" s="2">
        <v>2</v>
      </c>
      <c r="C68" s="2">
        <v>141</v>
      </c>
      <c r="D68" s="2">
        <v>58</v>
      </c>
      <c r="E68" s="2">
        <v>34</v>
      </c>
      <c r="F68" s="2">
        <v>128</v>
      </c>
      <c r="G68" s="2">
        <v>25.4</v>
      </c>
      <c r="H68" s="2">
        <v>0.69899999999999995</v>
      </c>
      <c r="I68" s="15">
        <v>24</v>
      </c>
      <c r="J68" s="65">
        <f t="shared" si="0"/>
        <v>0.37117505565994169</v>
      </c>
      <c r="K68" s="66">
        <f t="shared" si="1"/>
        <v>0.59174288276342724</v>
      </c>
      <c r="L68" s="67">
        <f t="shared" si="2"/>
        <v>1</v>
      </c>
    </row>
    <row r="69" spans="1:16" x14ac:dyDescent="0.3">
      <c r="A69" s="14">
        <v>1</v>
      </c>
      <c r="B69" s="2">
        <v>7</v>
      </c>
      <c r="C69" s="2">
        <v>114</v>
      </c>
      <c r="D69" s="2">
        <v>66</v>
      </c>
      <c r="E69" s="2">
        <v>0</v>
      </c>
      <c r="F69" s="2">
        <v>0</v>
      </c>
      <c r="G69" s="2">
        <v>32.799999999999997</v>
      </c>
      <c r="H69" s="2">
        <v>0.25800000000000001</v>
      </c>
      <c r="I69" s="15">
        <v>42</v>
      </c>
      <c r="J69" s="65">
        <f t="shared" si="0"/>
        <v>0.39374596737359069</v>
      </c>
      <c r="K69" s="66">
        <f t="shared" si="1"/>
        <v>0.59718413850303775</v>
      </c>
      <c r="L69" s="67">
        <f t="shared" si="2"/>
        <v>1</v>
      </c>
    </row>
    <row r="70" spans="1:16" x14ac:dyDescent="0.3">
      <c r="A70" s="14">
        <v>0</v>
      </c>
      <c r="B70" s="2">
        <v>5</v>
      </c>
      <c r="C70" s="2">
        <v>99</v>
      </c>
      <c r="D70" s="2">
        <v>74</v>
      </c>
      <c r="E70" s="2">
        <v>27</v>
      </c>
      <c r="F70" s="2">
        <v>0</v>
      </c>
      <c r="G70" s="2">
        <v>29</v>
      </c>
      <c r="H70" s="2">
        <v>0.20300000000000001</v>
      </c>
      <c r="I70" s="15">
        <v>32</v>
      </c>
      <c r="J70" s="65">
        <f t="shared" ref="J70:J133" si="3">$A$2+SUMPRODUCT($B$2:$I$2,B70:I70)</f>
        <v>0.164635815737184</v>
      </c>
      <c r="K70" s="66">
        <f t="shared" ref="K70:K133" si="4">EXP(J70)/(1+EXP(J70))</f>
        <v>0.54106623761137818</v>
      </c>
      <c r="L70" s="67">
        <f t="shared" ref="L70:L133" si="5">IF(K70&gt;0.5,1,0)</f>
        <v>1</v>
      </c>
    </row>
    <row r="71" spans="1:16" x14ac:dyDescent="0.3">
      <c r="A71" s="14">
        <v>1</v>
      </c>
      <c r="B71" s="2">
        <v>0</v>
      </c>
      <c r="C71" s="2">
        <v>109</v>
      </c>
      <c r="D71" s="2">
        <v>88</v>
      </c>
      <c r="E71" s="2">
        <v>30</v>
      </c>
      <c r="F71" s="2">
        <v>0</v>
      </c>
      <c r="G71" s="2">
        <v>32.5</v>
      </c>
      <c r="H71" s="2">
        <v>0.85499999999999998</v>
      </c>
      <c r="I71" s="15">
        <v>38</v>
      </c>
      <c r="J71" s="65">
        <f t="shared" si="3"/>
        <v>0.24677772392325681</v>
      </c>
      <c r="K71" s="66">
        <f t="shared" si="4"/>
        <v>0.56138323067413376</v>
      </c>
      <c r="L71" s="67">
        <f t="shared" si="5"/>
        <v>1</v>
      </c>
    </row>
    <row r="72" spans="1:16" x14ac:dyDescent="0.3">
      <c r="A72" s="14">
        <v>0</v>
      </c>
      <c r="B72" s="2">
        <v>2</v>
      </c>
      <c r="C72" s="2">
        <v>109</v>
      </c>
      <c r="D72" s="2">
        <v>92</v>
      </c>
      <c r="E72" s="2">
        <v>0</v>
      </c>
      <c r="F72" s="2">
        <v>0</v>
      </c>
      <c r="G72" s="2">
        <v>42.7</v>
      </c>
      <c r="H72" s="2">
        <v>0.84499999999999997</v>
      </c>
      <c r="I72" s="15">
        <v>54</v>
      </c>
      <c r="J72" s="65">
        <f t="shared" si="3"/>
        <v>0.44955740471083672</v>
      </c>
      <c r="K72" s="66">
        <f t="shared" si="4"/>
        <v>0.61053399780208073</v>
      </c>
      <c r="L72" s="67">
        <f t="shared" si="5"/>
        <v>1</v>
      </c>
    </row>
    <row r="73" spans="1:16" x14ac:dyDescent="0.3">
      <c r="A73" s="14">
        <v>0</v>
      </c>
      <c r="B73" s="2">
        <v>1</v>
      </c>
      <c r="C73" s="2">
        <v>95</v>
      </c>
      <c r="D73" s="2">
        <v>66</v>
      </c>
      <c r="E73" s="2">
        <v>13</v>
      </c>
      <c r="F73" s="2">
        <v>38</v>
      </c>
      <c r="G73" s="2">
        <v>19.600000000000001</v>
      </c>
      <c r="H73" s="2">
        <v>0.33400000000000002</v>
      </c>
      <c r="I73" s="15">
        <v>25</v>
      </c>
      <c r="J73" s="65">
        <f t="shared" si="3"/>
        <v>-5.533686678751637E-2</v>
      </c>
      <c r="K73" s="66">
        <f t="shared" si="4"/>
        <v>0.48616931244803269</v>
      </c>
      <c r="L73" s="67">
        <f t="shared" si="5"/>
        <v>0</v>
      </c>
    </row>
    <row r="74" spans="1:16" x14ac:dyDescent="0.3">
      <c r="A74" s="14">
        <v>0</v>
      </c>
      <c r="B74" s="2">
        <v>4</v>
      </c>
      <c r="C74" s="2">
        <v>146</v>
      </c>
      <c r="D74" s="2">
        <v>85</v>
      </c>
      <c r="E74" s="2">
        <v>27</v>
      </c>
      <c r="F74" s="2">
        <v>100</v>
      </c>
      <c r="G74" s="2">
        <v>28.9</v>
      </c>
      <c r="H74" s="2">
        <v>0.189</v>
      </c>
      <c r="I74" s="15">
        <v>27</v>
      </c>
      <c r="J74" s="65">
        <f t="shared" si="3"/>
        <v>0.36209995609265511</v>
      </c>
      <c r="K74" s="66">
        <f t="shared" si="4"/>
        <v>0.5895486789933313</v>
      </c>
      <c r="L74" s="67">
        <f t="shared" si="5"/>
        <v>1</v>
      </c>
    </row>
    <row r="75" spans="1:16" x14ac:dyDescent="0.3">
      <c r="A75" s="14">
        <v>1</v>
      </c>
      <c r="B75" s="2">
        <v>2</v>
      </c>
      <c r="C75" s="2">
        <v>100</v>
      </c>
      <c r="D75" s="2">
        <v>66</v>
      </c>
      <c r="E75" s="2">
        <v>20</v>
      </c>
      <c r="F75" s="2">
        <v>90</v>
      </c>
      <c r="G75" s="2">
        <v>32.9</v>
      </c>
      <c r="H75" s="2">
        <v>0.86699999999999999</v>
      </c>
      <c r="I75" s="15">
        <v>28</v>
      </c>
      <c r="J75" s="65">
        <f t="shared" si="3"/>
        <v>0.24903756822237921</v>
      </c>
      <c r="K75" s="66">
        <f t="shared" si="4"/>
        <v>0.56193959946496952</v>
      </c>
      <c r="L75" s="67">
        <f t="shared" si="5"/>
        <v>1</v>
      </c>
    </row>
    <row r="76" spans="1:16" x14ac:dyDescent="0.3">
      <c r="A76" s="14">
        <v>0</v>
      </c>
      <c r="B76" s="2">
        <v>5</v>
      </c>
      <c r="C76" s="2">
        <v>139</v>
      </c>
      <c r="D76" s="2">
        <v>64</v>
      </c>
      <c r="E76" s="2">
        <v>35</v>
      </c>
      <c r="F76" s="2">
        <v>140</v>
      </c>
      <c r="G76" s="2">
        <v>28.6</v>
      </c>
      <c r="H76" s="2">
        <v>0.41099999999999998</v>
      </c>
      <c r="I76" s="15">
        <v>26</v>
      </c>
      <c r="J76" s="65">
        <f t="shared" si="3"/>
        <v>0.41032626195676458</v>
      </c>
      <c r="K76" s="66">
        <f t="shared" si="4"/>
        <v>0.60116610776440027</v>
      </c>
      <c r="L76" s="67">
        <f t="shared" si="5"/>
        <v>1</v>
      </c>
    </row>
    <row r="77" spans="1:16" x14ac:dyDescent="0.3">
      <c r="A77" s="14">
        <v>1</v>
      </c>
      <c r="B77" s="2">
        <v>13</v>
      </c>
      <c r="C77" s="2">
        <v>126</v>
      </c>
      <c r="D77" s="2">
        <v>90</v>
      </c>
      <c r="E77" s="2">
        <v>0</v>
      </c>
      <c r="F77" s="2">
        <v>0</v>
      </c>
      <c r="G77" s="2">
        <v>43.4</v>
      </c>
      <c r="H77" s="2">
        <v>0.58299999999999996</v>
      </c>
      <c r="I77" s="15">
        <v>42</v>
      </c>
      <c r="J77" s="65">
        <f t="shared" si="3"/>
        <v>0.72061427708685455</v>
      </c>
      <c r="K77" s="66">
        <f t="shared" si="4"/>
        <v>0.67274227072521731</v>
      </c>
      <c r="L77" s="67">
        <f t="shared" si="5"/>
        <v>1</v>
      </c>
    </row>
    <row r="78" spans="1:16" x14ac:dyDescent="0.3">
      <c r="A78" s="14">
        <v>0</v>
      </c>
      <c r="B78" s="2">
        <v>4</v>
      </c>
      <c r="C78" s="2">
        <v>129</v>
      </c>
      <c r="D78" s="2">
        <v>86</v>
      </c>
      <c r="E78" s="2">
        <v>20</v>
      </c>
      <c r="F78" s="2">
        <v>270</v>
      </c>
      <c r="G78" s="2">
        <v>35.1</v>
      </c>
      <c r="H78" s="2">
        <v>0.23100000000000001</v>
      </c>
      <c r="I78" s="15">
        <v>23</v>
      </c>
      <c r="J78" s="65">
        <f t="shared" si="3"/>
        <v>0.30516232355542183</v>
      </c>
      <c r="K78" s="66">
        <f t="shared" si="4"/>
        <v>0.5757040021267027</v>
      </c>
      <c r="L78" s="67">
        <f t="shared" si="5"/>
        <v>1</v>
      </c>
    </row>
    <row r="79" spans="1:16" x14ac:dyDescent="0.3">
      <c r="A79" s="14">
        <v>0</v>
      </c>
      <c r="B79" s="2">
        <v>1</v>
      </c>
      <c r="C79" s="2">
        <v>79</v>
      </c>
      <c r="D79" s="2">
        <v>75</v>
      </c>
      <c r="E79" s="2">
        <v>30</v>
      </c>
      <c r="F79" s="2">
        <v>0</v>
      </c>
      <c r="G79" s="2">
        <v>32</v>
      </c>
      <c r="H79" s="2">
        <v>0.39600000000000002</v>
      </c>
      <c r="I79" s="15">
        <v>22</v>
      </c>
      <c r="J79" s="65">
        <f t="shared" si="3"/>
        <v>3.9295331992038607E-3</v>
      </c>
      <c r="K79" s="66">
        <f t="shared" si="4"/>
        <v>0.50098238203570233</v>
      </c>
      <c r="L79" s="67">
        <f t="shared" si="5"/>
        <v>1</v>
      </c>
    </row>
    <row r="80" spans="1:16" x14ac:dyDescent="0.3">
      <c r="A80" s="14">
        <v>0</v>
      </c>
      <c r="B80" s="2">
        <v>1</v>
      </c>
      <c r="C80" s="2">
        <v>0</v>
      </c>
      <c r="D80" s="2">
        <v>48</v>
      </c>
      <c r="E80" s="2">
        <v>20</v>
      </c>
      <c r="F80" s="2">
        <v>0</v>
      </c>
      <c r="G80" s="2">
        <v>24.7</v>
      </c>
      <c r="H80" s="2">
        <v>0.14000000000000001</v>
      </c>
      <c r="I80" s="15">
        <v>22</v>
      </c>
      <c r="J80" s="65">
        <f t="shared" si="3"/>
        <v>-0.5367307086370382</v>
      </c>
      <c r="K80" s="66">
        <f t="shared" si="4"/>
        <v>0.36894842995466831</v>
      </c>
      <c r="L80" s="67">
        <f t="shared" si="5"/>
        <v>0</v>
      </c>
    </row>
    <row r="81" spans="1:12" x14ac:dyDescent="0.3">
      <c r="A81" s="14">
        <v>0</v>
      </c>
      <c r="B81" s="2">
        <v>7</v>
      </c>
      <c r="C81" s="2">
        <v>62</v>
      </c>
      <c r="D81" s="2">
        <v>78</v>
      </c>
      <c r="E81" s="2">
        <v>0</v>
      </c>
      <c r="F81" s="2">
        <v>0</v>
      </c>
      <c r="G81" s="2">
        <v>32.6</v>
      </c>
      <c r="H81" s="2">
        <v>0.39100000000000001</v>
      </c>
      <c r="I81" s="15">
        <v>41</v>
      </c>
      <c r="J81" s="65">
        <f t="shared" si="3"/>
        <v>7.2221605309188974E-2</v>
      </c>
      <c r="K81" s="66">
        <f t="shared" si="4"/>
        <v>0.51804755739729758</v>
      </c>
      <c r="L81" s="67">
        <f t="shared" si="5"/>
        <v>1</v>
      </c>
    </row>
    <row r="82" spans="1:12" x14ac:dyDescent="0.3">
      <c r="A82" s="14">
        <v>0</v>
      </c>
      <c r="B82" s="2">
        <v>5</v>
      </c>
      <c r="C82" s="2">
        <v>95</v>
      </c>
      <c r="D82" s="2">
        <v>72</v>
      </c>
      <c r="E82" s="2">
        <v>33</v>
      </c>
      <c r="F82" s="2">
        <v>0</v>
      </c>
      <c r="G82" s="2">
        <v>37.700000000000003</v>
      </c>
      <c r="H82" s="2">
        <v>0.37</v>
      </c>
      <c r="I82" s="15">
        <v>27</v>
      </c>
      <c r="J82" s="65">
        <f t="shared" si="3"/>
        <v>0.27325035786763185</v>
      </c>
      <c r="K82" s="66">
        <f t="shared" si="4"/>
        <v>0.56789068840351931</v>
      </c>
      <c r="L82" s="67">
        <f t="shared" si="5"/>
        <v>1</v>
      </c>
    </row>
    <row r="83" spans="1:12" x14ac:dyDescent="0.3">
      <c r="A83" s="14">
        <v>1</v>
      </c>
      <c r="B83" s="2">
        <v>0</v>
      </c>
      <c r="C83" s="2">
        <v>131</v>
      </c>
      <c r="D83" s="2">
        <v>0</v>
      </c>
      <c r="E83" s="2">
        <v>0</v>
      </c>
      <c r="F83" s="2">
        <v>0</v>
      </c>
      <c r="G83" s="2">
        <v>43.2</v>
      </c>
      <c r="H83" s="2">
        <v>0.27</v>
      </c>
      <c r="I83" s="15">
        <v>26</v>
      </c>
      <c r="J83" s="65">
        <f t="shared" si="3"/>
        <v>0.60171399691978633</v>
      </c>
      <c r="K83" s="66">
        <f t="shared" si="4"/>
        <v>0.64604834373934317</v>
      </c>
      <c r="L83" s="67">
        <f t="shared" si="5"/>
        <v>1</v>
      </c>
    </row>
    <row r="84" spans="1:12" x14ac:dyDescent="0.3">
      <c r="A84" s="14">
        <v>0</v>
      </c>
      <c r="B84" s="2">
        <v>2</v>
      </c>
      <c r="C84" s="2">
        <v>112</v>
      </c>
      <c r="D84" s="2">
        <v>66</v>
      </c>
      <c r="E84" s="2">
        <v>22</v>
      </c>
      <c r="F84" s="2">
        <v>0</v>
      </c>
      <c r="G84" s="2">
        <v>25</v>
      </c>
      <c r="H84" s="2">
        <v>0.307</v>
      </c>
      <c r="I84" s="15">
        <v>24</v>
      </c>
      <c r="J84" s="65">
        <f t="shared" si="3"/>
        <v>0.13907159985427564</v>
      </c>
      <c r="K84" s="66">
        <f t="shared" si="4"/>
        <v>0.53471197123066028</v>
      </c>
      <c r="L84" s="67">
        <f t="shared" si="5"/>
        <v>1</v>
      </c>
    </row>
    <row r="85" spans="1:12" x14ac:dyDescent="0.3">
      <c r="A85" s="14">
        <v>0</v>
      </c>
      <c r="B85" s="2">
        <v>3</v>
      </c>
      <c r="C85" s="2">
        <v>113</v>
      </c>
      <c r="D85" s="2">
        <v>44</v>
      </c>
      <c r="E85" s="2">
        <v>13</v>
      </c>
      <c r="F85" s="2">
        <v>0</v>
      </c>
      <c r="G85" s="2">
        <v>22.4</v>
      </c>
      <c r="H85" s="2">
        <v>0.14000000000000001</v>
      </c>
      <c r="I85" s="15">
        <v>22</v>
      </c>
      <c r="J85" s="65">
        <f t="shared" si="3"/>
        <v>0.15122848254389176</v>
      </c>
      <c r="K85" s="66">
        <f t="shared" si="4"/>
        <v>0.53773523080326802</v>
      </c>
      <c r="L85" s="67">
        <f t="shared" si="5"/>
        <v>1</v>
      </c>
    </row>
    <row r="86" spans="1:12" x14ac:dyDescent="0.3">
      <c r="A86" s="14">
        <v>0</v>
      </c>
      <c r="B86" s="2">
        <v>2</v>
      </c>
      <c r="C86" s="2">
        <v>74</v>
      </c>
      <c r="D86" s="2">
        <v>0</v>
      </c>
      <c r="E86" s="2">
        <v>0</v>
      </c>
      <c r="F86" s="2">
        <v>0</v>
      </c>
      <c r="G86" s="2">
        <v>0</v>
      </c>
      <c r="H86" s="2">
        <v>0.10199999999999999</v>
      </c>
      <c r="I86" s="15">
        <v>22</v>
      </c>
      <c r="J86" s="65">
        <f t="shared" si="3"/>
        <v>-0.30192144301558954</v>
      </c>
      <c r="K86" s="66">
        <f t="shared" si="4"/>
        <v>0.42508783779392562</v>
      </c>
      <c r="L86" s="67">
        <f t="shared" si="5"/>
        <v>0</v>
      </c>
    </row>
    <row r="87" spans="1:12" x14ac:dyDescent="0.3">
      <c r="A87" s="14">
        <v>0</v>
      </c>
      <c r="B87" s="2">
        <v>7</v>
      </c>
      <c r="C87" s="2">
        <v>83</v>
      </c>
      <c r="D87" s="2">
        <v>78</v>
      </c>
      <c r="E87" s="2">
        <v>26</v>
      </c>
      <c r="F87" s="2">
        <v>71</v>
      </c>
      <c r="G87" s="2">
        <v>29.3</v>
      </c>
      <c r="H87" s="2">
        <v>0.76700000000000002</v>
      </c>
      <c r="I87" s="15">
        <v>36</v>
      </c>
      <c r="J87" s="65">
        <f t="shared" si="3"/>
        <v>0.18629590537716567</v>
      </c>
      <c r="K87" s="66">
        <f t="shared" si="4"/>
        <v>0.54643974186162558</v>
      </c>
      <c r="L87" s="67">
        <f t="shared" si="5"/>
        <v>1</v>
      </c>
    </row>
    <row r="88" spans="1:12" x14ac:dyDescent="0.3">
      <c r="A88" s="14">
        <v>0</v>
      </c>
      <c r="B88" s="2">
        <v>0</v>
      </c>
      <c r="C88" s="2">
        <v>101</v>
      </c>
      <c r="D88" s="2">
        <v>65</v>
      </c>
      <c r="E88" s="2">
        <v>28</v>
      </c>
      <c r="F88" s="2">
        <v>0</v>
      </c>
      <c r="G88" s="2">
        <v>24.6</v>
      </c>
      <c r="H88" s="2">
        <v>0.23699999999999999</v>
      </c>
      <c r="I88" s="15">
        <v>22</v>
      </c>
      <c r="J88" s="65">
        <f t="shared" si="3"/>
        <v>1.5176831249340217E-2</v>
      </c>
      <c r="K88" s="66">
        <f t="shared" si="4"/>
        <v>0.50379413498539294</v>
      </c>
      <c r="L88" s="67">
        <f t="shared" si="5"/>
        <v>1</v>
      </c>
    </row>
    <row r="89" spans="1:12" x14ac:dyDescent="0.3">
      <c r="A89" s="14">
        <v>1</v>
      </c>
      <c r="B89" s="2">
        <v>5</v>
      </c>
      <c r="C89" s="2">
        <v>137</v>
      </c>
      <c r="D89" s="2">
        <v>108</v>
      </c>
      <c r="E89" s="2">
        <v>0</v>
      </c>
      <c r="F89" s="2">
        <v>0</v>
      </c>
      <c r="G89" s="2">
        <v>48.8</v>
      </c>
      <c r="H89" s="2">
        <v>0.22700000000000001</v>
      </c>
      <c r="I89" s="15">
        <v>37</v>
      </c>
      <c r="J89" s="65">
        <f t="shared" si="3"/>
        <v>0.58502275816936311</v>
      </c>
      <c r="K89" s="66">
        <f t="shared" si="4"/>
        <v>0.64222232218291242</v>
      </c>
      <c r="L89" s="67">
        <f t="shared" si="5"/>
        <v>1</v>
      </c>
    </row>
    <row r="90" spans="1:12" x14ac:dyDescent="0.3">
      <c r="A90" s="14">
        <v>0</v>
      </c>
      <c r="B90" s="2">
        <v>2</v>
      </c>
      <c r="C90" s="2">
        <v>110</v>
      </c>
      <c r="D90" s="2">
        <v>74</v>
      </c>
      <c r="E90" s="2">
        <v>29</v>
      </c>
      <c r="F90" s="2">
        <v>125</v>
      </c>
      <c r="G90" s="2">
        <v>32.4</v>
      </c>
      <c r="H90" s="2">
        <v>0.69799999999999995</v>
      </c>
      <c r="I90" s="15">
        <v>27</v>
      </c>
      <c r="J90" s="65">
        <f t="shared" si="3"/>
        <v>0.25053069916322868</v>
      </c>
      <c r="K90" s="66">
        <f t="shared" si="4"/>
        <v>0.56230711972445135</v>
      </c>
      <c r="L90" s="67">
        <f t="shared" si="5"/>
        <v>1</v>
      </c>
    </row>
    <row r="91" spans="1:12" x14ac:dyDescent="0.3">
      <c r="A91" s="14">
        <v>0</v>
      </c>
      <c r="B91" s="2">
        <v>13</v>
      </c>
      <c r="C91" s="2">
        <v>106</v>
      </c>
      <c r="D91" s="2">
        <v>72</v>
      </c>
      <c r="E91" s="2">
        <v>54</v>
      </c>
      <c r="F91" s="2">
        <v>0</v>
      </c>
      <c r="G91" s="2">
        <v>36.6</v>
      </c>
      <c r="H91" s="2">
        <v>0.17799999999999999</v>
      </c>
      <c r="I91" s="15">
        <v>45</v>
      </c>
      <c r="J91" s="65">
        <f t="shared" si="3"/>
        <v>0.51070031360518986</v>
      </c>
      <c r="K91" s="66">
        <f t="shared" si="4"/>
        <v>0.62497062997105524</v>
      </c>
      <c r="L91" s="67">
        <f t="shared" si="5"/>
        <v>1</v>
      </c>
    </row>
    <row r="92" spans="1:12" x14ac:dyDescent="0.3">
      <c r="A92" s="14">
        <v>0</v>
      </c>
      <c r="B92" s="2">
        <v>2</v>
      </c>
      <c r="C92" s="2">
        <v>100</v>
      </c>
      <c r="D92" s="2">
        <v>68</v>
      </c>
      <c r="E92" s="2">
        <v>25</v>
      </c>
      <c r="F92" s="2">
        <v>71</v>
      </c>
      <c r="G92" s="2">
        <v>38.5</v>
      </c>
      <c r="H92" s="2">
        <v>0.32400000000000001</v>
      </c>
      <c r="I92" s="15">
        <v>26</v>
      </c>
      <c r="J92" s="65">
        <f t="shared" si="3"/>
        <v>0.23755042446704067</v>
      </c>
      <c r="K92" s="66">
        <f t="shared" si="4"/>
        <v>0.55910990187409471</v>
      </c>
      <c r="L92" s="67">
        <f t="shared" si="5"/>
        <v>1</v>
      </c>
    </row>
    <row r="93" spans="1:12" x14ac:dyDescent="0.3">
      <c r="A93" s="14">
        <v>1</v>
      </c>
      <c r="B93" s="2">
        <v>15</v>
      </c>
      <c r="C93" s="2">
        <v>136</v>
      </c>
      <c r="D93" s="2">
        <v>70</v>
      </c>
      <c r="E93" s="2">
        <v>32</v>
      </c>
      <c r="F93" s="2">
        <v>110</v>
      </c>
      <c r="G93" s="2">
        <v>37.1</v>
      </c>
      <c r="H93" s="2">
        <v>0.153</v>
      </c>
      <c r="I93" s="15">
        <v>43</v>
      </c>
      <c r="J93" s="65">
        <f t="shared" si="3"/>
        <v>0.7085960633445304</v>
      </c>
      <c r="K93" s="66">
        <f t="shared" si="4"/>
        <v>0.67009086694813536</v>
      </c>
      <c r="L93" s="67">
        <f t="shared" si="5"/>
        <v>1</v>
      </c>
    </row>
    <row r="94" spans="1:12" x14ac:dyDescent="0.3">
      <c r="A94" s="14">
        <v>0</v>
      </c>
      <c r="B94" s="2">
        <v>1</v>
      </c>
      <c r="C94" s="2">
        <v>107</v>
      </c>
      <c r="D94" s="2">
        <v>68</v>
      </c>
      <c r="E94" s="2">
        <v>19</v>
      </c>
      <c r="F94" s="2">
        <v>0</v>
      </c>
      <c r="G94" s="2">
        <v>26.5</v>
      </c>
      <c r="H94" s="2">
        <v>0.16500000000000001</v>
      </c>
      <c r="I94" s="15">
        <v>24</v>
      </c>
      <c r="J94" s="65">
        <f t="shared" si="3"/>
        <v>8.2709377153932673E-2</v>
      </c>
      <c r="K94" s="66">
        <f t="shared" si="4"/>
        <v>0.52066556481106996</v>
      </c>
      <c r="L94" s="67">
        <f t="shared" si="5"/>
        <v>1</v>
      </c>
    </row>
    <row r="95" spans="1:12" x14ac:dyDescent="0.3">
      <c r="A95" s="14">
        <v>0</v>
      </c>
      <c r="B95" s="2">
        <v>1</v>
      </c>
      <c r="C95" s="2">
        <v>80</v>
      </c>
      <c r="D95" s="2">
        <v>55</v>
      </c>
      <c r="E95" s="2">
        <v>0</v>
      </c>
      <c r="F95" s="2">
        <v>0</v>
      </c>
      <c r="G95" s="2">
        <v>19.100000000000001</v>
      </c>
      <c r="H95" s="2">
        <v>0.25800000000000001</v>
      </c>
      <c r="I95" s="15">
        <v>21</v>
      </c>
      <c r="J95" s="65">
        <f t="shared" si="3"/>
        <v>-0.14193637402602211</v>
      </c>
      <c r="K95" s="66">
        <f t="shared" si="4"/>
        <v>0.46457535840954961</v>
      </c>
      <c r="L95" s="67">
        <f t="shared" si="5"/>
        <v>0</v>
      </c>
    </row>
    <row r="96" spans="1:12" x14ac:dyDescent="0.3">
      <c r="A96" s="14">
        <v>0</v>
      </c>
      <c r="B96" s="2">
        <v>4</v>
      </c>
      <c r="C96" s="2">
        <v>123</v>
      </c>
      <c r="D96" s="2">
        <v>80</v>
      </c>
      <c r="E96" s="2">
        <v>15</v>
      </c>
      <c r="F96" s="2">
        <v>176</v>
      </c>
      <c r="G96" s="2">
        <v>32</v>
      </c>
      <c r="H96" s="2">
        <v>0.443</v>
      </c>
      <c r="I96" s="15">
        <v>34</v>
      </c>
      <c r="J96" s="65">
        <f t="shared" si="3"/>
        <v>0.31882277637284429</v>
      </c>
      <c r="K96" s="66">
        <f t="shared" si="4"/>
        <v>0.57903732696910137</v>
      </c>
      <c r="L96" s="67">
        <f t="shared" si="5"/>
        <v>1</v>
      </c>
    </row>
    <row r="97" spans="1:12" x14ac:dyDescent="0.3">
      <c r="A97" s="14">
        <v>0</v>
      </c>
      <c r="B97" s="2">
        <v>7</v>
      </c>
      <c r="C97" s="2">
        <v>81</v>
      </c>
      <c r="D97" s="2">
        <v>78</v>
      </c>
      <c r="E97" s="2">
        <v>40</v>
      </c>
      <c r="F97" s="2">
        <v>48</v>
      </c>
      <c r="G97" s="2">
        <v>46.7</v>
      </c>
      <c r="H97" s="2">
        <v>0.26100000000000001</v>
      </c>
      <c r="I97" s="15">
        <v>42</v>
      </c>
      <c r="J97" s="65">
        <f t="shared" si="3"/>
        <v>0.35244329703099464</v>
      </c>
      <c r="K97" s="66">
        <f t="shared" si="4"/>
        <v>0.58720994642372393</v>
      </c>
      <c r="L97" s="67">
        <f t="shared" si="5"/>
        <v>1</v>
      </c>
    </row>
    <row r="98" spans="1:12" x14ac:dyDescent="0.3">
      <c r="A98" s="14">
        <v>1</v>
      </c>
      <c r="B98" s="2">
        <v>4</v>
      </c>
      <c r="C98" s="2">
        <v>134</v>
      </c>
      <c r="D98" s="2">
        <v>72</v>
      </c>
      <c r="E98" s="2">
        <v>0</v>
      </c>
      <c r="F98" s="2">
        <v>0</v>
      </c>
      <c r="G98" s="2">
        <v>23.8</v>
      </c>
      <c r="H98" s="2">
        <v>0.27700000000000002</v>
      </c>
      <c r="I98" s="15">
        <v>60</v>
      </c>
      <c r="J98" s="65">
        <f t="shared" si="3"/>
        <v>0.36717085410481809</v>
      </c>
      <c r="K98" s="66">
        <f t="shared" si="4"/>
        <v>0.59077518056507472</v>
      </c>
      <c r="L98" s="67">
        <f t="shared" si="5"/>
        <v>1</v>
      </c>
    </row>
    <row r="99" spans="1:12" x14ac:dyDescent="0.3">
      <c r="A99" s="14">
        <v>0</v>
      </c>
      <c r="B99" s="2">
        <v>2</v>
      </c>
      <c r="C99" s="2">
        <v>142</v>
      </c>
      <c r="D99" s="2">
        <v>82</v>
      </c>
      <c r="E99" s="2">
        <v>18</v>
      </c>
      <c r="F99" s="2">
        <v>64</v>
      </c>
      <c r="G99" s="2">
        <v>24.7</v>
      </c>
      <c r="H99" s="2">
        <v>0.76100000000000001</v>
      </c>
      <c r="I99" s="15">
        <v>21</v>
      </c>
      <c r="J99" s="65">
        <f t="shared" si="3"/>
        <v>0.32220584250832529</v>
      </c>
      <c r="K99" s="66">
        <f t="shared" si="4"/>
        <v>0.57986173860584256</v>
      </c>
      <c r="L99" s="67">
        <f t="shared" si="5"/>
        <v>1</v>
      </c>
    </row>
    <row r="100" spans="1:12" x14ac:dyDescent="0.3">
      <c r="A100" s="14">
        <v>0</v>
      </c>
      <c r="B100" s="2">
        <v>6</v>
      </c>
      <c r="C100" s="2">
        <v>144</v>
      </c>
      <c r="D100" s="2">
        <v>72</v>
      </c>
      <c r="E100" s="2">
        <v>27</v>
      </c>
      <c r="F100" s="2">
        <v>228</v>
      </c>
      <c r="G100" s="2">
        <v>33.9</v>
      </c>
      <c r="H100" s="2">
        <v>0.255</v>
      </c>
      <c r="I100" s="15">
        <v>40</v>
      </c>
      <c r="J100" s="65">
        <f t="shared" si="3"/>
        <v>0.50866511027654393</v>
      </c>
      <c r="K100" s="66">
        <f t="shared" si="4"/>
        <v>0.62449349305854951</v>
      </c>
      <c r="L100" s="67">
        <f t="shared" si="5"/>
        <v>1</v>
      </c>
    </row>
    <row r="101" spans="1:12" x14ac:dyDescent="0.3">
      <c r="A101" s="14">
        <v>0</v>
      </c>
      <c r="B101" s="2">
        <v>2</v>
      </c>
      <c r="C101" s="2">
        <v>92</v>
      </c>
      <c r="D101" s="2">
        <v>62</v>
      </c>
      <c r="E101" s="2">
        <v>28</v>
      </c>
      <c r="F101" s="2">
        <v>0</v>
      </c>
      <c r="G101" s="2">
        <v>31.6</v>
      </c>
      <c r="H101" s="2">
        <v>0.13</v>
      </c>
      <c r="I101" s="15">
        <v>24</v>
      </c>
      <c r="J101" s="65">
        <f t="shared" si="3"/>
        <v>9.2270356813925702E-2</v>
      </c>
      <c r="K101" s="66">
        <f t="shared" si="4"/>
        <v>0.52305123701917711</v>
      </c>
      <c r="L101" s="67">
        <f t="shared" si="5"/>
        <v>1</v>
      </c>
    </row>
    <row r="102" spans="1:12" x14ac:dyDescent="0.3">
      <c r="A102" s="14">
        <v>0</v>
      </c>
      <c r="B102" s="2">
        <v>1</v>
      </c>
      <c r="C102" s="2">
        <v>71</v>
      </c>
      <c r="D102" s="2">
        <v>48</v>
      </c>
      <c r="E102" s="2">
        <v>18</v>
      </c>
      <c r="F102" s="2">
        <v>76</v>
      </c>
      <c r="G102" s="2">
        <v>20.399999999999999</v>
      </c>
      <c r="H102" s="2">
        <v>0.32300000000000001</v>
      </c>
      <c r="I102" s="15">
        <v>22</v>
      </c>
      <c r="J102" s="65">
        <f t="shared" si="3"/>
        <v>-0.16042587607639169</v>
      </c>
      <c r="K102" s="66">
        <f t="shared" si="4"/>
        <v>0.45997932673013292</v>
      </c>
      <c r="L102" s="67">
        <f t="shared" si="5"/>
        <v>0</v>
      </c>
    </row>
    <row r="103" spans="1:12" x14ac:dyDescent="0.3">
      <c r="A103" s="14">
        <v>0</v>
      </c>
      <c r="B103" s="2">
        <v>6</v>
      </c>
      <c r="C103" s="2">
        <v>93</v>
      </c>
      <c r="D103" s="2">
        <v>50</v>
      </c>
      <c r="E103" s="2">
        <v>30</v>
      </c>
      <c r="F103" s="2">
        <v>64</v>
      </c>
      <c r="G103" s="2">
        <v>28.7</v>
      </c>
      <c r="H103" s="2">
        <v>0.35599999999999998</v>
      </c>
      <c r="I103" s="15">
        <v>23</v>
      </c>
      <c r="J103" s="65">
        <f t="shared" si="3"/>
        <v>0.18954207061911432</v>
      </c>
      <c r="K103" s="66">
        <f t="shared" si="4"/>
        <v>0.54724416035772416</v>
      </c>
      <c r="L103" s="67">
        <f t="shared" si="5"/>
        <v>1</v>
      </c>
    </row>
    <row r="104" spans="1:12" x14ac:dyDescent="0.3">
      <c r="A104" s="14">
        <v>1</v>
      </c>
      <c r="B104" s="2">
        <v>1</v>
      </c>
      <c r="C104" s="2">
        <v>122</v>
      </c>
      <c r="D104" s="2">
        <v>90</v>
      </c>
      <c r="E104" s="2">
        <v>51</v>
      </c>
      <c r="F104" s="2">
        <v>220</v>
      </c>
      <c r="G104" s="2">
        <v>49.7</v>
      </c>
      <c r="H104" s="2">
        <v>0.32500000000000001</v>
      </c>
      <c r="I104" s="15">
        <v>31</v>
      </c>
      <c r="J104" s="65">
        <f t="shared" si="3"/>
        <v>0.43460845085269451</v>
      </c>
      <c r="K104" s="66">
        <f t="shared" si="4"/>
        <v>0.60697358533141865</v>
      </c>
      <c r="L104" s="67">
        <f t="shared" si="5"/>
        <v>1</v>
      </c>
    </row>
    <row r="105" spans="1:12" x14ac:dyDescent="0.3">
      <c r="A105" s="14">
        <v>1</v>
      </c>
      <c r="B105" s="2">
        <v>1</v>
      </c>
      <c r="C105" s="2">
        <v>163</v>
      </c>
      <c r="D105" s="2">
        <v>72</v>
      </c>
      <c r="E105" s="2">
        <v>0</v>
      </c>
      <c r="F105" s="2">
        <v>0</v>
      </c>
      <c r="G105" s="2">
        <v>39</v>
      </c>
      <c r="H105" s="2">
        <v>1.222</v>
      </c>
      <c r="I105" s="15">
        <v>33</v>
      </c>
      <c r="J105" s="65">
        <f t="shared" si="3"/>
        <v>0.74675418052591402</v>
      </c>
      <c r="K105" s="66">
        <f t="shared" si="4"/>
        <v>0.67847104042123152</v>
      </c>
      <c r="L105" s="67">
        <f t="shared" si="5"/>
        <v>1</v>
      </c>
    </row>
    <row r="106" spans="1:12" x14ac:dyDescent="0.3">
      <c r="A106" s="14">
        <v>0</v>
      </c>
      <c r="B106" s="2">
        <v>1</v>
      </c>
      <c r="C106" s="2">
        <v>151</v>
      </c>
      <c r="D106" s="2">
        <v>60</v>
      </c>
      <c r="E106" s="2">
        <v>0</v>
      </c>
      <c r="F106" s="2">
        <v>0</v>
      </c>
      <c r="G106" s="2">
        <v>26.1</v>
      </c>
      <c r="H106" s="2">
        <v>0.17899999999999999</v>
      </c>
      <c r="I106" s="15">
        <v>22</v>
      </c>
      <c r="J106" s="65">
        <f t="shared" si="3"/>
        <v>0.35044146677458199</v>
      </c>
      <c r="K106" s="66">
        <f t="shared" si="4"/>
        <v>0.58672462936493774</v>
      </c>
      <c r="L106" s="67">
        <f t="shared" si="5"/>
        <v>1</v>
      </c>
    </row>
    <row r="107" spans="1:12" x14ac:dyDescent="0.3">
      <c r="A107" s="14">
        <v>0</v>
      </c>
      <c r="B107" s="2">
        <v>0</v>
      </c>
      <c r="C107" s="2">
        <v>125</v>
      </c>
      <c r="D107" s="2">
        <v>96</v>
      </c>
      <c r="E107" s="2">
        <v>0</v>
      </c>
      <c r="F107" s="2">
        <v>0</v>
      </c>
      <c r="G107" s="2">
        <v>22.5</v>
      </c>
      <c r="H107" s="2">
        <v>0.26200000000000001</v>
      </c>
      <c r="I107" s="15">
        <v>21</v>
      </c>
      <c r="J107" s="65">
        <f t="shared" si="3"/>
        <v>5.3895654795688142E-2</v>
      </c>
      <c r="K107" s="66">
        <f t="shared" si="4"/>
        <v>0.51347065312622142</v>
      </c>
      <c r="L107" s="67">
        <f t="shared" si="5"/>
        <v>1</v>
      </c>
    </row>
    <row r="108" spans="1:12" x14ac:dyDescent="0.3">
      <c r="A108" s="14">
        <v>0</v>
      </c>
      <c r="B108" s="2">
        <v>1</v>
      </c>
      <c r="C108" s="2">
        <v>81</v>
      </c>
      <c r="D108" s="2">
        <v>72</v>
      </c>
      <c r="E108" s="2">
        <v>18</v>
      </c>
      <c r="F108" s="2">
        <v>40</v>
      </c>
      <c r="G108" s="2">
        <v>26.6</v>
      </c>
      <c r="H108" s="2">
        <v>0.28299999999999997</v>
      </c>
      <c r="I108" s="15">
        <v>24</v>
      </c>
      <c r="J108" s="65">
        <f t="shared" si="3"/>
        <v>-6.9222714922674178E-2</v>
      </c>
      <c r="K108" s="66">
        <f t="shared" si="4"/>
        <v>0.48270122838285823</v>
      </c>
      <c r="L108" s="67">
        <f t="shared" si="5"/>
        <v>0</v>
      </c>
    </row>
    <row r="109" spans="1:12" x14ac:dyDescent="0.3">
      <c r="A109" s="14">
        <v>0</v>
      </c>
      <c r="B109" s="2">
        <v>2</v>
      </c>
      <c r="C109" s="2">
        <v>85</v>
      </c>
      <c r="D109" s="2">
        <v>65</v>
      </c>
      <c r="E109" s="2">
        <v>0</v>
      </c>
      <c r="F109" s="2">
        <v>0</v>
      </c>
      <c r="G109" s="2">
        <v>39.6</v>
      </c>
      <c r="H109" s="2">
        <v>0.93</v>
      </c>
      <c r="I109" s="15">
        <v>27</v>
      </c>
      <c r="J109" s="65">
        <f t="shared" si="3"/>
        <v>0.2711126391654527</v>
      </c>
      <c r="K109" s="66">
        <f t="shared" si="4"/>
        <v>0.56736603584100997</v>
      </c>
      <c r="L109" s="67">
        <f t="shared" si="5"/>
        <v>1</v>
      </c>
    </row>
    <row r="110" spans="1:12" x14ac:dyDescent="0.3">
      <c r="A110" s="14">
        <v>0</v>
      </c>
      <c r="B110" s="2">
        <v>1</v>
      </c>
      <c r="C110" s="2">
        <v>126</v>
      </c>
      <c r="D110" s="2">
        <v>56</v>
      </c>
      <c r="E110" s="2">
        <v>29</v>
      </c>
      <c r="F110" s="2">
        <v>152</v>
      </c>
      <c r="G110" s="2">
        <v>28.7</v>
      </c>
      <c r="H110" s="2">
        <v>0.80100000000000005</v>
      </c>
      <c r="I110" s="15">
        <v>21</v>
      </c>
      <c r="J110" s="65">
        <f t="shared" si="3"/>
        <v>0.3121967618846736</v>
      </c>
      <c r="K110" s="66">
        <f t="shared" si="4"/>
        <v>0.57742137502490332</v>
      </c>
      <c r="L110" s="67">
        <f t="shared" si="5"/>
        <v>1</v>
      </c>
    </row>
    <row r="111" spans="1:12" x14ac:dyDescent="0.3">
      <c r="A111" s="14">
        <v>0</v>
      </c>
      <c r="B111" s="2">
        <v>1</v>
      </c>
      <c r="C111" s="2">
        <v>96</v>
      </c>
      <c r="D111" s="2">
        <v>122</v>
      </c>
      <c r="E111" s="2">
        <v>0</v>
      </c>
      <c r="F111" s="2">
        <v>0</v>
      </c>
      <c r="G111" s="2">
        <v>22.4</v>
      </c>
      <c r="H111" s="2">
        <v>0.20699999999999999</v>
      </c>
      <c r="I111" s="15">
        <v>27</v>
      </c>
      <c r="J111" s="65">
        <f t="shared" si="3"/>
        <v>-0.15152334271316914</v>
      </c>
      <c r="K111" s="66">
        <f t="shared" si="4"/>
        <v>0.46219147483590522</v>
      </c>
      <c r="L111" s="67">
        <f t="shared" si="5"/>
        <v>0</v>
      </c>
    </row>
    <row r="112" spans="1:12" x14ac:dyDescent="0.3">
      <c r="A112" s="14">
        <v>0</v>
      </c>
      <c r="B112" s="2">
        <v>4</v>
      </c>
      <c r="C112" s="2">
        <v>144</v>
      </c>
      <c r="D112" s="2">
        <v>58</v>
      </c>
      <c r="E112" s="2">
        <v>28</v>
      </c>
      <c r="F112" s="2">
        <v>140</v>
      </c>
      <c r="G112" s="2">
        <v>29.5</v>
      </c>
      <c r="H112" s="2">
        <v>0.28699999999999998</v>
      </c>
      <c r="I112" s="15">
        <v>37</v>
      </c>
      <c r="J112" s="65">
        <f t="shared" si="3"/>
        <v>0.45474290837119746</v>
      </c>
      <c r="K112" s="66">
        <f t="shared" si="4"/>
        <v>0.61176630936290433</v>
      </c>
      <c r="L112" s="67">
        <f t="shared" si="5"/>
        <v>1</v>
      </c>
    </row>
    <row r="113" spans="1:12" x14ac:dyDescent="0.3">
      <c r="A113" s="14">
        <v>0</v>
      </c>
      <c r="B113" s="2">
        <v>3</v>
      </c>
      <c r="C113" s="2">
        <v>83</v>
      </c>
      <c r="D113" s="2">
        <v>58</v>
      </c>
      <c r="E113" s="2">
        <v>31</v>
      </c>
      <c r="F113" s="2">
        <v>18</v>
      </c>
      <c r="G113" s="2">
        <v>34.299999999999997</v>
      </c>
      <c r="H113" s="2">
        <v>0.33600000000000002</v>
      </c>
      <c r="I113" s="15">
        <v>25</v>
      </c>
      <c r="J113" s="65">
        <f t="shared" si="3"/>
        <v>0.1348324171080767</v>
      </c>
      <c r="K113" s="66">
        <f t="shared" si="4"/>
        <v>0.53365712978355206</v>
      </c>
      <c r="L113" s="67">
        <f t="shared" si="5"/>
        <v>1</v>
      </c>
    </row>
    <row r="114" spans="1:12" x14ac:dyDescent="0.3">
      <c r="A114" s="14">
        <v>1</v>
      </c>
      <c r="B114" s="2">
        <v>0</v>
      </c>
      <c r="C114" s="2">
        <v>95</v>
      </c>
      <c r="D114" s="2">
        <v>85</v>
      </c>
      <c r="E114" s="2">
        <v>25</v>
      </c>
      <c r="F114" s="2">
        <v>36</v>
      </c>
      <c r="G114" s="2">
        <v>37.4</v>
      </c>
      <c r="H114" s="2">
        <v>0.247</v>
      </c>
      <c r="I114" s="15">
        <v>24</v>
      </c>
      <c r="J114" s="65">
        <f t="shared" si="3"/>
        <v>0.10229357661858129</v>
      </c>
      <c r="K114" s="66">
        <f t="shared" si="4"/>
        <v>0.52555111751640848</v>
      </c>
      <c r="L114" s="67">
        <f t="shared" si="5"/>
        <v>1</v>
      </c>
    </row>
    <row r="115" spans="1:12" x14ac:dyDescent="0.3">
      <c r="A115" s="14">
        <v>1</v>
      </c>
      <c r="B115" s="2">
        <v>3</v>
      </c>
      <c r="C115" s="2">
        <v>171</v>
      </c>
      <c r="D115" s="2">
        <v>72</v>
      </c>
      <c r="E115" s="2">
        <v>33</v>
      </c>
      <c r="F115" s="2">
        <v>135</v>
      </c>
      <c r="G115" s="2">
        <v>33.299999999999997</v>
      </c>
      <c r="H115" s="2">
        <v>0.19900000000000001</v>
      </c>
      <c r="I115" s="15">
        <v>24</v>
      </c>
      <c r="J115" s="65">
        <f t="shared" si="3"/>
        <v>0.5663196775901681</v>
      </c>
      <c r="K115" s="66">
        <f t="shared" si="4"/>
        <v>0.63791352700903359</v>
      </c>
      <c r="L115" s="67">
        <f t="shared" si="5"/>
        <v>1</v>
      </c>
    </row>
    <row r="116" spans="1:12" x14ac:dyDescent="0.3">
      <c r="A116" s="14">
        <v>1</v>
      </c>
      <c r="B116" s="2">
        <v>8</v>
      </c>
      <c r="C116" s="2">
        <v>155</v>
      </c>
      <c r="D116" s="2">
        <v>62</v>
      </c>
      <c r="E116" s="2">
        <v>26</v>
      </c>
      <c r="F116" s="2">
        <v>495</v>
      </c>
      <c r="G116" s="2">
        <v>34</v>
      </c>
      <c r="H116" s="2">
        <v>0.54300000000000004</v>
      </c>
      <c r="I116" s="15">
        <v>46</v>
      </c>
      <c r="J116" s="65">
        <f t="shared" si="3"/>
        <v>0.64939055911548726</v>
      </c>
      <c r="K116" s="66">
        <f t="shared" si="4"/>
        <v>0.65687311342447774</v>
      </c>
      <c r="L116" s="67">
        <f t="shared" si="5"/>
        <v>1</v>
      </c>
    </row>
    <row r="117" spans="1:12" x14ac:dyDescent="0.3">
      <c r="A117" s="14">
        <v>0</v>
      </c>
      <c r="B117" s="2">
        <v>1</v>
      </c>
      <c r="C117" s="2">
        <v>89</v>
      </c>
      <c r="D117" s="2">
        <v>76</v>
      </c>
      <c r="E117" s="2">
        <v>34</v>
      </c>
      <c r="F117" s="2">
        <v>37</v>
      </c>
      <c r="G117" s="2">
        <v>31.2</v>
      </c>
      <c r="H117" s="2">
        <v>0.192</v>
      </c>
      <c r="I117" s="15">
        <v>23</v>
      </c>
      <c r="J117" s="65">
        <f t="shared" si="3"/>
        <v>1.672841696971894E-2</v>
      </c>
      <c r="K117" s="66">
        <f t="shared" si="4"/>
        <v>0.50418200671851077</v>
      </c>
      <c r="L117" s="67">
        <f t="shared" si="5"/>
        <v>1</v>
      </c>
    </row>
    <row r="118" spans="1:12" x14ac:dyDescent="0.3">
      <c r="A118" s="14">
        <v>0</v>
      </c>
      <c r="B118" s="2">
        <v>4</v>
      </c>
      <c r="C118" s="2">
        <v>76</v>
      </c>
      <c r="D118" s="2">
        <v>62</v>
      </c>
      <c r="E118" s="2">
        <v>0</v>
      </c>
      <c r="F118" s="2">
        <v>0</v>
      </c>
      <c r="G118" s="2">
        <v>34</v>
      </c>
      <c r="H118" s="2">
        <v>0.39100000000000001</v>
      </c>
      <c r="I118" s="15">
        <v>25</v>
      </c>
      <c r="J118" s="65">
        <f t="shared" si="3"/>
        <v>0.10723921935876457</v>
      </c>
      <c r="K118" s="66">
        <f t="shared" si="4"/>
        <v>0.52678414106471794</v>
      </c>
      <c r="L118" s="67">
        <f t="shared" si="5"/>
        <v>1</v>
      </c>
    </row>
    <row r="119" spans="1:12" x14ac:dyDescent="0.3">
      <c r="A119" s="14">
        <v>1</v>
      </c>
      <c r="B119" s="2">
        <v>7</v>
      </c>
      <c r="C119" s="2">
        <v>160</v>
      </c>
      <c r="D119" s="2">
        <v>54</v>
      </c>
      <c r="E119" s="2">
        <v>32</v>
      </c>
      <c r="F119" s="2">
        <v>175</v>
      </c>
      <c r="G119" s="2">
        <v>30.5</v>
      </c>
      <c r="H119" s="2">
        <v>0.58799999999999997</v>
      </c>
      <c r="I119" s="15">
        <v>39</v>
      </c>
      <c r="J119" s="65">
        <f t="shared" si="3"/>
        <v>0.67767506540566813</v>
      </c>
      <c r="K119" s="66">
        <f t="shared" si="4"/>
        <v>0.66321959871403002</v>
      </c>
      <c r="L119" s="67">
        <f t="shared" si="5"/>
        <v>1</v>
      </c>
    </row>
    <row r="120" spans="1:12" x14ac:dyDescent="0.3">
      <c r="A120" s="14">
        <v>1</v>
      </c>
      <c r="B120" s="2">
        <v>4</v>
      </c>
      <c r="C120" s="2">
        <v>146</v>
      </c>
      <c r="D120" s="2">
        <v>92</v>
      </c>
      <c r="E120" s="2">
        <v>0</v>
      </c>
      <c r="F120" s="2">
        <v>0</v>
      </c>
      <c r="G120" s="2">
        <v>31.2</v>
      </c>
      <c r="H120" s="2">
        <v>0.53900000000000003</v>
      </c>
      <c r="I120" s="15">
        <v>61</v>
      </c>
      <c r="J120" s="65">
        <f t="shared" si="3"/>
        <v>0.53077998512389646</v>
      </c>
      <c r="K120" s="66">
        <f t="shared" si="4"/>
        <v>0.62966501273400588</v>
      </c>
      <c r="L120" s="67">
        <f t="shared" si="5"/>
        <v>1</v>
      </c>
    </row>
    <row r="121" spans="1:12" x14ac:dyDescent="0.3">
      <c r="A121" s="14">
        <v>1</v>
      </c>
      <c r="B121" s="2">
        <v>5</v>
      </c>
      <c r="C121" s="2">
        <v>124</v>
      </c>
      <c r="D121" s="2">
        <v>74</v>
      </c>
      <c r="E121" s="2">
        <v>0</v>
      </c>
      <c r="F121" s="2">
        <v>0</v>
      </c>
      <c r="G121" s="2">
        <v>34</v>
      </c>
      <c r="H121" s="2">
        <v>0.22</v>
      </c>
      <c r="I121" s="15">
        <v>38</v>
      </c>
      <c r="J121" s="65">
        <f t="shared" si="3"/>
        <v>0.39292216170874117</v>
      </c>
      <c r="K121" s="66">
        <f t="shared" si="4"/>
        <v>0.59698595187518078</v>
      </c>
      <c r="L121" s="67">
        <f t="shared" si="5"/>
        <v>1</v>
      </c>
    </row>
    <row r="122" spans="1:12" x14ac:dyDescent="0.3">
      <c r="A122" s="14">
        <v>0</v>
      </c>
      <c r="B122" s="2">
        <v>5</v>
      </c>
      <c r="C122" s="2">
        <v>78</v>
      </c>
      <c r="D122" s="2">
        <v>48</v>
      </c>
      <c r="E122" s="2">
        <v>0</v>
      </c>
      <c r="F122" s="2">
        <v>0</v>
      </c>
      <c r="G122" s="2">
        <v>33.700000000000003</v>
      </c>
      <c r="H122" s="2">
        <v>0.65400000000000003</v>
      </c>
      <c r="I122" s="15">
        <v>25</v>
      </c>
      <c r="J122" s="65">
        <f t="shared" si="3"/>
        <v>0.20706817972407354</v>
      </c>
      <c r="K122" s="66">
        <f t="shared" si="4"/>
        <v>0.5515828656383277</v>
      </c>
      <c r="L122" s="67">
        <f t="shared" si="5"/>
        <v>1</v>
      </c>
    </row>
    <row r="123" spans="1:12" x14ac:dyDescent="0.3">
      <c r="A123" s="14">
        <v>0</v>
      </c>
      <c r="B123" s="2">
        <v>4</v>
      </c>
      <c r="C123" s="2">
        <v>97</v>
      </c>
      <c r="D123" s="2">
        <v>60</v>
      </c>
      <c r="E123" s="2">
        <v>23</v>
      </c>
      <c r="F123" s="2">
        <v>0</v>
      </c>
      <c r="G123" s="2">
        <v>28.2</v>
      </c>
      <c r="H123" s="2">
        <v>0.443</v>
      </c>
      <c r="I123" s="15">
        <v>22</v>
      </c>
      <c r="J123" s="65">
        <f t="shared" si="3"/>
        <v>0.16275944729054126</v>
      </c>
      <c r="K123" s="66">
        <f t="shared" si="4"/>
        <v>0.54060027410648559</v>
      </c>
      <c r="L123" s="67">
        <f t="shared" si="5"/>
        <v>1</v>
      </c>
    </row>
    <row r="124" spans="1:12" x14ac:dyDescent="0.3">
      <c r="A124" s="14">
        <v>0</v>
      </c>
      <c r="B124" s="2">
        <v>4</v>
      </c>
      <c r="C124" s="2">
        <v>99</v>
      </c>
      <c r="D124" s="2">
        <v>76</v>
      </c>
      <c r="E124" s="2">
        <v>15</v>
      </c>
      <c r="F124" s="2">
        <v>51</v>
      </c>
      <c r="G124" s="2">
        <v>23.2</v>
      </c>
      <c r="H124" s="2">
        <v>0.223</v>
      </c>
      <c r="I124" s="15">
        <v>21</v>
      </c>
      <c r="J124" s="65">
        <f t="shared" si="3"/>
        <v>2.5612722905545282E-2</v>
      </c>
      <c r="K124" s="66">
        <f t="shared" si="4"/>
        <v>0.50640283070262571</v>
      </c>
      <c r="L124" s="67">
        <f t="shared" si="5"/>
        <v>1</v>
      </c>
    </row>
    <row r="125" spans="1:12" x14ac:dyDescent="0.3">
      <c r="A125" s="14">
        <v>1</v>
      </c>
      <c r="B125" s="2">
        <v>0</v>
      </c>
      <c r="C125" s="2">
        <v>162</v>
      </c>
      <c r="D125" s="2">
        <v>76</v>
      </c>
      <c r="E125" s="2">
        <v>56</v>
      </c>
      <c r="F125" s="2">
        <v>100</v>
      </c>
      <c r="G125" s="2">
        <v>53.2</v>
      </c>
      <c r="H125" s="2">
        <v>0.75900000000000001</v>
      </c>
      <c r="I125" s="15">
        <v>25</v>
      </c>
      <c r="J125" s="65">
        <f t="shared" si="3"/>
        <v>0.80043733962919872</v>
      </c>
      <c r="K125" s="66">
        <f t="shared" si="4"/>
        <v>0.69006802454157767</v>
      </c>
      <c r="L125" s="67">
        <f t="shared" si="5"/>
        <v>1</v>
      </c>
    </row>
    <row r="126" spans="1:12" x14ac:dyDescent="0.3">
      <c r="A126" s="14">
        <v>0</v>
      </c>
      <c r="B126" s="2">
        <v>6</v>
      </c>
      <c r="C126" s="2">
        <v>111</v>
      </c>
      <c r="D126" s="2">
        <v>64</v>
      </c>
      <c r="E126" s="2">
        <v>39</v>
      </c>
      <c r="F126" s="2">
        <v>0</v>
      </c>
      <c r="G126" s="2">
        <v>34.200000000000003</v>
      </c>
      <c r="H126" s="2">
        <v>0.26</v>
      </c>
      <c r="I126" s="15">
        <v>24</v>
      </c>
      <c r="J126" s="65">
        <f t="shared" si="3"/>
        <v>0.33773433748598791</v>
      </c>
      <c r="K126" s="66">
        <f t="shared" si="4"/>
        <v>0.58364006165929894</v>
      </c>
      <c r="L126" s="67">
        <f t="shared" si="5"/>
        <v>1</v>
      </c>
    </row>
    <row r="127" spans="1:12" x14ac:dyDescent="0.3">
      <c r="A127" s="14">
        <v>0</v>
      </c>
      <c r="B127" s="2">
        <v>2</v>
      </c>
      <c r="C127" s="2">
        <v>107</v>
      </c>
      <c r="D127" s="2">
        <v>74</v>
      </c>
      <c r="E127" s="2">
        <v>30</v>
      </c>
      <c r="F127" s="2">
        <v>100</v>
      </c>
      <c r="G127" s="2">
        <v>33.6</v>
      </c>
      <c r="H127" s="2">
        <v>0.40400000000000003</v>
      </c>
      <c r="I127" s="15">
        <v>23</v>
      </c>
      <c r="J127" s="65">
        <f t="shared" si="3"/>
        <v>0.19955721858017783</v>
      </c>
      <c r="K127" s="66">
        <f t="shared" si="4"/>
        <v>0.54972439915642812</v>
      </c>
      <c r="L127" s="67">
        <f t="shared" si="5"/>
        <v>1</v>
      </c>
    </row>
    <row r="128" spans="1:12" x14ac:dyDescent="0.3">
      <c r="A128" s="14">
        <v>0</v>
      </c>
      <c r="B128" s="2">
        <v>5</v>
      </c>
      <c r="C128" s="2">
        <v>132</v>
      </c>
      <c r="D128" s="2">
        <v>80</v>
      </c>
      <c r="E128" s="2">
        <v>0</v>
      </c>
      <c r="F128" s="2">
        <v>0</v>
      </c>
      <c r="G128" s="2">
        <v>26.8</v>
      </c>
      <c r="H128" s="2">
        <v>0.186</v>
      </c>
      <c r="I128" s="15">
        <v>69</v>
      </c>
      <c r="J128" s="65">
        <f t="shared" si="3"/>
        <v>0.40719317942884758</v>
      </c>
      <c r="K128" s="66">
        <f t="shared" si="4"/>
        <v>0.60041466535664245</v>
      </c>
      <c r="L128" s="67">
        <f t="shared" si="5"/>
        <v>1</v>
      </c>
    </row>
    <row r="129" spans="1:12" x14ac:dyDescent="0.3">
      <c r="A129" s="14">
        <v>1</v>
      </c>
      <c r="B129" s="2">
        <v>0</v>
      </c>
      <c r="C129" s="2">
        <v>113</v>
      </c>
      <c r="D129" s="2">
        <v>76</v>
      </c>
      <c r="E129" s="2">
        <v>0</v>
      </c>
      <c r="F129" s="2">
        <v>0</v>
      </c>
      <c r="G129" s="2">
        <v>33.299999999999997</v>
      </c>
      <c r="H129" s="2">
        <v>0.27800000000000002</v>
      </c>
      <c r="I129" s="15">
        <v>23</v>
      </c>
      <c r="J129" s="65">
        <f t="shared" si="3"/>
        <v>0.18012408610632502</v>
      </c>
      <c r="K129" s="66">
        <f t="shared" si="4"/>
        <v>0.54490966380507477</v>
      </c>
      <c r="L129" s="67">
        <f t="shared" si="5"/>
        <v>1</v>
      </c>
    </row>
    <row r="130" spans="1:12" x14ac:dyDescent="0.3">
      <c r="A130" s="14">
        <v>1</v>
      </c>
      <c r="B130" s="2">
        <v>1</v>
      </c>
      <c r="C130" s="2">
        <v>88</v>
      </c>
      <c r="D130" s="2">
        <v>30</v>
      </c>
      <c r="E130" s="2">
        <v>42</v>
      </c>
      <c r="F130" s="2">
        <v>99</v>
      </c>
      <c r="G130" s="2">
        <v>55</v>
      </c>
      <c r="H130" s="2">
        <v>0.496</v>
      </c>
      <c r="I130" s="15">
        <v>26</v>
      </c>
      <c r="J130" s="65">
        <f t="shared" si="3"/>
        <v>0.47594990866915243</v>
      </c>
      <c r="K130" s="66">
        <f t="shared" si="4"/>
        <v>0.61679104968689391</v>
      </c>
      <c r="L130" s="67">
        <f t="shared" si="5"/>
        <v>1</v>
      </c>
    </row>
    <row r="131" spans="1:12" x14ac:dyDescent="0.3">
      <c r="A131" s="14">
        <v>0</v>
      </c>
      <c r="B131" s="2">
        <v>3</v>
      </c>
      <c r="C131" s="2">
        <v>120</v>
      </c>
      <c r="D131" s="2">
        <v>70</v>
      </c>
      <c r="E131" s="2">
        <v>30</v>
      </c>
      <c r="F131" s="2">
        <v>135</v>
      </c>
      <c r="G131" s="2">
        <v>42.9</v>
      </c>
      <c r="H131" s="2">
        <v>0.45200000000000001</v>
      </c>
      <c r="I131" s="15">
        <v>30</v>
      </c>
      <c r="J131" s="65">
        <f t="shared" si="3"/>
        <v>0.44870809289139169</v>
      </c>
      <c r="K131" s="66">
        <f t="shared" si="4"/>
        <v>0.61033202759077632</v>
      </c>
      <c r="L131" s="67">
        <f t="shared" si="5"/>
        <v>1</v>
      </c>
    </row>
    <row r="132" spans="1:12" x14ac:dyDescent="0.3">
      <c r="A132" s="14">
        <v>0</v>
      </c>
      <c r="B132" s="2">
        <v>1</v>
      </c>
      <c r="C132" s="2">
        <v>118</v>
      </c>
      <c r="D132" s="2">
        <v>58</v>
      </c>
      <c r="E132" s="2">
        <v>36</v>
      </c>
      <c r="F132" s="2">
        <v>94</v>
      </c>
      <c r="G132" s="2">
        <v>33.299999999999997</v>
      </c>
      <c r="H132" s="2">
        <v>0.26100000000000001</v>
      </c>
      <c r="I132" s="15">
        <v>23</v>
      </c>
      <c r="J132" s="65">
        <f t="shared" si="3"/>
        <v>0.25838057618683063</v>
      </c>
      <c r="K132" s="66">
        <f t="shared" si="4"/>
        <v>0.5642381599730053</v>
      </c>
      <c r="L132" s="67">
        <f t="shared" si="5"/>
        <v>1</v>
      </c>
    </row>
    <row r="133" spans="1:12" x14ac:dyDescent="0.3">
      <c r="A133" s="14">
        <v>1</v>
      </c>
      <c r="B133" s="2">
        <v>1</v>
      </c>
      <c r="C133" s="2">
        <v>117</v>
      </c>
      <c r="D133" s="2">
        <v>88</v>
      </c>
      <c r="E133" s="2">
        <v>24</v>
      </c>
      <c r="F133" s="2">
        <v>145</v>
      </c>
      <c r="G133" s="2">
        <v>34.5</v>
      </c>
      <c r="H133" s="2">
        <v>0.40300000000000002</v>
      </c>
      <c r="I133" s="15">
        <v>40</v>
      </c>
      <c r="J133" s="65">
        <f t="shared" si="3"/>
        <v>0.25280668410686047</v>
      </c>
      <c r="K133" s="66">
        <f t="shared" si="4"/>
        <v>0.56286720051670802</v>
      </c>
      <c r="L133" s="67">
        <f t="shared" si="5"/>
        <v>1</v>
      </c>
    </row>
    <row r="134" spans="1:12" x14ac:dyDescent="0.3">
      <c r="A134" s="14">
        <v>1</v>
      </c>
      <c r="B134" s="2">
        <v>0</v>
      </c>
      <c r="C134" s="2">
        <v>105</v>
      </c>
      <c r="D134" s="2">
        <v>84</v>
      </c>
      <c r="E134" s="2">
        <v>0</v>
      </c>
      <c r="F134" s="2">
        <v>0</v>
      </c>
      <c r="G134" s="2">
        <v>27.9</v>
      </c>
      <c r="H134" s="2">
        <v>0.74099999999999999</v>
      </c>
      <c r="I134" s="15">
        <v>62</v>
      </c>
      <c r="J134" s="65">
        <f t="shared" ref="J134:J197" si="6">$A$2+SUMPRODUCT($B$2:$I$2,B134:I134)</f>
        <v>0.2129943927154524</v>
      </c>
      <c r="K134" s="66">
        <f t="shared" ref="K134:K197" si="7">EXP(J134)/(1+EXP(J134))</f>
        <v>0.55304819823829543</v>
      </c>
      <c r="L134" s="67">
        <f t="shared" ref="L134:L197" si="8">IF(K134&gt;0.5,1,0)</f>
        <v>1</v>
      </c>
    </row>
    <row r="135" spans="1:12" x14ac:dyDescent="0.3">
      <c r="A135" s="14">
        <v>1</v>
      </c>
      <c r="B135" s="2">
        <v>4</v>
      </c>
      <c r="C135" s="2">
        <v>173</v>
      </c>
      <c r="D135" s="2">
        <v>70</v>
      </c>
      <c r="E135" s="2">
        <v>14</v>
      </c>
      <c r="F135" s="2">
        <v>168</v>
      </c>
      <c r="G135" s="2">
        <v>29.7</v>
      </c>
      <c r="H135" s="2">
        <v>0.36099999999999999</v>
      </c>
      <c r="I135" s="15">
        <v>33</v>
      </c>
      <c r="J135" s="65">
        <f t="shared" si="6"/>
        <v>0.59428883391926368</v>
      </c>
      <c r="K135" s="66">
        <f t="shared" si="7"/>
        <v>0.64434859714590409</v>
      </c>
      <c r="L135" s="67">
        <f t="shared" si="8"/>
        <v>1</v>
      </c>
    </row>
    <row r="136" spans="1:12" x14ac:dyDescent="0.3">
      <c r="A136" s="14">
        <v>1</v>
      </c>
      <c r="B136" s="2">
        <v>9</v>
      </c>
      <c r="C136" s="2">
        <v>122</v>
      </c>
      <c r="D136" s="2">
        <v>56</v>
      </c>
      <c r="E136" s="2">
        <v>0</v>
      </c>
      <c r="F136" s="2">
        <v>0</v>
      </c>
      <c r="G136" s="2">
        <v>33.299999999999997</v>
      </c>
      <c r="H136" s="2">
        <v>1.1140000000000001</v>
      </c>
      <c r="I136" s="15">
        <v>33</v>
      </c>
      <c r="J136" s="65">
        <f t="shared" si="6"/>
        <v>0.61467540304680635</v>
      </c>
      <c r="K136" s="66">
        <f t="shared" si="7"/>
        <v>0.64900658559711688</v>
      </c>
      <c r="L136" s="67">
        <f t="shared" si="8"/>
        <v>1</v>
      </c>
    </row>
    <row r="137" spans="1:12" x14ac:dyDescent="0.3">
      <c r="A137" s="14">
        <v>1</v>
      </c>
      <c r="B137" s="2">
        <v>3</v>
      </c>
      <c r="C137" s="2">
        <v>170</v>
      </c>
      <c r="D137" s="2">
        <v>64</v>
      </c>
      <c r="E137" s="2">
        <v>37</v>
      </c>
      <c r="F137" s="2">
        <v>225</v>
      </c>
      <c r="G137" s="2">
        <v>34.5</v>
      </c>
      <c r="H137" s="2">
        <v>0.35599999999999998</v>
      </c>
      <c r="I137" s="15">
        <v>30</v>
      </c>
      <c r="J137" s="65">
        <f t="shared" si="6"/>
        <v>0.61816188804357164</v>
      </c>
      <c r="K137" s="66">
        <f t="shared" si="7"/>
        <v>0.6498003833611391</v>
      </c>
      <c r="L137" s="67">
        <f t="shared" si="8"/>
        <v>1</v>
      </c>
    </row>
    <row r="138" spans="1:12" x14ac:dyDescent="0.3">
      <c r="A138" s="14">
        <v>0</v>
      </c>
      <c r="B138" s="2">
        <v>8</v>
      </c>
      <c r="C138" s="2">
        <v>84</v>
      </c>
      <c r="D138" s="2">
        <v>74</v>
      </c>
      <c r="E138" s="2">
        <v>31</v>
      </c>
      <c r="F138" s="2">
        <v>0</v>
      </c>
      <c r="G138" s="2">
        <v>38.299999999999997</v>
      </c>
      <c r="H138" s="2">
        <v>0.45700000000000002</v>
      </c>
      <c r="I138" s="15">
        <v>39</v>
      </c>
      <c r="J138" s="65">
        <f t="shared" si="6"/>
        <v>0.31714297404581726</v>
      </c>
      <c r="K138" s="66">
        <f t="shared" si="7"/>
        <v>0.57862781566958543</v>
      </c>
      <c r="L138" s="67">
        <f t="shared" si="8"/>
        <v>1</v>
      </c>
    </row>
    <row r="139" spans="1:12" x14ac:dyDescent="0.3">
      <c r="A139" s="14">
        <v>0</v>
      </c>
      <c r="B139" s="2">
        <v>2</v>
      </c>
      <c r="C139" s="2">
        <v>96</v>
      </c>
      <c r="D139" s="2">
        <v>68</v>
      </c>
      <c r="E139" s="2">
        <v>13</v>
      </c>
      <c r="F139" s="2">
        <v>49</v>
      </c>
      <c r="G139" s="2">
        <v>21.1</v>
      </c>
      <c r="H139" s="2">
        <v>0.64700000000000002</v>
      </c>
      <c r="I139" s="15">
        <v>26</v>
      </c>
      <c r="J139" s="65">
        <f t="shared" si="6"/>
        <v>3.3098399341523477E-2</v>
      </c>
      <c r="K139" s="66">
        <f t="shared" si="7"/>
        <v>0.50827384451333157</v>
      </c>
      <c r="L139" s="67">
        <f t="shared" si="8"/>
        <v>1</v>
      </c>
    </row>
    <row r="140" spans="1:12" x14ac:dyDescent="0.3">
      <c r="A140" s="14">
        <v>0</v>
      </c>
      <c r="B140" s="2">
        <v>2</v>
      </c>
      <c r="C140" s="2">
        <v>125</v>
      </c>
      <c r="D140" s="2">
        <v>60</v>
      </c>
      <c r="E140" s="2">
        <v>20</v>
      </c>
      <c r="F140" s="2">
        <v>140</v>
      </c>
      <c r="G140" s="2">
        <v>33.799999999999997</v>
      </c>
      <c r="H140" s="2">
        <v>8.7999999999999995E-2</v>
      </c>
      <c r="I140" s="15">
        <v>31</v>
      </c>
      <c r="J140" s="65">
        <f t="shared" si="6"/>
        <v>0.30709478528495315</v>
      </c>
      <c r="K140" s="66">
        <f t="shared" si="7"/>
        <v>0.57617597324158409</v>
      </c>
      <c r="L140" s="67">
        <f t="shared" si="8"/>
        <v>1</v>
      </c>
    </row>
    <row r="141" spans="1:12" x14ac:dyDescent="0.3">
      <c r="A141" s="14">
        <v>0</v>
      </c>
      <c r="B141" s="2">
        <v>0</v>
      </c>
      <c r="C141" s="2">
        <v>100</v>
      </c>
      <c r="D141" s="2">
        <v>70</v>
      </c>
      <c r="E141" s="2">
        <v>26</v>
      </c>
      <c r="F141" s="2">
        <v>50</v>
      </c>
      <c r="G141" s="2">
        <v>30.8</v>
      </c>
      <c r="H141" s="2">
        <v>0.59699999999999998</v>
      </c>
      <c r="I141" s="15">
        <v>21</v>
      </c>
      <c r="J141" s="65">
        <f t="shared" si="6"/>
        <v>0.12075847733279288</v>
      </c>
      <c r="K141" s="66">
        <f t="shared" si="7"/>
        <v>0.53015298580017389</v>
      </c>
      <c r="L141" s="67">
        <f t="shared" si="8"/>
        <v>1</v>
      </c>
    </row>
    <row r="142" spans="1:12" x14ac:dyDescent="0.3">
      <c r="A142" s="14">
        <v>0</v>
      </c>
      <c r="B142" s="2">
        <v>0</v>
      </c>
      <c r="C142" s="2">
        <v>93</v>
      </c>
      <c r="D142" s="2">
        <v>60</v>
      </c>
      <c r="E142" s="2">
        <v>25</v>
      </c>
      <c r="F142" s="2">
        <v>92</v>
      </c>
      <c r="G142" s="2">
        <v>28.7</v>
      </c>
      <c r="H142" s="2">
        <v>0.53200000000000003</v>
      </c>
      <c r="I142" s="15">
        <v>22</v>
      </c>
      <c r="J142" s="65">
        <f t="shared" si="6"/>
        <v>6.0136881534146536E-2</v>
      </c>
      <c r="K142" s="66">
        <f t="shared" si="7"/>
        <v>0.51502969115284003</v>
      </c>
      <c r="L142" s="67">
        <f t="shared" si="8"/>
        <v>1</v>
      </c>
    </row>
    <row r="143" spans="1:12" x14ac:dyDescent="0.3">
      <c r="A143" s="14">
        <v>0</v>
      </c>
      <c r="B143" s="2">
        <v>0</v>
      </c>
      <c r="C143" s="2">
        <v>129</v>
      </c>
      <c r="D143" s="2">
        <v>80</v>
      </c>
      <c r="E143" s="2">
        <v>0</v>
      </c>
      <c r="F143" s="2">
        <v>0</v>
      </c>
      <c r="G143" s="2">
        <v>31.2</v>
      </c>
      <c r="H143" s="2">
        <v>0.70299999999999996</v>
      </c>
      <c r="I143" s="15">
        <v>29</v>
      </c>
      <c r="J143" s="65">
        <f t="shared" si="6"/>
        <v>0.31601274535283308</v>
      </c>
      <c r="K143" s="66">
        <f t="shared" si="7"/>
        <v>0.57835222148492926</v>
      </c>
      <c r="L143" s="67">
        <f t="shared" si="8"/>
        <v>1</v>
      </c>
    </row>
    <row r="144" spans="1:12" x14ac:dyDescent="0.3">
      <c r="A144" s="14">
        <v>0</v>
      </c>
      <c r="B144" s="2">
        <v>5</v>
      </c>
      <c r="C144" s="2">
        <v>105</v>
      </c>
      <c r="D144" s="2">
        <v>72</v>
      </c>
      <c r="E144" s="2">
        <v>29</v>
      </c>
      <c r="F144" s="2">
        <v>325</v>
      </c>
      <c r="G144" s="2">
        <v>36.9</v>
      </c>
      <c r="H144" s="2">
        <v>0.159</v>
      </c>
      <c r="I144" s="15">
        <v>28</v>
      </c>
      <c r="J144" s="65">
        <f t="shared" si="6"/>
        <v>0.23412036032702643</v>
      </c>
      <c r="K144" s="66">
        <f t="shared" si="7"/>
        <v>0.55826419977873465</v>
      </c>
      <c r="L144" s="67">
        <f t="shared" si="8"/>
        <v>1</v>
      </c>
    </row>
    <row r="145" spans="1:12" x14ac:dyDescent="0.3">
      <c r="A145" s="14">
        <v>0</v>
      </c>
      <c r="B145" s="2">
        <v>3</v>
      </c>
      <c r="C145" s="2">
        <v>128</v>
      </c>
      <c r="D145" s="2">
        <v>78</v>
      </c>
      <c r="E145" s="2">
        <v>0</v>
      </c>
      <c r="F145" s="2">
        <v>0</v>
      </c>
      <c r="G145" s="2">
        <v>21.1</v>
      </c>
      <c r="H145" s="2">
        <v>0.26800000000000002</v>
      </c>
      <c r="I145" s="15">
        <v>55</v>
      </c>
      <c r="J145" s="65">
        <f t="shared" si="6"/>
        <v>0.24687507994006863</v>
      </c>
      <c r="K145" s="66">
        <f t="shared" si="7"/>
        <v>0.56140720270722644</v>
      </c>
      <c r="L145" s="67">
        <f t="shared" si="8"/>
        <v>1</v>
      </c>
    </row>
    <row r="146" spans="1:12" x14ac:dyDescent="0.3">
      <c r="A146" s="14">
        <v>0</v>
      </c>
      <c r="B146" s="2">
        <v>5</v>
      </c>
      <c r="C146" s="2">
        <v>106</v>
      </c>
      <c r="D146" s="2">
        <v>82</v>
      </c>
      <c r="E146" s="2">
        <v>30</v>
      </c>
      <c r="F146" s="2">
        <v>0</v>
      </c>
      <c r="G146" s="2">
        <v>39.5</v>
      </c>
      <c r="H146" s="2">
        <v>0.28599999999999998</v>
      </c>
      <c r="I146" s="15">
        <v>38</v>
      </c>
      <c r="J146" s="65">
        <f t="shared" si="6"/>
        <v>0.35489765449726052</v>
      </c>
      <c r="K146" s="66">
        <f t="shared" si="7"/>
        <v>0.5878047413800046</v>
      </c>
      <c r="L146" s="67">
        <f t="shared" si="8"/>
        <v>1</v>
      </c>
    </row>
    <row r="147" spans="1:12" x14ac:dyDescent="0.3">
      <c r="A147" s="14">
        <v>0</v>
      </c>
      <c r="B147" s="2">
        <v>2</v>
      </c>
      <c r="C147" s="2">
        <v>108</v>
      </c>
      <c r="D147" s="2">
        <v>52</v>
      </c>
      <c r="E147" s="2">
        <v>26</v>
      </c>
      <c r="F147" s="2">
        <v>63</v>
      </c>
      <c r="G147" s="2">
        <v>32.5</v>
      </c>
      <c r="H147" s="2">
        <v>0.318</v>
      </c>
      <c r="I147" s="15">
        <v>22</v>
      </c>
      <c r="J147" s="65">
        <f t="shared" si="6"/>
        <v>0.23298827926358745</v>
      </c>
      <c r="K147" s="66">
        <f t="shared" si="7"/>
        <v>0.55798500422181496</v>
      </c>
      <c r="L147" s="67">
        <f t="shared" si="8"/>
        <v>1</v>
      </c>
    </row>
    <row r="148" spans="1:12" x14ac:dyDescent="0.3">
      <c r="A148" s="14">
        <v>1</v>
      </c>
      <c r="B148" s="2">
        <v>10</v>
      </c>
      <c r="C148" s="2">
        <v>108</v>
      </c>
      <c r="D148" s="2">
        <v>66</v>
      </c>
      <c r="E148" s="2">
        <v>0</v>
      </c>
      <c r="F148" s="2">
        <v>0</v>
      </c>
      <c r="G148" s="2">
        <v>32.4</v>
      </c>
      <c r="H148" s="2">
        <v>0.27200000000000002</v>
      </c>
      <c r="I148" s="15">
        <v>42</v>
      </c>
      <c r="J148" s="65">
        <f t="shared" si="6"/>
        <v>0.4167636557961899</v>
      </c>
      <c r="K148" s="66">
        <f t="shared" si="7"/>
        <v>0.60270856234914816</v>
      </c>
      <c r="L148" s="67">
        <f t="shared" si="8"/>
        <v>1</v>
      </c>
    </row>
    <row r="149" spans="1:12" x14ac:dyDescent="0.3">
      <c r="A149" s="14">
        <v>0</v>
      </c>
      <c r="B149" s="2">
        <v>4</v>
      </c>
      <c r="C149" s="2">
        <v>154</v>
      </c>
      <c r="D149" s="2">
        <v>62</v>
      </c>
      <c r="E149" s="2">
        <v>31</v>
      </c>
      <c r="F149" s="2">
        <v>284</v>
      </c>
      <c r="G149" s="2">
        <v>32.799999999999997</v>
      </c>
      <c r="H149" s="2">
        <v>0.23699999999999999</v>
      </c>
      <c r="I149" s="15">
        <v>23</v>
      </c>
      <c r="J149" s="65">
        <f t="shared" si="6"/>
        <v>0.47872863004735977</v>
      </c>
      <c r="K149" s="66">
        <f t="shared" si="7"/>
        <v>0.61744761435976636</v>
      </c>
      <c r="L149" s="67">
        <f t="shared" si="8"/>
        <v>1</v>
      </c>
    </row>
    <row r="150" spans="1:12" x14ac:dyDescent="0.3">
      <c r="A150" s="14">
        <v>0</v>
      </c>
      <c r="B150" s="2">
        <v>0</v>
      </c>
      <c r="C150" s="2">
        <v>102</v>
      </c>
      <c r="D150" s="2">
        <v>75</v>
      </c>
      <c r="E150" s="2">
        <v>23</v>
      </c>
      <c r="F150" s="2">
        <v>0</v>
      </c>
      <c r="G150" s="2">
        <v>0</v>
      </c>
      <c r="H150" s="2">
        <v>0.57199999999999995</v>
      </c>
      <c r="I150" s="15">
        <v>21</v>
      </c>
      <c r="J150" s="65">
        <f t="shared" si="6"/>
        <v>-0.28209431113121441</v>
      </c>
      <c r="K150" s="66">
        <f t="shared" si="7"/>
        <v>0.42994040274620166</v>
      </c>
      <c r="L150" s="67">
        <f t="shared" si="8"/>
        <v>0</v>
      </c>
    </row>
    <row r="151" spans="1:12" x14ac:dyDescent="0.3">
      <c r="A151" s="14">
        <v>0</v>
      </c>
      <c r="B151" s="2">
        <v>9</v>
      </c>
      <c r="C151" s="2">
        <v>57</v>
      </c>
      <c r="D151" s="2">
        <v>80</v>
      </c>
      <c r="E151" s="2">
        <v>37</v>
      </c>
      <c r="F151" s="2">
        <v>0</v>
      </c>
      <c r="G151" s="2">
        <v>32.799999999999997</v>
      </c>
      <c r="H151" s="2">
        <v>9.6000000000000002E-2</v>
      </c>
      <c r="I151" s="15">
        <v>41</v>
      </c>
      <c r="J151" s="65">
        <f t="shared" si="6"/>
        <v>4.4071219808625828E-2</v>
      </c>
      <c r="K151" s="66">
        <f t="shared" si="7"/>
        <v>0.51101602200023366</v>
      </c>
      <c r="L151" s="67">
        <f t="shared" si="8"/>
        <v>1</v>
      </c>
    </row>
    <row r="152" spans="1:12" x14ac:dyDescent="0.3">
      <c r="A152" s="14">
        <v>0</v>
      </c>
      <c r="B152" s="2">
        <v>2</v>
      </c>
      <c r="C152" s="2">
        <v>106</v>
      </c>
      <c r="D152" s="2">
        <v>64</v>
      </c>
      <c r="E152" s="2">
        <v>35</v>
      </c>
      <c r="F152" s="2">
        <v>119</v>
      </c>
      <c r="G152" s="2">
        <v>30.5</v>
      </c>
      <c r="H152" s="2">
        <v>1.4</v>
      </c>
      <c r="I152" s="15">
        <v>34</v>
      </c>
      <c r="J152" s="65">
        <f t="shared" si="6"/>
        <v>0.34872550192002472</v>
      </c>
      <c r="K152" s="66">
        <f t="shared" si="7"/>
        <v>0.58630848237242994</v>
      </c>
      <c r="L152" s="67">
        <f t="shared" si="8"/>
        <v>1</v>
      </c>
    </row>
    <row r="153" spans="1:12" x14ac:dyDescent="0.3">
      <c r="A153" s="14">
        <v>0</v>
      </c>
      <c r="B153" s="2">
        <v>5</v>
      </c>
      <c r="C153" s="2">
        <v>147</v>
      </c>
      <c r="D153" s="2">
        <v>78</v>
      </c>
      <c r="E153" s="2">
        <v>0</v>
      </c>
      <c r="F153" s="2">
        <v>0</v>
      </c>
      <c r="G153" s="2">
        <v>33.700000000000003</v>
      </c>
      <c r="H153" s="2">
        <v>0.218</v>
      </c>
      <c r="I153" s="15">
        <v>65</v>
      </c>
      <c r="J153" s="65">
        <f t="shared" si="6"/>
        <v>0.58627087172617298</v>
      </c>
      <c r="K153" s="66">
        <f t="shared" si="7"/>
        <v>0.64250905380855805</v>
      </c>
      <c r="L153" s="67">
        <f t="shared" si="8"/>
        <v>1</v>
      </c>
    </row>
    <row r="154" spans="1:12" x14ac:dyDescent="0.3">
      <c r="A154" s="14">
        <v>0</v>
      </c>
      <c r="B154" s="2">
        <v>2</v>
      </c>
      <c r="C154" s="2">
        <v>90</v>
      </c>
      <c r="D154" s="2">
        <v>70</v>
      </c>
      <c r="E154" s="2">
        <v>17</v>
      </c>
      <c r="F154" s="2">
        <v>0</v>
      </c>
      <c r="G154" s="2">
        <v>27.3</v>
      </c>
      <c r="H154" s="2">
        <v>8.5000000000000006E-2</v>
      </c>
      <c r="I154" s="15">
        <v>22</v>
      </c>
      <c r="J154" s="65">
        <f t="shared" si="6"/>
        <v>-8.7427465252958303E-3</v>
      </c>
      <c r="K154" s="66">
        <f t="shared" si="7"/>
        <v>0.4978143272905951</v>
      </c>
      <c r="L154" s="67">
        <f t="shared" si="8"/>
        <v>0</v>
      </c>
    </row>
    <row r="155" spans="1:12" x14ac:dyDescent="0.3">
      <c r="A155" s="14">
        <v>0</v>
      </c>
      <c r="B155" s="2">
        <v>1</v>
      </c>
      <c r="C155" s="2">
        <v>136</v>
      </c>
      <c r="D155" s="2">
        <v>74</v>
      </c>
      <c r="E155" s="2">
        <v>50</v>
      </c>
      <c r="F155" s="2">
        <v>204</v>
      </c>
      <c r="G155" s="2">
        <v>37.4</v>
      </c>
      <c r="H155" s="2">
        <v>0.39900000000000002</v>
      </c>
      <c r="I155" s="15">
        <v>24</v>
      </c>
      <c r="J155" s="65">
        <f t="shared" si="6"/>
        <v>0.38718059521124182</v>
      </c>
      <c r="K155" s="66">
        <f t="shared" si="7"/>
        <v>0.59560380114794531</v>
      </c>
      <c r="L155" s="67">
        <f t="shared" si="8"/>
        <v>1</v>
      </c>
    </row>
    <row r="156" spans="1:12" x14ac:dyDescent="0.3">
      <c r="A156" s="14">
        <v>0</v>
      </c>
      <c r="B156" s="2">
        <v>4</v>
      </c>
      <c r="C156" s="2">
        <v>114</v>
      </c>
      <c r="D156" s="2">
        <v>65</v>
      </c>
      <c r="E156" s="2">
        <v>0</v>
      </c>
      <c r="F156" s="2">
        <v>0</v>
      </c>
      <c r="G156" s="2">
        <v>21.9</v>
      </c>
      <c r="H156" s="2">
        <v>0.432</v>
      </c>
      <c r="I156" s="15">
        <v>37</v>
      </c>
      <c r="J156" s="65">
        <f t="shared" si="6"/>
        <v>0.20245463397845331</v>
      </c>
      <c r="K156" s="66">
        <f t="shared" si="7"/>
        <v>0.55044148528657111</v>
      </c>
      <c r="L156" s="67">
        <f t="shared" si="8"/>
        <v>1</v>
      </c>
    </row>
    <row r="157" spans="1:12" x14ac:dyDescent="0.3">
      <c r="A157" s="14">
        <v>1</v>
      </c>
      <c r="B157" s="2">
        <v>9</v>
      </c>
      <c r="C157" s="2">
        <v>156</v>
      </c>
      <c r="D157" s="2">
        <v>86</v>
      </c>
      <c r="E157" s="2">
        <v>28</v>
      </c>
      <c r="F157" s="2">
        <v>155</v>
      </c>
      <c r="G157" s="2">
        <v>34.299999999999997</v>
      </c>
      <c r="H157" s="2">
        <v>1.1890000000000001</v>
      </c>
      <c r="I157" s="15">
        <v>42</v>
      </c>
      <c r="J157" s="65">
        <f t="shared" si="6"/>
        <v>0.77023140133047441</v>
      </c>
      <c r="K157" s="66">
        <f t="shared" si="7"/>
        <v>0.68357094836510524</v>
      </c>
      <c r="L157" s="67">
        <f t="shared" si="8"/>
        <v>1</v>
      </c>
    </row>
    <row r="158" spans="1:12" x14ac:dyDescent="0.3">
      <c r="A158" s="14">
        <v>0</v>
      </c>
      <c r="B158" s="2">
        <v>1</v>
      </c>
      <c r="C158" s="2">
        <v>153</v>
      </c>
      <c r="D158" s="2">
        <v>82</v>
      </c>
      <c r="E158" s="2">
        <v>42</v>
      </c>
      <c r="F158" s="2">
        <v>485</v>
      </c>
      <c r="G158" s="2">
        <v>40.6</v>
      </c>
      <c r="H158" s="2">
        <v>0.68700000000000006</v>
      </c>
      <c r="I158" s="15">
        <v>23</v>
      </c>
      <c r="J158" s="65">
        <f t="shared" si="6"/>
        <v>0.49936773592808514</v>
      </c>
      <c r="K158" s="66">
        <f t="shared" si="7"/>
        <v>0.62231073529753211</v>
      </c>
      <c r="L158" s="67">
        <f t="shared" si="8"/>
        <v>1</v>
      </c>
    </row>
    <row r="159" spans="1:12" x14ac:dyDescent="0.3">
      <c r="A159" s="14">
        <v>1</v>
      </c>
      <c r="B159" s="2">
        <v>8</v>
      </c>
      <c r="C159" s="2">
        <v>188</v>
      </c>
      <c r="D159" s="2">
        <v>78</v>
      </c>
      <c r="E159" s="2">
        <v>0</v>
      </c>
      <c r="F159" s="2">
        <v>0</v>
      </c>
      <c r="G159" s="2">
        <v>47.9</v>
      </c>
      <c r="H159" s="2">
        <v>0.13700000000000001</v>
      </c>
      <c r="I159" s="15">
        <v>43</v>
      </c>
      <c r="J159" s="65">
        <f t="shared" si="6"/>
        <v>1.0092460281120821</v>
      </c>
      <c r="K159" s="66">
        <f t="shared" si="7"/>
        <v>0.73287256980512638</v>
      </c>
      <c r="L159" s="67">
        <f t="shared" si="8"/>
        <v>1</v>
      </c>
    </row>
    <row r="160" spans="1:12" x14ac:dyDescent="0.3">
      <c r="A160" s="14">
        <v>1</v>
      </c>
      <c r="B160" s="2">
        <v>7</v>
      </c>
      <c r="C160" s="2">
        <v>152</v>
      </c>
      <c r="D160" s="2">
        <v>88</v>
      </c>
      <c r="E160" s="2">
        <v>44</v>
      </c>
      <c r="F160" s="2">
        <v>0</v>
      </c>
      <c r="G160" s="2">
        <v>50</v>
      </c>
      <c r="H160" s="2">
        <v>0.33700000000000002</v>
      </c>
      <c r="I160" s="15">
        <v>36</v>
      </c>
      <c r="J160" s="65">
        <f t="shared" si="6"/>
        <v>0.79791460855061869</v>
      </c>
      <c r="K160" s="66">
        <f t="shared" si="7"/>
        <v>0.68952821904110895</v>
      </c>
      <c r="L160" s="67">
        <f t="shared" si="8"/>
        <v>1</v>
      </c>
    </row>
    <row r="161" spans="1:12" x14ac:dyDescent="0.3">
      <c r="A161" s="14">
        <v>0</v>
      </c>
      <c r="B161" s="2">
        <v>2</v>
      </c>
      <c r="C161" s="2">
        <v>99</v>
      </c>
      <c r="D161" s="2">
        <v>52</v>
      </c>
      <c r="E161" s="2">
        <v>15</v>
      </c>
      <c r="F161" s="2">
        <v>94</v>
      </c>
      <c r="G161" s="2">
        <v>24.6</v>
      </c>
      <c r="H161" s="2">
        <v>0.63700000000000001</v>
      </c>
      <c r="I161" s="15">
        <v>21</v>
      </c>
      <c r="J161" s="65">
        <f t="shared" si="6"/>
        <v>0.11212903551061193</v>
      </c>
      <c r="K161" s="66">
        <f t="shared" si="7"/>
        <v>0.52800292514440139</v>
      </c>
      <c r="L161" s="67">
        <f t="shared" si="8"/>
        <v>1</v>
      </c>
    </row>
    <row r="162" spans="1:12" x14ac:dyDescent="0.3">
      <c r="A162" s="14">
        <v>0</v>
      </c>
      <c r="B162" s="2">
        <v>1</v>
      </c>
      <c r="C162" s="2">
        <v>109</v>
      </c>
      <c r="D162" s="2">
        <v>56</v>
      </c>
      <c r="E162" s="2">
        <v>21</v>
      </c>
      <c r="F162" s="2">
        <v>135</v>
      </c>
      <c r="G162" s="2">
        <v>25.2</v>
      </c>
      <c r="H162" s="2">
        <v>0.83299999999999996</v>
      </c>
      <c r="I162" s="15">
        <v>23</v>
      </c>
      <c r="J162" s="65">
        <f t="shared" si="6"/>
        <v>0.17698532561098979</v>
      </c>
      <c r="K162" s="66">
        <f t="shared" si="7"/>
        <v>0.54413119508355878</v>
      </c>
      <c r="L162" s="67">
        <f t="shared" si="8"/>
        <v>1</v>
      </c>
    </row>
    <row r="163" spans="1:12" x14ac:dyDescent="0.3">
      <c r="A163" s="14">
        <v>0</v>
      </c>
      <c r="B163" s="2">
        <v>2</v>
      </c>
      <c r="C163" s="2">
        <v>88</v>
      </c>
      <c r="D163" s="2">
        <v>74</v>
      </c>
      <c r="E163" s="2">
        <v>19</v>
      </c>
      <c r="F163" s="2">
        <v>53</v>
      </c>
      <c r="G163" s="2">
        <v>29</v>
      </c>
      <c r="H163" s="2">
        <v>0.22900000000000001</v>
      </c>
      <c r="I163" s="15">
        <v>22</v>
      </c>
      <c r="J163" s="65">
        <f t="shared" si="6"/>
        <v>4.5469466190242169E-3</v>
      </c>
      <c r="K163" s="66">
        <f t="shared" si="7"/>
        <v>0.50113673469628373</v>
      </c>
      <c r="L163" s="67">
        <f t="shared" si="8"/>
        <v>1</v>
      </c>
    </row>
    <row r="164" spans="1:12" x14ac:dyDescent="0.3">
      <c r="A164" s="14">
        <v>1</v>
      </c>
      <c r="B164" s="2">
        <v>17</v>
      </c>
      <c r="C164" s="2">
        <v>163</v>
      </c>
      <c r="D164" s="2">
        <v>72</v>
      </c>
      <c r="E164" s="2">
        <v>41</v>
      </c>
      <c r="F164" s="2">
        <v>114</v>
      </c>
      <c r="G164" s="2">
        <v>40.9</v>
      </c>
      <c r="H164" s="2">
        <v>0.81699999999999995</v>
      </c>
      <c r="I164" s="15">
        <v>47</v>
      </c>
      <c r="J164" s="65">
        <f t="shared" si="6"/>
        <v>1.064210512121901</v>
      </c>
      <c r="K164" s="66">
        <f t="shared" si="7"/>
        <v>0.74349435707578804</v>
      </c>
      <c r="L164" s="67">
        <f t="shared" si="8"/>
        <v>1</v>
      </c>
    </row>
    <row r="165" spans="1:12" x14ac:dyDescent="0.3">
      <c r="A165" s="14">
        <v>0</v>
      </c>
      <c r="B165" s="2">
        <v>4</v>
      </c>
      <c r="C165" s="2">
        <v>151</v>
      </c>
      <c r="D165" s="2">
        <v>90</v>
      </c>
      <c r="E165" s="2">
        <v>38</v>
      </c>
      <c r="F165" s="2">
        <v>0</v>
      </c>
      <c r="G165" s="2">
        <v>29.7</v>
      </c>
      <c r="H165" s="2">
        <v>0.29399999999999998</v>
      </c>
      <c r="I165" s="15">
        <v>36</v>
      </c>
      <c r="J165" s="65">
        <f t="shared" si="6"/>
        <v>0.44944279531438347</v>
      </c>
      <c r="K165" s="66">
        <f t="shared" si="7"/>
        <v>0.610506745378392</v>
      </c>
      <c r="L165" s="67">
        <f t="shared" si="8"/>
        <v>1</v>
      </c>
    </row>
    <row r="166" spans="1:12" x14ac:dyDescent="0.3">
      <c r="A166" s="14">
        <v>0</v>
      </c>
      <c r="B166" s="2">
        <v>7</v>
      </c>
      <c r="C166" s="2">
        <v>102</v>
      </c>
      <c r="D166" s="2">
        <v>74</v>
      </c>
      <c r="E166" s="2">
        <v>40</v>
      </c>
      <c r="F166" s="2">
        <v>105</v>
      </c>
      <c r="G166" s="2">
        <v>37.200000000000003</v>
      </c>
      <c r="H166" s="2">
        <v>0.20399999999999999</v>
      </c>
      <c r="I166" s="15">
        <v>45</v>
      </c>
      <c r="J166" s="65">
        <f t="shared" si="6"/>
        <v>0.34945942597019652</v>
      </c>
      <c r="K166" s="66">
        <f t="shared" si="7"/>
        <v>0.58648648498823919</v>
      </c>
      <c r="L166" s="67">
        <f t="shared" si="8"/>
        <v>1</v>
      </c>
    </row>
    <row r="167" spans="1:12" x14ac:dyDescent="0.3">
      <c r="A167" s="14">
        <v>0</v>
      </c>
      <c r="B167" s="2">
        <v>0</v>
      </c>
      <c r="C167" s="2">
        <v>114</v>
      </c>
      <c r="D167" s="2">
        <v>80</v>
      </c>
      <c r="E167" s="2">
        <v>34</v>
      </c>
      <c r="F167" s="2">
        <v>285</v>
      </c>
      <c r="G167" s="2">
        <v>44.2</v>
      </c>
      <c r="H167" s="2">
        <v>0.16700000000000001</v>
      </c>
      <c r="I167" s="15">
        <v>27</v>
      </c>
      <c r="J167" s="65">
        <f t="shared" si="6"/>
        <v>0.26902034227565486</v>
      </c>
      <c r="K167" s="66">
        <f t="shared" si="7"/>
        <v>0.5668523846326633</v>
      </c>
      <c r="L167" s="67">
        <f t="shared" si="8"/>
        <v>1</v>
      </c>
    </row>
    <row r="168" spans="1:12" x14ac:dyDescent="0.3">
      <c r="A168" s="14">
        <v>0</v>
      </c>
      <c r="B168" s="2">
        <v>2</v>
      </c>
      <c r="C168" s="2">
        <v>100</v>
      </c>
      <c r="D168" s="2">
        <v>64</v>
      </c>
      <c r="E168" s="2">
        <v>23</v>
      </c>
      <c r="F168" s="2">
        <v>0</v>
      </c>
      <c r="G168" s="2">
        <v>29.7</v>
      </c>
      <c r="H168" s="2">
        <v>0.36799999999999999</v>
      </c>
      <c r="I168" s="15">
        <v>21</v>
      </c>
      <c r="J168" s="65">
        <f t="shared" si="6"/>
        <v>0.13621085261221766</v>
      </c>
      <c r="K168" s="66">
        <f t="shared" si="7"/>
        <v>0.53400016119558258</v>
      </c>
      <c r="L168" s="67">
        <f t="shared" si="8"/>
        <v>1</v>
      </c>
    </row>
    <row r="169" spans="1:12" x14ac:dyDescent="0.3">
      <c r="A169" s="14">
        <v>1</v>
      </c>
      <c r="B169" s="2">
        <v>0</v>
      </c>
      <c r="C169" s="2">
        <v>131</v>
      </c>
      <c r="D169" s="2">
        <v>88</v>
      </c>
      <c r="E169" s="2">
        <v>0</v>
      </c>
      <c r="F169" s="2">
        <v>0</v>
      </c>
      <c r="G169" s="2">
        <v>31.6</v>
      </c>
      <c r="H169" s="2">
        <v>0.74299999999999999</v>
      </c>
      <c r="I169" s="15">
        <v>32</v>
      </c>
      <c r="J169" s="65">
        <f t="shared" si="6"/>
        <v>0.32824955076201567</v>
      </c>
      <c r="K169" s="66">
        <f t="shared" si="7"/>
        <v>0.58133340472328776</v>
      </c>
      <c r="L169" s="67">
        <f t="shared" si="8"/>
        <v>1</v>
      </c>
    </row>
    <row r="170" spans="1:12" x14ac:dyDescent="0.3">
      <c r="A170" s="14">
        <v>1</v>
      </c>
      <c r="B170" s="2">
        <v>6</v>
      </c>
      <c r="C170" s="2">
        <v>104</v>
      </c>
      <c r="D170" s="2">
        <v>74</v>
      </c>
      <c r="E170" s="2">
        <v>18</v>
      </c>
      <c r="F170" s="2">
        <v>156</v>
      </c>
      <c r="G170" s="2">
        <v>29.9</v>
      </c>
      <c r="H170" s="2">
        <v>0.72199999999999998</v>
      </c>
      <c r="I170" s="15">
        <v>41</v>
      </c>
      <c r="J170" s="65">
        <f t="shared" si="6"/>
        <v>0.29720339292144493</v>
      </c>
      <c r="K170" s="66">
        <f t="shared" si="7"/>
        <v>0.57375872105541315</v>
      </c>
      <c r="L170" s="67">
        <f t="shared" si="8"/>
        <v>1</v>
      </c>
    </row>
    <row r="171" spans="1:12" x14ac:dyDescent="0.3">
      <c r="A171" s="14">
        <v>0</v>
      </c>
      <c r="B171" s="2">
        <v>3</v>
      </c>
      <c r="C171" s="2">
        <v>148</v>
      </c>
      <c r="D171" s="2">
        <v>66</v>
      </c>
      <c r="E171" s="2">
        <v>25</v>
      </c>
      <c r="F171" s="2">
        <v>0</v>
      </c>
      <c r="G171" s="2">
        <v>32.5</v>
      </c>
      <c r="H171" s="2">
        <v>0.25600000000000001</v>
      </c>
      <c r="I171" s="15">
        <v>22</v>
      </c>
      <c r="J171" s="65">
        <f t="shared" si="6"/>
        <v>0.45983519602370337</v>
      </c>
      <c r="K171" s="66">
        <f t="shared" si="7"/>
        <v>0.6129750793271711</v>
      </c>
      <c r="L171" s="67">
        <f t="shared" si="8"/>
        <v>1</v>
      </c>
    </row>
    <row r="172" spans="1:12" x14ac:dyDescent="0.3">
      <c r="A172" s="14">
        <v>0</v>
      </c>
      <c r="B172" s="2">
        <v>4</v>
      </c>
      <c r="C172" s="2">
        <v>120</v>
      </c>
      <c r="D172" s="2">
        <v>68</v>
      </c>
      <c r="E172" s="2">
        <v>0</v>
      </c>
      <c r="F172" s="2">
        <v>0</v>
      </c>
      <c r="G172" s="2">
        <v>29.6</v>
      </c>
      <c r="H172" s="2">
        <v>0.70899999999999996</v>
      </c>
      <c r="I172" s="15">
        <v>34</v>
      </c>
      <c r="J172" s="65">
        <f t="shared" si="6"/>
        <v>0.3658802661845072</v>
      </c>
      <c r="K172" s="66">
        <f t="shared" si="7"/>
        <v>0.5904631316873743</v>
      </c>
      <c r="L172" s="67">
        <f t="shared" si="8"/>
        <v>1</v>
      </c>
    </row>
    <row r="173" spans="1:12" x14ac:dyDescent="0.3">
      <c r="A173" s="14">
        <v>0</v>
      </c>
      <c r="B173" s="2">
        <v>4</v>
      </c>
      <c r="C173" s="2">
        <v>110</v>
      </c>
      <c r="D173" s="2">
        <v>66</v>
      </c>
      <c r="E173" s="2">
        <v>0</v>
      </c>
      <c r="F173" s="2">
        <v>0</v>
      </c>
      <c r="G173" s="2">
        <v>31.9</v>
      </c>
      <c r="H173" s="2">
        <v>0.47099999999999997</v>
      </c>
      <c r="I173" s="15">
        <v>29</v>
      </c>
      <c r="J173" s="65">
        <f t="shared" si="6"/>
        <v>0.293653087738312</v>
      </c>
      <c r="K173" s="66">
        <f t="shared" si="7"/>
        <v>0.57289023314346099</v>
      </c>
      <c r="L173" s="67">
        <f t="shared" si="8"/>
        <v>1</v>
      </c>
    </row>
    <row r="174" spans="1:12" x14ac:dyDescent="0.3">
      <c r="A174" s="14">
        <v>0</v>
      </c>
      <c r="B174" s="2">
        <v>3</v>
      </c>
      <c r="C174" s="2">
        <v>111</v>
      </c>
      <c r="D174" s="2">
        <v>90</v>
      </c>
      <c r="E174" s="2">
        <v>12</v>
      </c>
      <c r="F174" s="2">
        <v>78</v>
      </c>
      <c r="G174" s="2">
        <v>28.4</v>
      </c>
      <c r="H174" s="2">
        <v>0.495</v>
      </c>
      <c r="I174" s="15">
        <v>29</v>
      </c>
      <c r="J174" s="65">
        <f t="shared" si="6"/>
        <v>0.16796852688786446</v>
      </c>
      <c r="K174" s="66">
        <f t="shared" si="7"/>
        <v>0.54189368098407042</v>
      </c>
      <c r="L174" s="67">
        <f t="shared" si="8"/>
        <v>1</v>
      </c>
    </row>
    <row r="175" spans="1:12" x14ac:dyDescent="0.3">
      <c r="A175" s="14">
        <v>1</v>
      </c>
      <c r="B175" s="2">
        <v>6</v>
      </c>
      <c r="C175" s="2">
        <v>102</v>
      </c>
      <c r="D175" s="2">
        <v>82</v>
      </c>
      <c r="E175" s="2">
        <v>0</v>
      </c>
      <c r="F175" s="2">
        <v>0</v>
      </c>
      <c r="G175" s="2">
        <v>30.8</v>
      </c>
      <c r="H175" s="2">
        <v>0.18</v>
      </c>
      <c r="I175" s="15">
        <v>36</v>
      </c>
      <c r="J175" s="65">
        <f t="shared" si="6"/>
        <v>0.21109981047278203</v>
      </c>
      <c r="K175" s="66">
        <f t="shared" si="7"/>
        <v>0.55257983731086247</v>
      </c>
      <c r="L175" s="67">
        <f t="shared" si="8"/>
        <v>1</v>
      </c>
    </row>
    <row r="176" spans="1:12" x14ac:dyDescent="0.3">
      <c r="A176" s="14">
        <v>1</v>
      </c>
      <c r="B176" s="2">
        <v>6</v>
      </c>
      <c r="C176" s="2">
        <v>134</v>
      </c>
      <c r="D176" s="2">
        <v>70</v>
      </c>
      <c r="E176" s="2">
        <v>23</v>
      </c>
      <c r="F176" s="2">
        <v>130</v>
      </c>
      <c r="G176" s="2">
        <v>35.4</v>
      </c>
      <c r="H176" s="2">
        <v>0.54200000000000004</v>
      </c>
      <c r="I176" s="15">
        <v>29</v>
      </c>
      <c r="J176" s="65">
        <f t="shared" si="6"/>
        <v>0.50448830229821351</v>
      </c>
      <c r="K176" s="66">
        <f t="shared" si="7"/>
        <v>0.6235135177164397</v>
      </c>
      <c r="L176" s="67">
        <f t="shared" si="8"/>
        <v>1</v>
      </c>
    </row>
    <row r="177" spans="1:12" x14ac:dyDescent="0.3">
      <c r="A177" s="14">
        <v>0</v>
      </c>
      <c r="B177" s="2">
        <v>2</v>
      </c>
      <c r="C177" s="2">
        <v>87</v>
      </c>
      <c r="D177" s="2">
        <v>0</v>
      </c>
      <c r="E177" s="2">
        <v>23</v>
      </c>
      <c r="F177" s="2">
        <v>0</v>
      </c>
      <c r="G177" s="2">
        <v>28.9</v>
      </c>
      <c r="H177" s="2">
        <v>0.77300000000000002</v>
      </c>
      <c r="I177" s="15">
        <v>25</v>
      </c>
      <c r="J177" s="65">
        <f t="shared" si="6"/>
        <v>0.26800907310180333</v>
      </c>
      <c r="K177" s="66">
        <f t="shared" si="7"/>
        <v>0.56660407017886461</v>
      </c>
      <c r="L177" s="67">
        <f t="shared" si="8"/>
        <v>1</v>
      </c>
    </row>
    <row r="178" spans="1:12" x14ac:dyDescent="0.3">
      <c r="A178" s="14">
        <v>0</v>
      </c>
      <c r="B178" s="2">
        <v>1</v>
      </c>
      <c r="C178" s="2">
        <v>79</v>
      </c>
      <c r="D178" s="2">
        <v>60</v>
      </c>
      <c r="E178" s="2">
        <v>42</v>
      </c>
      <c r="F178" s="2">
        <v>48</v>
      </c>
      <c r="G178" s="2">
        <v>43.5</v>
      </c>
      <c r="H178" s="2">
        <v>0.67800000000000005</v>
      </c>
      <c r="I178" s="15">
        <v>23</v>
      </c>
      <c r="J178" s="65">
        <f t="shared" si="6"/>
        <v>0.22854501263793126</v>
      </c>
      <c r="K178" s="66">
        <f t="shared" si="7"/>
        <v>0.5568888463724242</v>
      </c>
      <c r="L178" s="67">
        <f t="shared" si="8"/>
        <v>1</v>
      </c>
    </row>
    <row r="179" spans="1:12" x14ac:dyDescent="0.3">
      <c r="A179" s="14">
        <v>0</v>
      </c>
      <c r="B179" s="2">
        <v>2</v>
      </c>
      <c r="C179" s="2">
        <v>75</v>
      </c>
      <c r="D179" s="2">
        <v>64</v>
      </c>
      <c r="E179" s="2">
        <v>24</v>
      </c>
      <c r="F179" s="2">
        <v>55</v>
      </c>
      <c r="G179" s="2">
        <v>29.7</v>
      </c>
      <c r="H179" s="2">
        <v>0.37</v>
      </c>
      <c r="I179" s="15">
        <v>33</v>
      </c>
      <c r="J179" s="65">
        <f t="shared" si="6"/>
        <v>1.018035092292513E-2</v>
      </c>
      <c r="K179" s="66">
        <f t="shared" si="7"/>
        <v>0.50254506574998126</v>
      </c>
      <c r="L179" s="67">
        <f t="shared" si="8"/>
        <v>1</v>
      </c>
    </row>
    <row r="180" spans="1:12" x14ac:dyDescent="0.3">
      <c r="A180" s="14">
        <v>1</v>
      </c>
      <c r="B180" s="2">
        <v>8</v>
      </c>
      <c r="C180" s="2">
        <v>179</v>
      </c>
      <c r="D180" s="2">
        <v>72</v>
      </c>
      <c r="E180" s="2">
        <v>42</v>
      </c>
      <c r="F180" s="2">
        <v>130</v>
      </c>
      <c r="G180" s="2">
        <v>32.700000000000003</v>
      </c>
      <c r="H180" s="2">
        <v>0.71899999999999997</v>
      </c>
      <c r="I180" s="15">
        <v>36</v>
      </c>
      <c r="J180" s="65">
        <f t="shared" si="6"/>
        <v>0.81900834424677116</v>
      </c>
      <c r="K180" s="66">
        <f t="shared" si="7"/>
        <v>0.69402579857951119</v>
      </c>
      <c r="L180" s="67">
        <f t="shared" si="8"/>
        <v>1</v>
      </c>
    </row>
    <row r="181" spans="1:12" x14ac:dyDescent="0.3">
      <c r="A181" s="14">
        <v>0</v>
      </c>
      <c r="B181" s="2">
        <v>6</v>
      </c>
      <c r="C181" s="2">
        <v>85</v>
      </c>
      <c r="D181" s="2">
        <v>78</v>
      </c>
      <c r="E181" s="2">
        <v>0</v>
      </c>
      <c r="F181" s="2">
        <v>0</v>
      </c>
      <c r="G181" s="2">
        <v>31.2</v>
      </c>
      <c r="H181" s="2">
        <v>0.38200000000000001</v>
      </c>
      <c r="I181" s="15">
        <v>42</v>
      </c>
      <c r="J181" s="65">
        <f t="shared" si="6"/>
        <v>0.17055062435906898</v>
      </c>
      <c r="K181" s="66">
        <f t="shared" si="7"/>
        <v>0.54253460387592012</v>
      </c>
      <c r="L181" s="67">
        <f t="shared" si="8"/>
        <v>1</v>
      </c>
    </row>
    <row r="182" spans="1:12" x14ac:dyDescent="0.3">
      <c r="A182" s="14">
        <v>1</v>
      </c>
      <c r="B182" s="2">
        <v>0</v>
      </c>
      <c r="C182" s="2">
        <v>129</v>
      </c>
      <c r="D182" s="2">
        <v>110</v>
      </c>
      <c r="E182" s="2">
        <v>46</v>
      </c>
      <c r="F182" s="2">
        <v>130</v>
      </c>
      <c r="G182" s="2">
        <v>67.099999999999994</v>
      </c>
      <c r="H182" s="2">
        <v>0.31900000000000001</v>
      </c>
      <c r="I182" s="15">
        <v>26</v>
      </c>
      <c r="J182" s="65">
        <f t="shared" si="6"/>
        <v>0.64075217136375795</v>
      </c>
      <c r="K182" s="66">
        <f t="shared" si="7"/>
        <v>0.65492347017356678</v>
      </c>
      <c r="L182" s="67">
        <f t="shared" si="8"/>
        <v>1</v>
      </c>
    </row>
    <row r="183" spans="1:12" x14ac:dyDescent="0.3">
      <c r="A183" s="14">
        <v>0</v>
      </c>
      <c r="B183" s="2">
        <v>5</v>
      </c>
      <c r="C183" s="2">
        <v>143</v>
      </c>
      <c r="D183" s="2">
        <v>78</v>
      </c>
      <c r="E183" s="2">
        <v>0</v>
      </c>
      <c r="F183" s="2">
        <v>0</v>
      </c>
      <c r="G183" s="2">
        <v>45</v>
      </c>
      <c r="H183" s="2">
        <v>0.19</v>
      </c>
      <c r="I183" s="15">
        <v>47</v>
      </c>
      <c r="J183" s="65">
        <f t="shared" si="6"/>
        <v>0.66093959904560362</v>
      </c>
      <c r="K183" s="66">
        <f t="shared" si="7"/>
        <v>0.65947142474830278</v>
      </c>
      <c r="L183" s="67">
        <f t="shared" si="8"/>
        <v>1</v>
      </c>
    </row>
    <row r="184" spans="1:12" x14ac:dyDescent="0.3">
      <c r="A184" s="14">
        <v>1</v>
      </c>
      <c r="B184" s="2">
        <v>5</v>
      </c>
      <c r="C184" s="2">
        <v>130</v>
      </c>
      <c r="D184" s="2">
        <v>82</v>
      </c>
      <c r="E184" s="2">
        <v>0</v>
      </c>
      <c r="F184" s="2">
        <v>0</v>
      </c>
      <c r="G184" s="2">
        <v>39.1</v>
      </c>
      <c r="H184" s="2">
        <v>0.95599999999999996</v>
      </c>
      <c r="I184" s="15">
        <v>37</v>
      </c>
      <c r="J184" s="65">
        <f t="shared" si="6"/>
        <v>0.5830786889751175</v>
      </c>
      <c r="K184" s="66">
        <f t="shared" si="7"/>
        <v>0.64177550453932974</v>
      </c>
      <c r="L184" s="67">
        <f t="shared" si="8"/>
        <v>1</v>
      </c>
    </row>
    <row r="185" spans="1:12" x14ac:dyDescent="0.3">
      <c r="A185" s="14">
        <v>0</v>
      </c>
      <c r="B185" s="2">
        <v>6</v>
      </c>
      <c r="C185" s="2">
        <v>87</v>
      </c>
      <c r="D185" s="2">
        <v>80</v>
      </c>
      <c r="E185" s="2">
        <v>0</v>
      </c>
      <c r="F185" s="2">
        <v>0</v>
      </c>
      <c r="G185" s="2">
        <v>23.2</v>
      </c>
      <c r="H185" s="2">
        <v>8.4000000000000005E-2</v>
      </c>
      <c r="I185" s="15">
        <v>32</v>
      </c>
      <c r="J185" s="65">
        <f t="shared" si="6"/>
        <v>1.6844656883129305E-3</v>
      </c>
      <c r="K185" s="66">
        <f t="shared" si="7"/>
        <v>0.5004211163225043</v>
      </c>
      <c r="L185" s="67">
        <f t="shared" si="8"/>
        <v>1</v>
      </c>
    </row>
    <row r="186" spans="1:12" x14ac:dyDescent="0.3">
      <c r="A186" s="14">
        <v>0</v>
      </c>
      <c r="B186" s="2">
        <v>0</v>
      </c>
      <c r="C186" s="2">
        <v>119</v>
      </c>
      <c r="D186" s="2">
        <v>64</v>
      </c>
      <c r="E186" s="2">
        <v>18</v>
      </c>
      <c r="F186" s="2">
        <v>92</v>
      </c>
      <c r="G186" s="2">
        <v>34.9</v>
      </c>
      <c r="H186" s="2">
        <v>0.72499999999999998</v>
      </c>
      <c r="I186" s="15">
        <v>23</v>
      </c>
      <c r="J186" s="65">
        <f t="shared" si="6"/>
        <v>0.31680603827039977</v>
      </c>
      <c r="K186" s="66">
        <f t="shared" si="7"/>
        <v>0.57854566259936302</v>
      </c>
      <c r="L186" s="67">
        <f t="shared" si="8"/>
        <v>1</v>
      </c>
    </row>
    <row r="187" spans="1:12" x14ac:dyDescent="0.3">
      <c r="A187" s="14">
        <v>0</v>
      </c>
      <c r="B187" s="2">
        <v>1</v>
      </c>
      <c r="C187" s="2">
        <v>0</v>
      </c>
      <c r="D187" s="2">
        <v>74</v>
      </c>
      <c r="E187" s="2">
        <v>20</v>
      </c>
      <c r="F187" s="2">
        <v>23</v>
      </c>
      <c r="G187" s="2">
        <v>27.7</v>
      </c>
      <c r="H187" s="2">
        <v>0.29899999999999999</v>
      </c>
      <c r="I187" s="15">
        <v>21</v>
      </c>
      <c r="J187" s="65">
        <f t="shared" si="6"/>
        <v>-0.54099040311858149</v>
      </c>
      <c r="K187" s="66">
        <f t="shared" si="7"/>
        <v>0.36795721934869363</v>
      </c>
      <c r="L187" s="67">
        <f t="shared" si="8"/>
        <v>0</v>
      </c>
    </row>
    <row r="188" spans="1:12" x14ac:dyDescent="0.3">
      <c r="A188" s="14">
        <v>0</v>
      </c>
      <c r="B188" s="2">
        <v>5</v>
      </c>
      <c r="C188" s="2">
        <v>73</v>
      </c>
      <c r="D188" s="2">
        <v>60</v>
      </c>
      <c r="E188" s="2">
        <v>0</v>
      </c>
      <c r="F188" s="2">
        <v>0</v>
      </c>
      <c r="G188" s="2">
        <v>26.8</v>
      </c>
      <c r="H188" s="2">
        <v>0.26800000000000002</v>
      </c>
      <c r="I188" s="15">
        <v>27</v>
      </c>
      <c r="J188" s="65">
        <f t="shared" si="6"/>
        <v>6.5095860063736355E-3</v>
      </c>
      <c r="K188" s="66">
        <f t="shared" si="7"/>
        <v>0.50162739075491325</v>
      </c>
      <c r="L188" s="67">
        <f t="shared" si="8"/>
        <v>1</v>
      </c>
    </row>
    <row r="189" spans="1:12" x14ac:dyDescent="0.3">
      <c r="A189" s="14">
        <v>0</v>
      </c>
      <c r="B189" s="2">
        <v>4</v>
      </c>
      <c r="C189" s="2">
        <v>141</v>
      </c>
      <c r="D189" s="2">
        <v>74</v>
      </c>
      <c r="E189" s="2">
        <v>0</v>
      </c>
      <c r="F189" s="2">
        <v>0</v>
      </c>
      <c r="G189" s="2">
        <v>27.6</v>
      </c>
      <c r="H189" s="2">
        <v>0.24399999999999999</v>
      </c>
      <c r="I189" s="15">
        <v>40</v>
      </c>
      <c r="J189" s="65">
        <f t="shared" si="6"/>
        <v>0.3969896149296025</v>
      </c>
      <c r="K189" s="66">
        <f t="shared" si="7"/>
        <v>0.59796416835623456</v>
      </c>
      <c r="L189" s="67">
        <f t="shared" si="8"/>
        <v>1</v>
      </c>
    </row>
    <row r="190" spans="1:12" x14ac:dyDescent="0.3">
      <c r="A190" s="14">
        <v>1</v>
      </c>
      <c r="B190" s="2">
        <v>7</v>
      </c>
      <c r="C190" s="2">
        <v>194</v>
      </c>
      <c r="D190" s="2">
        <v>68</v>
      </c>
      <c r="E190" s="2">
        <v>28</v>
      </c>
      <c r="F190" s="2">
        <v>0</v>
      </c>
      <c r="G190" s="2">
        <v>35.9</v>
      </c>
      <c r="H190" s="2">
        <v>0.745</v>
      </c>
      <c r="I190" s="15">
        <v>41</v>
      </c>
      <c r="J190" s="65">
        <f t="shared" si="6"/>
        <v>0.97717033576988632</v>
      </c>
      <c r="K190" s="66">
        <f t="shared" si="7"/>
        <v>0.72654638842866726</v>
      </c>
      <c r="L190" s="67">
        <f t="shared" si="8"/>
        <v>1</v>
      </c>
    </row>
    <row r="191" spans="1:12" x14ac:dyDescent="0.3">
      <c r="A191" s="14">
        <v>1</v>
      </c>
      <c r="B191" s="2">
        <v>8</v>
      </c>
      <c r="C191" s="2">
        <v>181</v>
      </c>
      <c r="D191" s="2">
        <v>68</v>
      </c>
      <c r="E191" s="2">
        <v>36</v>
      </c>
      <c r="F191" s="2">
        <v>495</v>
      </c>
      <c r="G191" s="2">
        <v>30.1</v>
      </c>
      <c r="H191" s="2">
        <v>0.61499999999999999</v>
      </c>
      <c r="I191" s="15">
        <v>60</v>
      </c>
      <c r="J191" s="65">
        <f t="shared" si="6"/>
        <v>0.78652046563211531</v>
      </c>
      <c r="K191" s="66">
        <f t="shared" si="7"/>
        <v>0.68708371922277212</v>
      </c>
      <c r="L191" s="67">
        <f t="shared" si="8"/>
        <v>1</v>
      </c>
    </row>
    <row r="192" spans="1:12" x14ac:dyDescent="0.3">
      <c r="A192" s="14">
        <v>1</v>
      </c>
      <c r="B192" s="2">
        <v>1</v>
      </c>
      <c r="C192" s="2">
        <v>128</v>
      </c>
      <c r="D192" s="2">
        <v>98</v>
      </c>
      <c r="E192" s="2">
        <v>41</v>
      </c>
      <c r="F192" s="2">
        <v>58</v>
      </c>
      <c r="G192" s="2">
        <v>32</v>
      </c>
      <c r="H192" s="2">
        <v>1.321</v>
      </c>
      <c r="I192" s="15">
        <v>33</v>
      </c>
      <c r="J192" s="65">
        <f t="shared" si="6"/>
        <v>0.39664836901903644</v>
      </c>
      <c r="K192" s="66">
        <f t="shared" si="7"/>
        <v>0.59788212906641858</v>
      </c>
      <c r="L192" s="67">
        <f t="shared" si="8"/>
        <v>1</v>
      </c>
    </row>
    <row r="193" spans="1:12" x14ac:dyDescent="0.3">
      <c r="A193" s="14">
        <v>1</v>
      </c>
      <c r="B193" s="2">
        <v>8</v>
      </c>
      <c r="C193" s="2">
        <v>109</v>
      </c>
      <c r="D193" s="2">
        <v>76</v>
      </c>
      <c r="E193" s="2">
        <v>39</v>
      </c>
      <c r="F193" s="2">
        <v>114</v>
      </c>
      <c r="G193" s="2">
        <v>27.9</v>
      </c>
      <c r="H193" s="2">
        <v>0.64</v>
      </c>
      <c r="I193" s="15">
        <v>31</v>
      </c>
      <c r="J193" s="65">
        <f t="shared" si="6"/>
        <v>0.30937663697916296</v>
      </c>
      <c r="K193" s="66">
        <f t="shared" si="7"/>
        <v>0.57673309800184291</v>
      </c>
      <c r="L193" s="67">
        <f t="shared" si="8"/>
        <v>1</v>
      </c>
    </row>
    <row r="194" spans="1:12" x14ac:dyDescent="0.3">
      <c r="A194" s="14">
        <v>1</v>
      </c>
      <c r="B194" s="2">
        <v>5</v>
      </c>
      <c r="C194" s="2">
        <v>139</v>
      </c>
      <c r="D194" s="2">
        <v>80</v>
      </c>
      <c r="E194" s="2">
        <v>35</v>
      </c>
      <c r="F194" s="2">
        <v>160</v>
      </c>
      <c r="G194" s="2">
        <v>31.6</v>
      </c>
      <c r="H194" s="2">
        <v>0.36099999999999999</v>
      </c>
      <c r="I194" s="15">
        <v>25</v>
      </c>
      <c r="J194" s="65">
        <f t="shared" si="6"/>
        <v>0.39915433636612041</v>
      </c>
      <c r="K194" s="66">
        <f t="shared" si="7"/>
        <v>0.5984844633911387</v>
      </c>
      <c r="L194" s="67">
        <f t="shared" si="8"/>
        <v>1</v>
      </c>
    </row>
    <row r="195" spans="1:12" x14ac:dyDescent="0.3">
      <c r="A195" s="14">
        <v>0</v>
      </c>
      <c r="B195" s="2">
        <v>3</v>
      </c>
      <c r="C195" s="2">
        <v>111</v>
      </c>
      <c r="D195" s="2">
        <v>62</v>
      </c>
      <c r="E195" s="2">
        <v>0</v>
      </c>
      <c r="F195" s="2">
        <v>0</v>
      </c>
      <c r="G195" s="2">
        <v>22.6</v>
      </c>
      <c r="H195" s="2">
        <v>0.14199999999999999</v>
      </c>
      <c r="I195" s="15">
        <v>21</v>
      </c>
      <c r="J195" s="65">
        <f t="shared" si="6"/>
        <v>9.5727244684936985E-2</v>
      </c>
      <c r="K195" s="66">
        <f t="shared" si="7"/>
        <v>0.52391355256381311</v>
      </c>
      <c r="L195" s="67">
        <f t="shared" si="8"/>
        <v>1</v>
      </c>
    </row>
    <row r="196" spans="1:12" x14ac:dyDescent="0.3">
      <c r="A196" s="14">
        <v>0</v>
      </c>
      <c r="B196" s="2">
        <v>9</v>
      </c>
      <c r="C196" s="2">
        <v>123</v>
      </c>
      <c r="D196" s="2">
        <v>70</v>
      </c>
      <c r="E196" s="2">
        <v>44</v>
      </c>
      <c r="F196" s="2">
        <v>94</v>
      </c>
      <c r="G196" s="2">
        <v>33.1</v>
      </c>
      <c r="H196" s="2">
        <v>0.374</v>
      </c>
      <c r="I196" s="15">
        <v>40</v>
      </c>
      <c r="J196" s="65">
        <f t="shared" si="6"/>
        <v>0.48452324223345167</v>
      </c>
      <c r="K196" s="66">
        <f t="shared" si="7"/>
        <v>0.61881540216766073</v>
      </c>
      <c r="L196" s="67">
        <f t="shared" si="8"/>
        <v>1</v>
      </c>
    </row>
    <row r="197" spans="1:12" x14ac:dyDescent="0.3">
      <c r="A197" s="14">
        <v>1</v>
      </c>
      <c r="B197" s="2">
        <v>7</v>
      </c>
      <c r="C197" s="2">
        <v>159</v>
      </c>
      <c r="D197" s="2">
        <v>66</v>
      </c>
      <c r="E197" s="2">
        <v>0</v>
      </c>
      <c r="F197" s="2">
        <v>0</v>
      </c>
      <c r="G197" s="2">
        <v>30.4</v>
      </c>
      <c r="H197" s="2">
        <v>0.38300000000000001</v>
      </c>
      <c r="I197" s="15">
        <v>36</v>
      </c>
      <c r="J197" s="65">
        <f t="shared" si="6"/>
        <v>0.63104889149798093</v>
      </c>
      <c r="K197" s="66">
        <f t="shared" si="7"/>
        <v>0.65272725709950929</v>
      </c>
      <c r="L197" s="67">
        <f t="shared" si="8"/>
        <v>1</v>
      </c>
    </row>
    <row r="198" spans="1:12" x14ac:dyDescent="0.3">
      <c r="A198" s="14">
        <v>1</v>
      </c>
      <c r="B198" s="2">
        <v>11</v>
      </c>
      <c r="C198" s="2">
        <v>135</v>
      </c>
      <c r="D198" s="2">
        <v>0</v>
      </c>
      <c r="E198" s="2">
        <v>0</v>
      </c>
      <c r="F198" s="2">
        <v>0</v>
      </c>
      <c r="G198" s="2">
        <v>52.3</v>
      </c>
      <c r="H198" s="2">
        <v>0.57799999999999996</v>
      </c>
      <c r="I198" s="15">
        <v>40</v>
      </c>
      <c r="J198" s="65">
        <f t="shared" ref="J198:J261" si="9">$A$2+SUMPRODUCT($B$2:$I$2,B198:I198)</f>
        <v>1.0544750062062387</v>
      </c>
      <c r="K198" s="66">
        <f t="shared" ref="K198:K261" si="10">EXP(J198)/(1+EXP(J198))</f>
        <v>0.74163329687383517</v>
      </c>
      <c r="L198" s="67">
        <f t="shared" ref="L198:L261" si="11">IF(K198&gt;0.5,1,0)</f>
        <v>1</v>
      </c>
    </row>
    <row r="199" spans="1:12" x14ac:dyDescent="0.3">
      <c r="A199" s="14">
        <v>0</v>
      </c>
      <c r="B199" s="2">
        <v>8</v>
      </c>
      <c r="C199" s="2">
        <v>85</v>
      </c>
      <c r="D199" s="2">
        <v>55</v>
      </c>
      <c r="E199" s="2">
        <v>20</v>
      </c>
      <c r="F199" s="2">
        <v>0</v>
      </c>
      <c r="G199" s="2">
        <v>24.4</v>
      </c>
      <c r="H199" s="2">
        <v>0.13600000000000001</v>
      </c>
      <c r="I199" s="15">
        <v>42</v>
      </c>
      <c r="J199" s="65">
        <f t="shared" si="9"/>
        <v>0.14217815630514774</v>
      </c>
      <c r="K199" s="66">
        <f t="shared" si="10"/>
        <v>0.53548478323097559</v>
      </c>
      <c r="L199" s="67">
        <f t="shared" si="11"/>
        <v>1</v>
      </c>
    </row>
    <row r="200" spans="1:12" x14ac:dyDescent="0.3">
      <c r="A200" s="14">
        <v>1</v>
      </c>
      <c r="B200" s="2">
        <v>5</v>
      </c>
      <c r="C200" s="2">
        <v>158</v>
      </c>
      <c r="D200" s="2">
        <v>84</v>
      </c>
      <c r="E200" s="2">
        <v>41</v>
      </c>
      <c r="F200" s="2">
        <v>210</v>
      </c>
      <c r="G200" s="2">
        <v>39.4</v>
      </c>
      <c r="H200" s="2">
        <v>0.39500000000000002</v>
      </c>
      <c r="I200" s="15">
        <v>29</v>
      </c>
      <c r="J200" s="65">
        <f t="shared" si="9"/>
        <v>0.61300749311103175</v>
      </c>
      <c r="K200" s="66">
        <f t="shared" si="10"/>
        <v>0.64862654629211658</v>
      </c>
      <c r="L200" s="67">
        <f t="shared" si="11"/>
        <v>1</v>
      </c>
    </row>
    <row r="201" spans="1:12" x14ac:dyDescent="0.3">
      <c r="A201" s="14">
        <v>0</v>
      </c>
      <c r="B201" s="2">
        <v>1</v>
      </c>
      <c r="C201" s="2">
        <v>105</v>
      </c>
      <c r="D201" s="2">
        <v>58</v>
      </c>
      <c r="E201" s="2">
        <v>0</v>
      </c>
      <c r="F201" s="2">
        <v>0</v>
      </c>
      <c r="G201" s="2">
        <v>24.3</v>
      </c>
      <c r="H201" s="2">
        <v>0.187</v>
      </c>
      <c r="I201" s="15">
        <v>21</v>
      </c>
      <c r="J201" s="65">
        <f t="shared" si="9"/>
        <v>5.7489918228074477E-2</v>
      </c>
      <c r="K201" s="66">
        <f t="shared" si="10"/>
        <v>0.51436852233587016</v>
      </c>
      <c r="L201" s="67">
        <f t="shared" si="11"/>
        <v>1</v>
      </c>
    </row>
    <row r="202" spans="1:12" x14ac:dyDescent="0.3">
      <c r="A202" s="14">
        <v>1</v>
      </c>
      <c r="B202" s="2">
        <v>3</v>
      </c>
      <c r="C202" s="2">
        <v>107</v>
      </c>
      <c r="D202" s="2">
        <v>62</v>
      </c>
      <c r="E202" s="2">
        <v>13</v>
      </c>
      <c r="F202" s="2">
        <v>48</v>
      </c>
      <c r="G202" s="2">
        <v>22.9</v>
      </c>
      <c r="H202" s="2">
        <v>0.67800000000000005</v>
      </c>
      <c r="I202" s="15">
        <v>23</v>
      </c>
      <c r="J202" s="65">
        <f t="shared" si="9"/>
        <v>0.15352451768698894</v>
      </c>
      <c r="K202" s="66">
        <f t="shared" si="10"/>
        <v>0.53830592045913794</v>
      </c>
      <c r="L202" s="67">
        <f t="shared" si="11"/>
        <v>1</v>
      </c>
    </row>
    <row r="203" spans="1:12" x14ac:dyDescent="0.3">
      <c r="A203" s="14">
        <v>1</v>
      </c>
      <c r="B203" s="2">
        <v>4</v>
      </c>
      <c r="C203" s="2">
        <v>109</v>
      </c>
      <c r="D203" s="2">
        <v>64</v>
      </c>
      <c r="E203" s="2">
        <v>44</v>
      </c>
      <c r="F203" s="2">
        <v>99</v>
      </c>
      <c r="G203" s="2">
        <v>34.799999999999997</v>
      </c>
      <c r="H203" s="2">
        <v>0.90500000000000003</v>
      </c>
      <c r="I203" s="15">
        <v>26</v>
      </c>
      <c r="J203" s="65">
        <f t="shared" si="9"/>
        <v>0.37576708507110934</v>
      </c>
      <c r="K203" s="66">
        <f t="shared" si="10"/>
        <v>0.592851771014969</v>
      </c>
      <c r="L203" s="67">
        <f t="shared" si="11"/>
        <v>1</v>
      </c>
    </row>
    <row r="204" spans="1:12" x14ac:dyDescent="0.3">
      <c r="A204" s="14">
        <v>1</v>
      </c>
      <c r="B204" s="2">
        <v>4</v>
      </c>
      <c r="C204" s="2">
        <v>148</v>
      </c>
      <c r="D204" s="2">
        <v>60</v>
      </c>
      <c r="E204" s="2">
        <v>27</v>
      </c>
      <c r="F204" s="2">
        <v>318</v>
      </c>
      <c r="G204" s="2">
        <v>30.9</v>
      </c>
      <c r="H204" s="2">
        <v>0.15</v>
      </c>
      <c r="I204" s="15">
        <v>29</v>
      </c>
      <c r="J204" s="65">
        <f t="shared" si="9"/>
        <v>0.41886954354760364</v>
      </c>
      <c r="K204" s="66">
        <f t="shared" si="10"/>
        <v>0.60321270994462606</v>
      </c>
      <c r="L204" s="67">
        <f t="shared" si="11"/>
        <v>1</v>
      </c>
    </row>
    <row r="205" spans="1:12" x14ac:dyDescent="0.3">
      <c r="A205" s="14">
        <v>0</v>
      </c>
      <c r="B205" s="2">
        <v>0</v>
      </c>
      <c r="C205" s="2">
        <v>113</v>
      </c>
      <c r="D205" s="2">
        <v>80</v>
      </c>
      <c r="E205" s="2">
        <v>16</v>
      </c>
      <c r="F205" s="2">
        <v>0</v>
      </c>
      <c r="G205" s="2">
        <v>31</v>
      </c>
      <c r="H205" s="2">
        <v>0.874</v>
      </c>
      <c r="I205" s="15">
        <v>21</v>
      </c>
      <c r="J205" s="65">
        <f t="shared" si="9"/>
        <v>0.22531834018479746</v>
      </c>
      <c r="K205" s="66">
        <f t="shared" si="10"/>
        <v>0.55609247537873652</v>
      </c>
      <c r="L205" s="67">
        <f t="shared" si="11"/>
        <v>1</v>
      </c>
    </row>
    <row r="206" spans="1:12" x14ac:dyDescent="0.3">
      <c r="A206" s="14">
        <v>0</v>
      </c>
      <c r="B206" s="2">
        <v>1</v>
      </c>
      <c r="C206" s="2">
        <v>138</v>
      </c>
      <c r="D206" s="2">
        <v>82</v>
      </c>
      <c r="E206" s="2">
        <v>0</v>
      </c>
      <c r="F206" s="2">
        <v>0</v>
      </c>
      <c r="G206" s="2">
        <v>40.1</v>
      </c>
      <c r="H206" s="2">
        <v>0.23599999999999999</v>
      </c>
      <c r="I206" s="15">
        <v>28</v>
      </c>
      <c r="J206" s="65">
        <f t="shared" si="9"/>
        <v>0.43171391795830505</v>
      </c>
      <c r="K206" s="66">
        <f t="shared" si="10"/>
        <v>0.60628286186254676</v>
      </c>
      <c r="L206" s="67">
        <f t="shared" si="11"/>
        <v>1</v>
      </c>
    </row>
    <row r="207" spans="1:12" x14ac:dyDescent="0.3">
      <c r="A207" s="14">
        <v>0</v>
      </c>
      <c r="B207" s="2">
        <v>0</v>
      </c>
      <c r="C207" s="2">
        <v>108</v>
      </c>
      <c r="D207" s="2">
        <v>68</v>
      </c>
      <c r="E207" s="2">
        <v>20</v>
      </c>
      <c r="F207" s="2">
        <v>0</v>
      </c>
      <c r="G207" s="2">
        <v>27.3</v>
      </c>
      <c r="H207" s="2">
        <v>0.78700000000000003</v>
      </c>
      <c r="I207" s="15">
        <v>32</v>
      </c>
      <c r="J207" s="65">
        <f t="shared" si="9"/>
        <v>0.1913403607755243</v>
      </c>
      <c r="K207" s="66">
        <f t="shared" si="10"/>
        <v>0.54768968112304672</v>
      </c>
      <c r="L207" s="67">
        <f t="shared" si="11"/>
        <v>1</v>
      </c>
    </row>
    <row r="208" spans="1:12" x14ac:dyDescent="0.3">
      <c r="A208" s="14">
        <v>0</v>
      </c>
      <c r="B208" s="2">
        <v>2</v>
      </c>
      <c r="C208" s="2">
        <v>99</v>
      </c>
      <c r="D208" s="2">
        <v>70</v>
      </c>
      <c r="E208" s="2">
        <v>16</v>
      </c>
      <c r="F208" s="2">
        <v>44</v>
      </c>
      <c r="G208" s="2">
        <v>20.399999999999999</v>
      </c>
      <c r="H208" s="2">
        <v>0.23499999999999999</v>
      </c>
      <c r="I208" s="15">
        <v>27</v>
      </c>
      <c r="J208" s="65">
        <f t="shared" si="9"/>
        <v>-1.9749560833403179E-2</v>
      </c>
      <c r="K208" s="66">
        <f t="shared" si="10"/>
        <v>0.4950627702691498</v>
      </c>
      <c r="L208" s="67">
        <f t="shared" si="11"/>
        <v>0</v>
      </c>
    </row>
    <row r="209" spans="1:12" x14ac:dyDescent="0.3">
      <c r="A209" s="14">
        <v>0</v>
      </c>
      <c r="B209" s="2">
        <v>6</v>
      </c>
      <c r="C209" s="2">
        <v>103</v>
      </c>
      <c r="D209" s="2">
        <v>72</v>
      </c>
      <c r="E209" s="2">
        <v>32</v>
      </c>
      <c r="F209" s="2">
        <v>190</v>
      </c>
      <c r="G209" s="2">
        <v>37.700000000000003</v>
      </c>
      <c r="H209" s="2">
        <v>0.32400000000000001</v>
      </c>
      <c r="I209" s="15">
        <v>55</v>
      </c>
      <c r="J209" s="65">
        <f t="shared" si="9"/>
        <v>0.3733744397738169</v>
      </c>
      <c r="K209" s="66">
        <f t="shared" si="10"/>
        <v>0.59227410970731043</v>
      </c>
      <c r="L209" s="67">
        <f t="shared" si="11"/>
        <v>1</v>
      </c>
    </row>
    <row r="210" spans="1:12" x14ac:dyDescent="0.3">
      <c r="A210" s="14">
        <v>0</v>
      </c>
      <c r="B210" s="2">
        <v>5</v>
      </c>
      <c r="C210" s="2">
        <v>111</v>
      </c>
      <c r="D210" s="2">
        <v>72</v>
      </c>
      <c r="E210" s="2">
        <v>28</v>
      </c>
      <c r="F210" s="2">
        <v>0</v>
      </c>
      <c r="G210" s="2">
        <v>23.9</v>
      </c>
      <c r="H210" s="2">
        <v>0.40699999999999997</v>
      </c>
      <c r="I210" s="15">
        <v>27</v>
      </c>
      <c r="J210" s="65">
        <f t="shared" si="9"/>
        <v>0.18988227683113668</v>
      </c>
      <c r="K210" s="66">
        <f t="shared" si="10"/>
        <v>0.54732845121122908</v>
      </c>
      <c r="L210" s="67">
        <f t="shared" si="11"/>
        <v>1</v>
      </c>
    </row>
    <row r="211" spans="1:12" x14ac:dyDescent="0.3">
      <c r="A211" s="14">
        <v>1</v>
      </c>
      <c r="B211" s="2">
        <v>8</v>
      </c>
      <c r="C211" s="2">
        <v>196</v>
      </c>
      <c r="D211" s="2">
        <v>76</v>
      </c>
      <c r="E211" s="2">
        <v>29</v>
      </c>
      <c r="F211" s="2">
        <v>280</v>
      </c>
      <c r="G211" s="2">
        <v>37.5</v>
      </c>
      <c r="H211" s="2">
        <v>0.60499999999999998</v>
      </c>
      <c r="I211" s="15">
        <v>57</v>
      </c>
      <c r="J211" s="65">
        <f t="shared" si="9"/>
        <v>0.98307208689581149</v>
      </c>
      <c r="K211" s="66">
        <f t="shared" si="10"/>
        <v>0.72771736005483356</v>
      </c>
      <c r="L211" s="67">
        <f t="shared" si="11"/>
        <v>1</v>
      </c>
    </row>
    <row r="212" spans="1:12" x14ac:dyDescent="0.3">
      <c r="A212" s="14">
        <v>1</v>
      </c>
      <c r="B212" s="2">
        <v>5</v>
      </c>
      <c r="C212" s="2">
        <v>162</v>
      </c>
      <c r="D212" s="2">
        <v>104</v>
      </c>
      <c r="E212" s="2">
        <v>0</v>
      </c>
      <c r="F212" s="2">
        <v>0</v>
      </c>
      <c r="G212" s="2">
        <v>37.700000000000003</v>
      </c>
      <c r="H212" s="2">
        <v>0.151</v>
      </c>
      <c r="I212" s="15">
        <v>52</v>
      </c>
      <c r="J212" s="65">
        <f t="shared" si="9"/>
        <v>0.62347921004460016</v>
      </c>
      <c r="K212" s="66">
        <f t="shared" si="10"/>
        <v>0.65100942643618975</v>
      </c>
      <c r="L212" s="67">
        <f t="shared" si="11"/>
        <v>1</v>
      </c>
    </row>
    <row r="213" spans="1:12" x14ac:dyDescent="0.3">
      <c r="A213" s="14">
        <v>0</v>
      </c>
      <c r="B213" s="2">
        <v>1</v>
      </c>
      <c r="C213" s="2">
        <v>96</v>
      </c>
      <c r="D213" s="2">
        <v>64</v>
      </c>
      <c r="E213" s="2">
        <v>27</v>
      </c>
      <c r="F213" s="2">
        <v>87</v>
      </c>
      <c r="G213" s="2">
        <v>33.200000000000003</v>
      </c>
      <c r="H213" s="2">
        <v>0.28899999999999998</v>
      </c>
      <c r="I213" s="15">
        <v>21</v>
      </c>
      <c r="J213" s="65">
        <f t="shared" si="9"/>
        <v>0.11157181832797347</v>
      </c>
      <c r="K213" s="66">
        <f t="shared" si="10"/>
        <v>0.52786405563500782</v>
      </c>
      <c r="L213" s="67">
        <f t="shared" si="11"/>
        <v>1</v>
      </c>
    </row>
    <row r="214" spans="1:12" x14ac:dyDescent="0.3">
      <c r="A214" s="14">
        <v>1</v>
      </c>
      <c r="B214" s="2">
        <v>7</v>
      </c>
      <c r="C214" s="2">
        <v>184</v>
      </c>
      <c r="D214" s="2">
        <v>84</v>
      </c>
      <c r="E214" s="2">
        <v>33</v>
      </c>
      <c r="F214" s="2">
        <v>0</v>
      </c>
      <c r="G214" s="2">
        <v>35.5</v>
      </c>
      <c r="H214" s="2">
        <v>0.35499999999999998</v>
      </c>
      <c r="I214" s="15">
        <v>41</v>
      </c>
      <c r="J214" s="65">
        <f t="shared" si="9"/>
        <v>0.8187099275538402</v>
      </c>
      <c r="K214" s="66">
        <f t="shared" si="10"/>
        <v>0.69396242493534055</v>
      </c>
      <c r="L214" s="67">
        <f t="shared" si="11"/>
        <v>1</v>
      </c>
    </row>
    <row r="215" spans="1:12" x14ac:dyDescent="0.3">
      <c r="A215" s="14">
        <v>0</v>
      </c>
      <c r="B215" s="2">
        <v>2</v>
      </c>
      <c r="C215" s="2">
        <v>81</v>
      </c>
      <c r="D215" s="2">
        <v>60</v>
      </c>
      <c r="E215" s="2">
        <v>22</v>
      </c>
      <c r="F215" s="2">
        <v>0</v>
      </c>
      <c r="G215" s="2">
        <v>27.7</v>
      </c>
      <c r="H215" s="2">
        <v>0.28999999999999998</v>
      </c>
      <c r="I215" s="15">
        <v>25</v>
      </c>
      <c r="J215" s="65">
        <f t="shared" si="9"/>
        <v>5.4116548377498574E-3</v>
      </c>
      <c r="K215" s="66">
        <f t="shared" si="10"/>
        <v>0.50135291040766028</v>
      </c>
      <c r="L215" s="67">
        <f t="shared" si="11"/>
        <v>1</v>
      </c>
    </row>
    <row r="216" spans="1:12" x14ac:dyDescent="0.3">
      <c r="A216" s="14">
        <v>0</v>
      </c>
      <c r="B216" s="2">
        <v>0</v>
      </c>
      <c r="C216" s="2">
        <v>147</v>
      </c>
      <c r="D216" s="2">
        <v>85</v>
      </c>
      <c r="E216" s="2">
        <v>54</v>
      </c>
      <c r="F216" s="2">
        <v>0</v>
      </c>
      <c r="G216" s="2">
        <v>42.8</v>
      </c>
      <c r="H216" s="2">
        <v>0.375</v>
      </c>
      <c r="I216" s="15">
        <v>24</v>
      </c>
      <c r="J216" s="65">
        <f t="shared" si="9"/>
        <v>0.51149224850624952</v>
      </c>
      <c r="K216" s="66">
        <f t="shared" si="10"/>
        <v>0.62515622714960228</v>
      </c>
      <c r="L216" s="67">
        <f t="shared" si="11"/>
        <v>1</v>
      </c>
    </row>
    <row r="217" spans="1:12" x14ac:dyDescent="0.3">
      <c r="A217" s="14">
        <v>0</v>
      </c>
      <c r="B217" s="2">
        <v>7</v>
      </c>
      <c r="C217" s="2">
        <v>179</v>
      </c>
      <c r="D217" s="2">
        <v>95</v>
      </c>
      <c r="E217" s="2">
        <v>31</v>
      </c>
      <c r="F217" s="2">
        <v>0</v>
      </c>
      <c r="G217" s="2">
        <v>34.200000000000003</v>
      </c>
      <c r="H217" s="2">
        <v>0.16400000000000001</v>
      </c>
      <c r="I217" s="15">
        <v>60</v>
      </c>
      <c r="J217" s="65">
        <f t="shared" si="9"/>
        <v>0.76761574466481275</v>
      </c>
      <c r="K217" s="66">
        <f t="shared" si="10"/>
        <v>0.68300490589619289</v>
      </c>
      <c r="L217" s="67">
        <f t="shared" si="11"/>
        <v>1</v>
      </c>
    </row>
    <row r="218" spans="1:12" x14ac:dyDescent="0.3">
      <c r="A218" s="14">
        <v>1</v>
      </c>
      <c r="B218" s="2">
        <v>0</v>
      </c>
      <c r="C218" s="2">
        <v>140</v>
      </c>
      <c r="D218" s="2">
        <v>65</v>
      </c>
      <c r="E218" s="2">
        <v>26</v>
      </c>
      <c r="F218" s="2">
        <v>130</v>
      </c>
      <c r="G218" s="2">
        <v>42.6</v>
      </c>
      <c r="H218" s="2">
        <v>0.43099999999999999</v>
      </c>
      <c r="I218" s="15">
        <v>24</v>
      </c>
      <c r="J218" s="65">
        <f t="shared" si="9"/>
        <v>0.49448836724999523</v>
      </c>
      <c r="K218" s="66">
        <f t="shared" si="10"/>
        <v>0.62116320550530835</v>
      </c>
      <c r="L218" s="67">
        <f t="shared" si="11"/>
        <v>1</v>
      </c>
    </row>
    <row r="219" spans="1:12" x14ac:dyDescent="0.3">
      <c r="A219" s="14">
        <v>1</v>
      </c>
      <c r="B219" s="2">
        <v>9</v>
      </c>
      <c r="C219" s="2">
        <v>112</v>
      </c>
      <c r="D219" s="2">
        <v>82</v>
      </c>
      <c r="E219" s="2">
        <v>32</v>
      </c>
      <c r="F219" s="2">
        <v>175</v>
      </c>
      <c r="G219" s="2">
        <v>34.200000000000003</v>
      </c>
      <c r="H219" s="2">
        <v>0.26</v>
      </c>
      <c r="I219" s="15">
        <v>36</v>
      </c>
      <c r="J219" s="65">
        <f t="shared" si="9"/>
        <v>0.36223795011187321</v>
      </c>
      <c r="K219" s="66">
        <f t="shared" si="10"/>
        <v>0.58958207051612188</v>
      </c>
      <c r="L219" s="67">
        <f t="shared" si="11"/>
        <v>1</v>
      </c>
    </row>
    <row r="220" spans="1:12" x14ac:dyDescent="0.3">
      <c r="A220" s="14">
        <v>1</v>
      </c>
      <c r="B220" s="2">
        <v>12</v>
      </c>
      <c r="C220" s="2">
        <v>151</v>
      </c>
      <c r="D220" s="2">
        <v>70</v>
      </c>
      <c r="E220" s="2">
        <v>40</v>
      </c>
      <c r="F220" s="2">
        <v>271</v>
      </c>
      <c r="G220" s="2">
        <v>41.8</v>
      </c>
      <c r="H220" s="2">
        <v>0.74199999999999999</v>
      </c>
      <c r="I220" s="15">
        <v>38</v>
      </c>
      <c r="J220" s="65">
        <f t="shared" si="9"/>
        <v>0.84365747498413224</v>
      </c>
      <c r="K220" s="66">
        <f t="shared" si="10"/>
        <v>0.69923496290426146</v>
      </c>
      <c r="L220" s="67">
        <f t="shared" si="11"/>
        <v>1</v>
      </c>
    </row>
    <row r="221" spans="1:12" x14ac:dyDescent="0.3">
      <c r="A221" s="14">
        <v>1</v>
      </c>
      <c r="B221" s="2">
        <v>5</v>
      </c>
      <c r="C221" s="2">
        <v>109</v>
      </c>
      <c r="D221" s="2">
        <v>62</v>
      </c>
      <c r="E221" s="2">
        <v>41</v>
      </c>
      <c r="F221" s="2">
        <v>129</v>
      </c>
      <c r="G221" s="2">
        <v>35.799999999999997</v>
      </c>
      <c r="H221" s="2">
        <v>0.51400000000000001</v>
      </c>
      <c r="I221" s="15">
        <v>25</v>
      </c>
      <c r="J221" s="65">
        <f t="shared" si="9"/>
        <v>0.34819591899302205</v>
      </c>
      <c r="K221" s="66">
        <f t="shared" si="10"/>
        <v>0.58618002571709671</v>
      </c>
      <c r="L221" s="67">
        <f t="shared" si="11"/>
        <v>1</v>
      </c>
    </row>
    <row r="222" spans="1:12" x14ac:dyDescent="0.3">
      <c r="A222" s="14">
        <v>0</v>
      </c>
      <c r="B222" s="2">
        <v>6</v>
      </c>
      <c r="C222" s="2">
        <v>125</v>
      </c>
      <c r="D222" s="2">
        <v>68</v>
      </c>
      <c r="E222" s="2">
        <v>30</v>
      </c>
      <c r="F222" s="2">
        <v>120</v>
      </c>
      <c r="G222" s="2">
        <v>30</v>
      </c>
      <c r="H222" s="2">
        <v>0.46400000000000002</v>
      </c>
      <c r="I222" s="15">
        <v>32</v>
      </c>
      <c r="J222" s="65">
        <f t="shared" si="9"/>
        <v>0.3836184786254061</v>
      </c>
      <c r="K222" s="66">
        <f t="shared" si="10"/>
        <v>0.59474553868086699</v>
      </c>
      <c r="L222" s="67">
        <f t="shared" si="11"/>
        <v>1</v>
      </c>
    </row>
    <row r="223" spans="1:12" x14ac:dyDescent="0.3">
      <c r="A223" s="14">
        <v>1</v>
      </c>
      <c r="B223" s="2">
        <v>5</v>
      </c>
      <c r="C223" s="2">
        <v>85</v>
      </c>
      <c r="D223" s="2">
        <v>74</v>
      </c>
      <c r="E223" s="2">
        <v>22</v>
      </c>
      <c r="F223" s="2">
        <v>0</v>
      </c>
      <c r="G223" s="2">
        <v>29</v>
      </c>
      <c r="H223" s="2">
        <v>1.224</v>
      </c>
      <c r="I223" s="15">
        <v>32</v>
      </c>
      <c r="J223" s="65">
        <f t="shared" si="9"/>
        <v>0.23130882035425915</v>
      </c>
      <c r="K223" s="66">
        <f t="shared" si="10"/>
        <v>0.55757074602868162</v>
      </c>
      <c r="L223" s="67">
        <f t="shared" si="11"/>
        <v>1</v>
      </c>
    </row>
    <row r="224" spans="1:12" x14ac:dyDescent="0.3">
      <c r="A224" s="14">
        <v>1</v>
      </c>
      <c r="B224" s="2">
        <v>5</v>
      </c>
      <c r="C224" s="2">
        <v>112</v>
      </c>
      <c r="D224" s="2">
        <v>66</v>
      </c>
      <c r="E224" s="2">
        <v>0</v>
      </c>
      <c r="F224" s="2">
        <v>0</v>
      </c>
      <c r="G224" s="2">
        <v>37.799999999999997</v>
      </c>
      <c r="H224" s="2">
        <v>0.26100000000000001</v>
      </c>
      <c r="I224" s="15">
        <v>41</v>
      </c>
      <c r="J224" s="65">
        <f t="shared" si="9"/>
        <v>0.40476215437144469</v>
      </c>
      <c r="K224" s="66">
        <f t="shared" si="10"/>
        <v>0.5998312792498468</v>
      </c>
      <c r="L224" s="67">
        <f t="shared" si="11"/>
        <v>1</v>
      </c>
    </row>
    <row r="225" spans="1:12" x14ac:dyDescent="0.3">
      <c r="A225" s="14">
        <v>1</v>
      </c>
      <c r="B225" s="2">
        <v>0</v>
      </c>
      <c r="C225" s="2">
        <v>177</v>
      </c>
      <c r="D225" s="2">
        <v>60</v>
      </c>
      <c r="E225" s="2">
        <v>29</v>
      </c>
      <c r="F225" s="2">
        <v>478</v>
      </c>
      <c r="G225" s="2">
        <v>34.6</v>
      </c>
      <c r="H225" s="2">
        <v>1.0720000000000001</v>
      </c>
      <c r="I225" s="15">
        <v>21</v>
      </c>
      <c r="J225" s="65">
        <f t="shared" si="9"/>
        <v>0.64339817488266415</v>
      </c>
      <c r="K225" s="66">
        <f t="shared" si="10"/>
        <v>0.65552121819526132</v>
      </c>
      <c r="L225" s="67">
        <f t="shared" si="11"/>
        <v>1</v>
      </c>
    </row>
    <row r="226" spans="1:12" x14ac:dyDescent="0.3">
      <c r="A226" s="14">
        <v>1</v>
      </c>
      <c r="B226" s="2">
        <v>2</v>
      </c>
      <c r="C226" s="2">
        <v>158</v>
      </c>
      <c r="D226" s="2">
        <v>90</v>
      </c>
      <c r="E226" s="2">
        <v>0</v>
      </c>
      <c r="F226" s="2">
        <v>0</v>
      </c>
      <c r="G226" s="2">
        <v>31.6</v>
      </c>
      <c r="H226" s="2">
        <v>0.80500000000000005</v>
      </c>
      <c r="I226" s="15">
        <v>66</v>
      </c>
      <c r="J226" s="65">
        <f t="shared" si="9"/>
        <v>0.62287301572099263</v>
      </c>
      <c r="K226" s="66">
        <f t="shared" si="10"/>
        <v>0.65087168881338864</v>
      </c>
      <c r="L226" s="67">
        <f t="shared" si="11"/>
        <v>1</v>
      </c>
    </row>
    <row r="227" spans="1:12" x14ac:dyDescent="0.3">
      <c r="A227" s="14">
        <v>0</v>
      </c>
      <c r="B227" s="2">
        <v>7</v>
      </c>
      <c r="C227" s="2">
        <v>119</v>
      </c>
      <c r="D227" s="2">
        <v>0</v>
      </c>
      <c r="E227" s="2">
        <v>0</v>
      </c>
      <c r="F227" s="2">
        <v>0</v>
      </c>
      <c r="G227" s="2">
        <v>25.2</v>
      </c>
      <c r="H227" s="2">
        <v>0.20899999999999999</v>
      </c>
      <c r="I227" s="15">
        <v>37</v>
      </c>
      <c r="J227" s="65">
        <f t="shared" si="9"/>
        <v>0.45627510351620393</v>
      </c>
      <c r="K227" s="66">
        <f t="shared" si="10"/>
        <v>0.61213015603582333</v>
      </c>
      <c r="L227" s="67">
        <f t="shared" si="11"/>
        <v>1</v>
      </c>
    </row>
    <row r="228" spans="1:12" x14ac:dyDescent="0.3">
      <c r="A228" s="14">
        <v>0</v>
      </c>
      <c r="B228" s="2">
        <v>7</v>
      </c>
      <c r="C228" s="2">
        <v>142</v>
      </c>
      <c r="D228" s="2">
        <v>60</v>
      </c>
      <c r="E228" s="2">
        <v>33</v>
      </c>
      <c r="F228" s="2">
        <v>190</v>
      </c>
      <c r="G228" s="2">
        <v>28.8</v>
      </c>
      <c r="H228" s="2">
        <v>0.68700000000000006</v>
      </c>
      <c r="I228" s="15">
        <v>61</v>
      </c>
      <c r="J228" s="65">
        <f t="shared" si="9"/>
        <v>0.6042976968866075</v>
      </c>
      <c r="K228" s="66">
        <f t="shared" si="10"/>
        <v>0.6466389349188183</v>
      </c>
      <c r="L228" s="67">
        <f t="shared" si="11"/>
        <v>1</v>
      </c>
    </row>
    <row r="229" spans="1:12" x14ac:dyDescent="0.3">
      <c r="A229" s="14">
        <v>0</v>
      </c>
      <c r="B229" s="2">
        <v>1</v>
      </c>
      <c r="C229" s="2">
        <v>100</v>
      </c>
      <c r="D229" s="2">
        <v>66</v>
      </c>
      <c r="E229" s="2">
        <v>15</v>
      </c>
      <c r="F229" s="2">
        <v>56</v>
      </c>
      <c r="G229" s="2">
        <v>23.6</v>
      </c>
      <c r="H229" s="2">
        <v>0.66600000000000004</v>
      </c>
      <c r="I229" s="15">
        <v>26</v>
      </c>
      <c r="J229" s="65">
        <f t="shared" si="9"/>
        <v>7.5804265647760438E-2</v>
      </c>
      <c r="K229" s="66">
        <f t="shared" si="10"/>
        <v>0.51894199676852393</v>
      </c>
      <c r="L229" s="67">
        <f t="shared" si="11"/>
        <v>1</v>
      </c>
    </row>
    <row r="230" spans="1:12" x14ac:dyDescent="0.3">
      <c r="A230" s="14">
        <v>0</v>
      </c>
      <c r="B230" s="2">
        <v>1</v>
      </c>
      <c r="C230" s="2">
        <v>87</v>
      </c>
      <c r="D230" s="2">
        <v>78</v>
      </c>
      <c r="E230" s="2">
        <v>27</v>
      </c>
      <c r="F230" s="2">
        <v>32</v>
      </c>
      <c r="G230" s="2">
        <v>34.6</v>
      </c>
      <c r="H230" s="2">
        <v>0.10100000000000001</v>
      </c>
      <c r="I230" s="15">
        <v>22</v>
      </c>
      <c r="J230" s="65">
        <f t="shared" si="9"/>
        <v>2.9054853422907589E-2</v>
      </c>
      <c r="K230" s="66">
        <f t="shared" si="10"/>
        <v>0.50726320240600364</v>
      </c>
      <c r="L230" s="67">
        <f t="shared" si="11"/>
        <v>1</v>
      </c>
    </row>
    <row r="231" spans="1:12" x14ac:dyDescent="0.3">
      <c r="A231" s="14">
        <v>0</v>
      </c>
      <c r="B231" s="2">
        <v>0</v>
      </c>
      <c r="C231" s="2">
        <v>101</v>
      </c>
      <c r="D231" s="2">
        <v>76</v>
      </c>
      <c r="E231" s="2">
        <v>0</v>
      </c>
      <c r="F231" s="2">
        <v>0</v>
      </c>
      <c r="G231" s="2">
        <v>35.700000000000003</v>
      </c>
      <c r="H231" s="2">
        <v>0.19800000000000001</v>
      </c>
      <c r="I231" s="15">
        <v>26</v>
      </c>
      <c r="J231" s="65">
        <f t="shared" si="9"/>
        <v>0.13695167259837515</v>
      </c>
      <c r="K231" s="66">
        <f t="shared" si="10"/>
        <v>0.53418450514441163</v>
      </c>
      <c r="L231" s="67">
        <f t="shared" si="11"/>
        <v>1</v>
      </c>
    </row>
    <row r="232" spans="1:12" x14ac:dyDescent="0.3">
      <c r="A232" s="14">
        <v>1</v>
      </c>
      <c r="B232" s="2">
        <v>3</v>
      </c>
      <c r="C232" s="2">
        <v>162</v>
      </c>
      <c r="D232" s="2">
        <v>52</v>
      </c>
      <c r="E232" s="2">
        <v>38</v>
      </c>
      <c r="F232" s="2">
        <v>0</v>
      </c>
      <c r="G232" s="2">
        <v>37.200000000000003</v>
      </c>
      <c r="H232" s="2">
        <v>0.65200000000000002</v>
      </c>
      <c r="I232" s="15">
        <v>24</v>
      </c>
      <c r="J232" s="65">
        <f t="shared" si="9"/>
        <v>0.70316984188678988</v>
      </c>
      <c r="K232" s="66">
        <f t="shared" si="10"/>
        <v>0.66889019185256315</v>
      </c>
      <c r="L232" s="67">
        <f t="shared" si="11"/>
        <v>1</v>
      </c>
    </row>
    <row r="233" spans="1:12" x14ac:dyDescent="0.3">
      <c r="A233" s="14">
        <v>0</v>
      </c>
      <c r="B233" s="2">
        <v>4</v>
      </c>
      <c r="C233" s="2">
        <v>197</v>
      </c>
      <c r="D233" s="2">
        <v>70</v>
      </c>
      <c r="E233" s="2">
        <v>39</v>
      </c>
      <c r="F233" s="2">
        <v>744</v>
      </c>
      <c r="G233" s="2">
        <v>36.700000000000003</v>
      </c>
      <c r="H233" s="2">
        <v>2.3290000000000002</v>
      </c>
      <c r="I233" s="15">
        <v>31</v>
      </c>
      <c r="J233" s="65">
        <f t="shared" si="9"/>
        <v>1.0134792116619922</v>
      </c>
      <c r="K233" s="66">
        <f t="shared" si="10"/>
        <v>0.73370048431090884</v>
      </c>
      <c r="L233" s="67">
        <f t="shared" si="11"/>
        <v>1</v>
      </c>
    </row>
    <row r="234" spans="1:12" x14ac:dyDescent="0.3">
      <c r="A234" s="14">
        <v>0</v>
      </c>
      <c r="B234" s="2">
        <v>0</v>
      </c>
      <c r="C234" s="2">
        <v>117</v>
      </c>
      <c r="D234" s="2">
        <v>80</v>
      </c>
      <c r="E234" s="2">
        <v>31</v>
      </c>
      <c r="F234" s="2">
        <v>53</v>
      </c>
      <c r="G234" s="2">
        <v>45.2</v>
      </c>
      <c r="H234" s="2">
        <v>8.8999999999999996E-2</v>
      </c>
      <c r="I234" s="15">
        <v>24</v>
      </c>
      <c r="J234" s="65">
        <f t="shared" si="9"/>
        <v>0.32209693876564593</v>
      </c>
      <c r="K234" s="66">
        <f t="shared" si="10"/>
        <v>0.57983520701633295</v>
      </c>
      <c r="L234" s="67">
        <f t="shared" si="11"/>
        <v>1</v>
      </c>
    </row>
    <row r="235" spans="1:12" x14ac:dyDescent="0.3">
      <c r="A235" s="14">
        <v>1</v>
      </c>
      <c r="B235" s="2">
        <v>4</v>
      </c>
      <c r="C235" s="2">
        <v>142</v>
      </c>
      <c r="D235" s="2">
        <v>86</v>
      </c>
      <c r="E235" s="2">
        <v>0</v>
      </c>
      <c r="F235" s="2">
        <v>0</v>
      </c>
      <c r="G235" s="2">
        <v>44</v>
      </c>
      <c r="H235" s="2">
        <v>0.64500000000000002</v>
      </c>
      <c r="I235" s="15">
        <v>22</v>
      </c>
      <c r="J235" s="65">
        <f t="shared" si="9"/>
        <v>0.60398658069598843</v>
      </c>
      <c r="K235" s="66">
        <f t="shared" si="10"/>
        <v>0.64656784255274302</v>
      </c>
      <c r="L235" s="67">
        <f t="shared" si="11"/>
        <v>1</v>
      </c>
    </row>
    <row r="236" spans="1:12" x14ac:dyDescent="0.3">
      <c r="A236" s="14">
        <v>1</v>
      </c>
      <c r="B236" s="2">
        <v>6</v>
      </c>
      <c r="C236" s="2">
        <v>134</v>
      </c>
      <c r="D236" s="2">
        <v>80</v>
      </c>
      <c r="E236" s="2">
        <v>37</v>
      </c>
      <c r="F236" s="2">
        <v>370</v>
      </c>
      <c r="G236" s="2">
        <v>46.2</v>
      </c>
      <c r="H236" s="2">
        <v>0.23799999999999999</v>
      </c>
      <c r="I236" s="15">
        <v>46</v>
      </c>
      <c r="J236" s="65">
        <f t="shared" si="9"/>
        <v>0.58284355934992893</v>
      </c>
      <c r="K236" s="66">
        <f t="shared" si="10"/>
        <v>0.64172144650574447</v>
      </c>
      <c r="L236" s="67">
        <f t="shared" si="11"/>
        <v>1</v>
      </c>
    </row>
    <row r="237" spans="1:12" x14ac:dyDescent="0.3">
      <c r="A237" s="14">
        <v>0</v>
      </c>
      <c r="B237" s="2">
        <v>1</v>
      </c>
      <c r="C237" s="2">
        <v>79</v>
      </c>
      <c r="D237" s="2">
        <v>80</v>
      </c>
      <c r="E237" s="2">
        <v>25</v>
      </c>
      <c r="F237" s="2">
        <v>37</v>
      </c>
      <c r="G237" s="2">
        <v>25.4</v>
      </c>
      <c r="H237" s="2">
        <v>0.58299999999999996</v>
      </c>
      <c r="I237" s="15">
        <v>22</v>
      </c>
      <c r="J237" s="65">
        <f t="shared" si="9"/>
        <v>-7.5059444539828823E-2</v>
      </c>
      <c r="K237" s="66">
        <f t="shared" si="10"/>
        <v>0.4812439438819392</v>
      </c>
      <c r="L237" s="67">
        <f t="shared" si="11"/>
        <v>0</v>
      </c>
    </row>
    <row r="238" spans="1:12" x14ac:dyDescent="0.3">
      <c r="A238" s="14">
        <v>0</v>
      </c>
      <c r="B238" s="2">
        <v>4</v>
      </c>
      <c r="C238" s="2">
        <v>122</v>
      </c>
      <c r="D238" s="2">
        <v>68</v>
      </c>
      <c r="E238" s="2">
        <v>0</v>
      </c>
      <c r="F238" s="2">
        <v>0</v>
      </c>
      <c r="G238" s="2">
        <v>35</v>
      </c>
      <c r="H238" s="2">
        <v>0.39400000000000002</v>
      </c>
      <c r="I238" s="15">
        <v>29</v>
      </c>
      <c r="J238" s="65">
        <f t="shared" si="9"/>
        <v>0.38975181992867036</v>
      </c>
      <c r="K238" s="66">
        <f t="shared" si="10"/>
        <v>0.59622295356976651</v>
      </c>
      <c r="L238" s="67">
        <f t="shared" si="11"/>
        <v>1</v>
      </c>
    </row>
    <row r="239" spans="1:12" x14ac:dyDescent="0.3">
      <c r="A239" s="14">
        <v>0</v>
      </c>
      <c r="B239" s="2">
        <v>3</v>
      </c>
      <c r="C239" s="2">
        <v>74</v>
      </c>
      <c r="D239" s="2">
        <v>68</v>
      </c>
      <c r="E239" s="2">
        <v>28</v>
      </c>
      <c r="F239" s="2">
        <v>45</v>
      </c>
      <c r="G239" s="2">
        <v>29.7</v>
      </c>
      <c r="H239" s="2">
        <v>0.29299999999999998</v>
      </c>
      <c r="I239" s="15">
        <v>23</v>
      </c>
      <c r="J239" s="65">
        <f t="shared" si="9"/>
        <v>-1.9603362968132254E-2</v>
      </c>
      <c r="K239" s="66">
        <f t="shared" si="10"/>
        <v>0.49509931619802788</v>
      </c>
      <c r="L239" s="67">
        <f t="shared" si="11"/>
        <v>0</v>
      </c>
    </row>
    <row r="240" spans="1:12" x14ac:dyDescent="0.3">
      <c r="A240" s="14">
        <v>1</v>
      </c>
      <c r="B240" s="2">
        <v>4</v>
      </c>
      <c r="C240" s="2">
        <v>171</v>
      </c>
      <c r="D240" s="2">
        <v>72</v>
      </c>
      <c r="E240" s="2">
        <v>0</v>
      </c>
      <c r="F240" s="2">
        <v>0</v>
      </c>
      <c r="G240" s="2">
        <v>43.6</v>
      </c>
      <c r="H240" s="2">
        <v>0.47899999999999998</v>
      </c>
      <c r="I240" s="15">
        <v>26</v>
      </c>
      <c r="J240" s="65">
        <f t="shared" si="9"/>
        <v>0.78906734999908357</v>
      </c>
      <c r="K240" s="66">
        <f t="shared" si="10"/>
        <v>0.68763103746938548</v>
      </c>
      <c r="L240" s="67">
        <f t="shared" si="11"/>
        <v>1</v>
      </c>
    </row>
    <row r="241" spans="1:12" x14ac:dyDescent="0.3">
      <c r="A241" s="14">
        <v>1</v>
      </c>
      <c r="B241" s="2">
        <v>7</v>
      </c>
      <c r="C241" s="2">
        <v>181</v>
      </c>
      <c r="D241" s="2">
        <v>84</v>
      </c>
      <c r="E241" s="2">
        <v>21</v>
      </c>
      <c r="F241" s="2">
        <v>192</v>
      </c>
      <c r="G241" s="2">
        <v>35.9</v>
      </c>
      <c r="H241" s="2">
        <v>0.58599999999999997</v>
      </c>
      <c r="I241" s="15">
        <v>51</v>
      </c>
      <c r="J241" s="65">
        <f t="shared" si="9"/>
        <v>0.82995564350262396</v>
      </c>
      <c r="K241" s="66">
        <f t="shared" si="10"/>
        <v>0.69634555079402483</v>
      </c>
      <c r="L241" s="67">
        <f t="shared" si="11"/>
        <v>1</v>
      </c>
    </row>
    <row r="242" spans="1:12" x14ac:dyDescent="0.3">
      <c r="A242" s="14">
        <v>1</v>
      </c>
      <c r="B242" s="2">
        <v>0</v>
      </c>
      <c r="C242" s="2">
        <v>179</v>
      </c>
      <c r="D242" s="2">
        <v>90</v>
      </c>
      <c r="E242" s="2">
        <v>27</v>
      </c>
      <c r="F242" s="2">
        <v>0</v>
      </c>
      <c r="G242" s="2">
        <v>44.1</v>
      </c>
      <c r="H242" s="2">
        <v>0.68600000000000005</v>
      </c>
      <c r="I242" s="15">
        <v>23</v>
      </c>
      <c r="J242" s="65">
        <f t="shared" si="9"/>
        <v>0.7454962439813545</v>
      </c>
      <c r="K242" s="66">
        <f t="shared" si="10"/>
        <v>0.67819656238398485</v>
      </c>
      <c r="L242" s="67">
        <f t="shared" si="11"/>
        <v>1</v>
      </c>
    </row>
    <row r="243" spans="1:12" x14ac:dyDescent="0.3">
      <c r="A243" s="14">
        <v>1</v>
      </c>
      <c r="B243" s="2">
        <v>9</v>
      </c>
      <c r="C243" s="2">
        <v>164</v>
      </c>
      <c r="D243" s="2">
        <v>84</v>
      </c>
      <c r="E243" s="2">
        <v>21</v>
      </c>
      <c r="F243" s="2">
        <v>0</v>
      </c>
      <c r="G243" s="2">
        <v>30.8</v>
      </c>
      <c r="H243" s="2">
        <v>0.83099999999999996</v>
      </c>
      <c r="I243" s="15">
        <v>32</v>
      </c>
      <c r="J243" s="65">
        <f t="shared" si="9"/>
        <v>0.72387950277149515</v>
      </c>
      <c r="K243" s="66">
        <f t="shared" si="10"/>
        <v>0.67346073728027023</v>
      </c>
      <c r="L243" s="67">
        <f t="shared" si="11"/>
        <v>1</v>
      </c>
    </row>
    <row r="244" spans="1:12" x14ac:dyDescent="0.3">
      <c r="A244" s="14">
        <v>0</v>
      </c>
      <c r="B244" s="2">
        <v>0</v>
      </c>
      <c r="C244" s="2">
        <v>104</v>
      </c>
      <c r="D244" s="2">
        <v>76</v>
      </c>
      <c r="E244" s="2">
        <v>0</v>
      </c>
      <c r="F244" s="2">
        <v>0</v>
      </c>
      <c r="G244" s="2">
        <v>18.399999999999999</v>
      </c>
      <c r="H244" s="2">
        <v>0.58199999999999996</v>
      </c>
      <c r="I244" s="15">
        <v>27</v>
      </c>
      <c r="J244" s="65">
        <f t="shared" si="9"/>
        <v>-1.5248682985484652E-2</v>
      </c>
      <c r="K244" s="66">
        <f t="shared" si="10"/>
        <v>0.4961879031198142</v>
      </c>
      <c r="L244" s="67">
        <f t="shared" si="11"/>
        <v>0</v>
      </c>
    </row>
    <row r="245" spans="1:12" x14ac:dyDescent="0.3">
      <c r="A245" s="14">
        <v>0</v>
      </c>
      <c r="B245" s="2">
        <v>1</v>
      </c>
      <c r="C245" s="2">
        <v>91</v>
      </c>
      <c r="D245" s="2">
        <v>64</v>
      </c>
      <c r="E245" s="2">
        <v>24</v>
      </c>
      <c r="F245" s="2">
        <v>0</v>
      </c>
      <c r="G245" s="2">
        <v>29.2</v>
      </c>
      <c r="H245" s="2">
        <v>0.192</v>
      </c>
      <c r="I245" s="15">
        <v>21</v>
      </c>
      <c r="J245" s="65">
        <f t="shared" si="9"/>
        <v>2.9955239413906876E-2</v>
      </c>
      <c r="K245" s="66">
        <f t="shared" si="10"/>
        <v>0.50748824991774888</v>
      </c>
      <c r="L245" s="67">
        <f t="shared" si="11"/>
        <v>1</v>
      </c>
    </row>
    <row r="246" spans="1:12" x14ac:dyDescent="0.3">
      <c r="A246" s="14">
        <v>0</v>
      </c>
      <c r="B246" s="2">
        <v>4</v>
      </c>
      <c r="C246" s="2">
        <v>91</v>
      </c>
      <c r="D246" s="2">
        <v>70</v>
      </c>
      <c r="E246" s="2">
        <v>32</v>
      </c>
      <c r="F246" s="2">
        <v>88</v>
      </c>
      <c r="G246" s="2">
        <v>33.1</v>
      </c>
      <c r="H246" s="2">
        <v>0.44600000000000001</v>
      </c>
      <c r="I246" s="15">
        <v>22</v>
      </c>
      <c r="J246" s="65">
        <f t="shared" si="9"/>
        <v>0.15476012709745202</v>
      </c>
      <c r="K246" s="66">
        <f t="shared" si="10"/>
        <v>0.53861299517499495</v>
      </c>
      <c r="L246" s="67">
        <f t="shared" si="11"/>
        <v>1</v>
      </c>
    </row>
    <row r="247" spans="1:12" x14ac:dyDescent="0.3">
      <c r="A247" s="14">
        <v>1</v>
      </c>
      <c r="B247" s="2">
        <v>3</v>
      </c>
      <c r="C247" s="2">
        <v>139</v>
      </c>
      <c r="D247" s="2">
        <v>54</v>
      </c>
      <c r="E247" s="2">
        <v>0</v>
      </c>
      <c r="F247" s="2">
        <v>0</v>
      </c>
      <c r="G247" s="2">
        <v>25.6</v>
      </c>
      <c r="H247" s="2">
        <v>0.40200000000000002</v>
      </c>
      <c r="I247" s="15">
        <v>22</v>
      </c>
      <c r="J247" s="65">
        <f t="shared" si="9"/>
        <v>0.36078514153147478</v>
      </c>
      <c r="K247" s="66">
        <f t="shared" si="10"/>
        <v>0.58923048138746292</v>
      </c>
      <c r="L247" s="67">
        <f t="shared" si="11"/>
        <v>1</v>
      </c>
    </row>
    <row r="248" spans="1:12" x14ac:dyDescent="0.3">
      <c r="A248" s="14">
        <v>1</v>
      </c>
      <c r="B248" s="2">
        <v>6</v>
      </c>
      <c r="C248" s="2">
        <v>119</v>
      </c>
      <c r="D248" s="2">
        <v>50</v>
      </c>
      <c r="E248" s="2">
        <v>22</v>
      </c>
      <c r="F248" s="2">
        <v>176</v>
      </c>
      <c r="G248" s="2">
        <v>27.1</v>
      </c>
      <c r="H248" s="2">
        <v>1.3180000000000001</v>
      </c>
      <c r="I248" s="15">
        <v>33</v>
      </c>
      <c r="J248" s="65">
        <f t="shared" si="9"/>
        <v>0.46867904697730867</v>
      </c>
      <c r="K248" s="66">
        <f t="shared" si="10"/>
        <v>0.61507105691123021</v>
      </c>
      <c r="L248" s="67">
        <f t="shared" si="11"/>
        <v>1</v>
      </c>
    </row>
    <row r="249" spans="1:12" x14ac:dyDescent="0.3">
      <c r="A249" s="14">
        <v>0</v>
      </c>
      <c r="B249" s="2">
        <v>2</v>
      </c>
      <c r="C249" s="2">
        <v>146</v>
      </c>
      <c r="D249" s="2">
        <v>76</v>
      </c>
      <c r="E249" s="2">
        <v>35</v>
      </c>
      <c r="F249" s="2">
        <v>194</v>
      </c>
      <c r="G249" s="2">
        <v>38.200000000000003</v>
      </c>
      <c r="H249" s="2">
        <v>0.32900000000000001</v>
      </c>
      <c r="I249" s="15">
        <v>29</v>
      </c>
      <c r="J249" s="65">
        <f t="shared" si="9"/>
        <v>0.47519455993343274</v>
      </c>
      <c r="K249" s="66">
        <f t="shared" si="10"/>
        <v>0.61661249982966604</v>
      </c>
      <c r="L249" s="67">
        <f t="shared" si="11"/>
        <v>1</v>
      </c>
    </row>
    <row r="250" spans="1:12" x14ac:dyDescent="0.3">
      <c r="A250" s="14">
        <v>1</v>
      </c>
      <c r="B250" s="2">
        <v>9</v>
      </c>
      <c r="C250" s="2">
        <v>184</v>
      </c>
      <c r="D250" s="2">
        <v>85</v>
      </c>
      <c r="E250" s="2">
        <v>15</v>
      </c>
      <c r="F250" s="2">
        <v>0</v>
      </c>
      <c r="G250" s="2">
        <v>30</v>
      </c>
      <c r="H250" s="2">
        <v>1.2130000000000001</v>
      </c>
      <c r="I250" s="15">
        <v>49</v>
      </c>
      <c r="J250" s="65">
        <f t="shared" si="9"/>
        <v>0.92923913491227139</v>
      </c>
      <c r="K250" s="66">
        <f t="shared" si="10"/>
        <v>0.71692089696976846</v>
      </c>
      <c r="L250" s="67">
        <f t="shared" si="11"/>
        <v>1</v>
      </c>
    </row>
    <row r="251" spans="1:12" x14ac:dyDescent="0.3">
      <c r="A251" s="14">
        <v>0</v>
      </c>
      <c r="B251" s="2">
        <v>10</v>
      </c>
      <c r="C251" s="2">
        <v>122</v>
      </c>
      <c r="D251" s="2">
        <v>68</v>
      </c>
      <c r="E251" s="2">
        <v>0</v>
      </c>
      <c r="F251" s="2">
        <v>0</v>
      </c>
      <c r="G251" s="2">
        <v>31.2</v>
      </c>
      <c r="H251" s="2">
        <v>0.25800000000000001</v>
      </c>
      <c r="I251" s="15">
        <v>41</v>
      </c>
      <c r="J251" s="65">
        <f t="shared" si="9"/>
        <v>0.47440816333952174</v>
      </c>
      <c r="K251" s="66">
        <f t="shared" si="10"/>
        <v>0.61642657743551743</v>
      </c>
      <c r="L251" s="67">
        <f t="shared" si="11"/>
        <v>1</v>
      </c>
    </row>
    <row r="252" spans="1:12" x14ac:dyDescent="0.3">
      <c r="A252" s="14">
        <v>0</v>
      </c>
      <c r="B252" s="2">
        <v>0</v>
      </c>
      <c r="C252" s="2">
        <v>165</v>
      </c>
      <c r="D252" s="2">
        <v>90</v>
      </c>
      <c r="E252" s="2">
        <v>33</v>
      </c>
      <c r="F252" s="2">
        <v>680</v>
      </c>
      <c r="G252" s="2">
        <v>52.3</v>
      </c>
      <c r="H252" s="2">
        <v>0.42699999999999999</v>
      </c>
      <c r="I252" s="15">
        <v>23</v>
      </c>
      <c r="J252" s="65">
        <f t="shared" si="9"/>
        <v>0.61124263379627386</v>
      </c>
      <c r="K252" s="66">
        <f t="shared" si="10"/>
        <v>0.64822421151145271</v>
      </c>
      <c r="L252" s="67">
        <f t="shared" si="11"/>
        <v>1</v>
      </c>
    </row>
    <row r="253" spans="1:12" x14ac:dyDescent="0.3">
      <c r="A253" s="14">
        <v>0</v>
      </c>
      <c r="B253" s="2">
        <v>9</v>
      </c>
      <c r="C253" s="2">
        <v>124</v>
      </c>
      <c r="D253" s="2">
        <v>70</v>
      </c>
      <c r="E253" s="2">
        <v>33</v>
      </c>
      <c r="F253" s="2">
        <v>402</v>
      </c>
      <c r="G253" s="2">
        <v>35.4</v>
      </c>
      <c r="H253" s="2">
        <v>0.28199999999999997</v>
      </c>
      <c r="I253" s="15">
        <v>34</v>
      </c>
      <c r="J253" s="65">
        <f t="shared" si="9"/>
        <v>0.43432623255840908</v>
      </c>
      <c r="K253" s="66">
        <f t="shared" si="10"/>
        <v>0.60690625824783795</v>
      </c>
      <c r="L253" s="67">
        <f t="shared" si="11"/>
        <v>1</v>
      </c>
    </row>
    <row r="254" spans="1:12" x14ac:dyDescent="0.3">
      <c r="A254" s="14">
        <v>0</v>
      </c>
      <c r="B254" s="2">
        <v>1</v>
      </c>
      <c r="C254" s="2">
        <v>111</v>
      </c>
      <c r="D254" s="2">
        <v>86</v>
      </c>
      <c r="E254" s="2">
        <v>19</v>
      </c>
      <c r="F254" s="2">
        <v>0</v>
      </c>
      <c r="G254" s="2">
        <v>30.1</v>
      </c>
      <c r="H254" s="2">
        <v>0.14299999999999999</v>
      </c>
      <c r="I254" s="15">
        <v>23</v>
      </c>
      <c r="J254" s="65">
        <f t="shared" si="9"/>
        <v>0.10623454279206102</v>
      </c>
      <c r="K254" s="66">
        <f t="shared" si="10"/>
        <v>0.526533685949648</v>
      </c>
      <c r="L254" s="67">
        <f t="shared" si="11"/>
        <v>1</v>
      </c>
    </row>
    <row r="255" spans="1:12" x14ac:dyDescent="0.3">
      <c r="A255" s="14">
        <v>0</v>
      </c>
      <c r="B255" s="2">
        <v>9</v>
      </c>
      <c r="C255" s="2">
        <v>106</v>
      </c>
      <c r="D255" s="2">
        <v>52</v>
      </c>
      <c r="E255" s="2">
        <v>0</v>
      </c>
      <c r="F255" s="2">
        <v>0</v>
      </c>
      <c r="G255" s="2">
        <v>31.2</v>
      </c>
      <c r="H255" s="2">
        <v>0.38</v>
      </c>
      <c r="I255" s="15">
        <v>42</v>
      </c>
      <c r="J255" s="65">
        <f t="shared" si="9"/>
        <v>0.41698635000720075</v>
      </c>
      <c r="K255" s="66">
        <f t="shared" si="10"/>
        <v>0.60276188546994691</v>
      </c>
      <c r="L255" s="67">
        <f t="shared" si="11"/>
        <v>1</v>
      </c>
    </row>
    <row r="256" spans="1:12" x14ac:dyDescent="0.3">
      <c r="A256" s="14">
        <v>0</v>
      </c>
      <c r="B256" s="2">
        <v>2</v>
      </c>
      <c r="C256" s="2">
        <v>129</v>
      </c>
      <c r="D256" s="2">
        <v>84</v>
      </c>
      <c r="E256" s="2">
        <v>0</v>
      </c>
      <c r="F256" s="2">
        <v>0</v>
      </c>
      <c r="G256" s="2">
        <v>28</v>
      </c>
      <c r="H256" s="2">
        <v>0.28399999999999997</v>
      </c>
      <c r="I256" s="15">
        <v>27</v>
      </c>
      <c r="J256" s="65">
        <f t="shared" si="9"/>
        <v>0.23855279725368639</v>
      </c>
      <c r="K256" s="66">
        <f t="shared" si="10"/>
        <v>0.55935697813979113</v>
      </c>
      <c r="L256" s="67">
        <f t="shared" si="11"/>
        <v>1</v>
      </c>
    </row>
    <row r="257" spans="1:12" x14ac:dyDescent="0.3">
      <c r="A257" s="14">
        <v>0</v>
      </c>
      <c r="B257" s="2">
        <v>2</v>
      </c>
      <c r="C257" s="2">
        <v>90</v>
      </c>
      <c r="D257" s="2">
        <v>80</v>
      </c>
      <c r="E257" s="2">
        <v>14</v>
      </c>
      <c r="F257" s="2">
        <v>55</v>
      </c>
      <c r="G257" s="2">
        <v>24.4</v>
      </c>
      <c r="H257" s="2">
        <v>0.249</v>
      </c>
      <c r="I257" s="15">
        <v>24</v>
      </c>
      <c r="J257" s="65">
        <f t="shared" si="9"/>
        <v>-5.1472457940901273E-2</v>
      </c>
      <c r="K257" s="66">
        <f t="shared" si="10"/>
        <v>0.48713472584240042</v>
      </c>
      <c r="L257" s="67">
        <f t="shared" si="11"/>
        <v>0</v>
      </c>
    </row>
    <row r="258" spans="1:12" x14ac:dyDescent="0.3">
      <c r="A258" s="14">
        <v>0</v>
      </c>
      <c r="B258" s="2">
        <v>0</v>
      </c>
      <c r="C258" s="2">
        <v>86</v>
      </c>
      <c r="D258" s="2">
        <v>68</v>
      </c>
      <c r="E258" s="2">
        <v>32</v>
      </c>
      <c r="F258" s="2">
        <v>0</v>
      </c>
      <c r="G258" s="2">
        <v>35.799999999999997</v>
      </c>
      <c r="H258" s="2">
        <v>0.23799999999999999</v>
      </c>
      <c r="I258" s="15">
        <v>25</v>
      </c>
      <c r="J258" s="65">
        <f t="shared" si="9"/>
        <v>7.6339750640641135E-2</v>
      </c>
      <c r="K258" s="66">
        <f t="shared" si="10"/>
        <v>0.51907567452602643</v>
      </c>
      <c r="L258" s="67">
        <f t="shared" si="11"/>
        <v>1</v>
      </c>
    </row>
    <row r="259" spans="1:12" x14ac:dyDescent="0.3">
      <c r="A259" s="14">
        <v>1</v>
      </c>
      <c r="B259" s="2">
        <v>12</v>
      </c>
      <c r="C259" s="2">
        <v>92</v>
      </c>
      <c r="D259" s="2">
        <v>62</v>
      </c>
      <c r="E259" s="2">
        <v>7</v>
      </c>
      <c r="F259" s="2">
        <v>258</v>
      </c>
      <c r="G259" s="2">
        <v>27.6</v>
      </c>
      <c r="H259" s="2">
        <v>0.92600000000000005</v>
      </c>
      <c r="I259" s="15">
        <v>44</v>
      </c>
      <c r="J259" s="65">
        <f t="shared" si="9"/>
        <v>0.36501900306995172</v>
      </c>
      <c r="K259" s="66">
        <f t="shared" si="10"/>
        <v>0.59025484790773242</v>
      </c>
      <c r="L259" s="67">
        <f t="shared" si="11"/>
        <v>1</v>
      </c>
    </row>
    <row r="260" spans="1:12" x14ac:dyDescent="0.3">
      <c r="A260" s="14">
        <v>1</v>
      </c>
      <c r="B260" s="2">
        <v>1</v>
      </c>
      <c r="C260" s="2">
        <v>113</v>
      </c>
      <c r="D260" s="2">
        <v>64</v>
      </c>
      <c r="E260" s="2">
        <v>35</v>
      </c>
      <c r="F260" s="2">
        <v>0</v>
      </c>
      <c r="G260" s="2">
        <v>33.6</v>
      </c>
      <c r="H260" s="2">
        <v>0.54300000000000004</v>
      </c>
      <c r="I260" s="15">
        <v>21</v>
      </c>
      <c r="J260" s="65">
        <f t="shared" si="9"/>
        <v>0.27185504146018091</v>
      </c>
      <c r="K260" s="66">
        <f t="shared" si="10"/>
        <v>0.5675482581355803</v>
      </c>
      <c r="L260" s="67">
        <f t="shared" si="11"/>
        <v>1</v>
      </c>
    </row>
    <row r="261" spans="1:12" x14ac:dyDescent="0.3">
      <c r="A261" s="14">
        <v>0</v>
      </c>
      <c r="B261" s="2">
        <v>3</v>
      </c>
      <c r="C261" s="2">
        <v>111</v>
      </c>
      <c r="D261" s="2">
        <v>56</v>
      </c>
      <c r="E261" s="2">
        <v>39</v>
      </c>
      <c r="F261" s="2">
        <v>0</v>
      </c>
      <c r="G261" s="2">
        <v>30.1</v>
      </c>
      <c r="H261" s="2">
        <v>0.55700000000000005</v>
      </c>
      <c r="I261" s="15">
        <v>30</v>
      </c>
      <c r="J261" s="65">
        <f t="shared" si="9"/>
        <v>0.29977110792679362</v>
      </c>
      <c r="K261" s="66">
        <f t="shared" si="10"/>
        <v>0.57438656128868493</v>
      </c>
      <c r="L261" s="67">
        <f t="shared" si="11"/>
        <v>1</v>
      </c>
    </row>
    <row r="262" spans="1:12" x14ac:dyDescent="0.3">
      <c r="A262" s="14">
        <v>0</v>
      </c>
      <c r="B262" s="2">
        <v>2</v>
      </c>
      <c r="C262" s="2">
        <v>114</v>
      </c>
      <c r="D262" s="2">
        <v>68</v>
      </c>
      <c r="E262" s="2">
        <v>22</v>
      </c>
      <c r="F262" s="2">
        <v>0</v>
      </c>
      <c r="G262" s="2">
        <v>28.7</v>
      </c>
      <c r="H262" s="2">
        <v>9.1999999999999998E-2</v>
      </c>
      <c r="I262" s="15">
        <v>25</v>
      </c>
      <c r="J262" s="65">
        <f t="shared" ref="J262:J325" si="12">$A$2+SUMPRODUCT($B$2:$I$2,B262:I262)</f>
        <v>0.16621664872493003</v>
      </c>
      <c r="K262" s="66">
        <f t="shared" ref="K262:K325" si="13">EXP(J262)/(1+EXP(J262))</f>
        <v>0.54145875432137591</v>
      </c>
      <c r="L262" s="67">
        <f t="shared" ref="L262:L325" si="14">IF(K262&gt;0.5,1,0)</f>
        <v>1</v>
      </c>
    </row>
    <row r="263" spans="1:12" x14ac:dyDescent="0.3">
      <c r="A263" s="14">
        <v>0</v>
      </c>
      <c r="B263" s="2">
        <v>1</v>
      </c>
      <c r="C263" s="2">
        <v>193</v>
      </c>
      <c r="D263" s="2">
        <v>50</v>
      </c>
      <c r="E263" s="2">
        <v>16</v>
      </c>
      <c r="F263" s="2">
        <v>375</v>
      </c>
      <c r="G263" s="2">
        <v>25.9</v>
      </c>
      <c r="H263" s="2">
        <v>0.65500000000000003</v>
      </c>
      <c r="I263" s="15">
        <v>24</v>
      </c>
      <c r="J263" s="65">
        <f t="shared" si="12"/>
        <v>0.62986259677295198</v>
      </c>
      <c r="K263" s="66">
        <f t="shared" si="13"/>
        <v>0.6524583057754213</v>
      </c>
      <c r="L263" s="67">
        <f t="shared" si="14"/>
        <v>1</v>
      </c>
    </row>
    <row r="264" spans="1:12" x14ac:dyDescent="0.3">
      <c r="A264" s="14">
        <v>1</v>
      </c>
      <c r="B264" s="2">
        <v>11</v>
      </c>
      <c r="C264" s="2">
        <v>155</v>
      </c>
      <c r="D264" s="2">
        <v>76</v>
      </c>
      <c r="E264" s="2">
        <v>28</v>
      </c>
      <c r="F264" s="2">
        <v>150</v>
      </c>
      <c r="G264" s="2">
        <v>33.299999999999997</v>
      </c>
      <c r="H264" s="2">
        <v>1.353</v>
      </c>
      <c r="I264" s="15">
        <v>51</v>
      </c>
      <c r="J264" s="65">
        <f t="shared" si="12"/>
        <v>0.86421178665271114</v>
      </c>
      <c r="K264" s="66">
        <f t="shared" si="13"/>
        <v>0.70353986552061787</v>
      </c>
      <c r="L264" s="67">
        <f t="shared" si="14"/>
        <v>1</v>
      </c>
    </row>
    <row r="265" spans="1:12" x14ac:dyDescent="0.3">
      <c r="A265" s="14">
        <v>0</v>
      </c>
      <c r="B265" s="2">
        <v>3</v>
      </c>
      <c r="C265" s="2">
        <v>191</v>
      </c>
      <c r="D265" s="2">
        <v>68</v>
      </c>
      <c r="E265" s="2">
        <v>15</v>
      </c>
      <c r="F265" s="2">
        <v>130</v>
      </c>
      <c r="G265" s="2">
        <v>30.9</v>
      </c>
      <c r="H265" s="2">
        <v>0.29899999999999999</v>
      </c>
      <c r="I265" s="15">
        <v>34</v>
      </c>
      <c r="J265" s="65">
        <f t="shared" si="12"/>
        <v>0.70132597515215356</v>
      </c>
      <c r="K265" s="66">
        <f t="shared" si="13"/>
        <v>0.66848169233803889</v>
      </c>
      <c r="L265" s="67">
        <f t="shared" si="14"/>
        <v>1</v>
      </c>
    </row>
    <row r="266" spans="1:12" x14ac:dyDescent="0.3">
      <c r="A266" s="14">
        <v>1</v>
      </c>
      <c r="B266" s="2">
        <v>3</v>
      </c>
      <c r="C266" s="2">
        <v>141</v>
      </c>
      <c r="D266" s="2">
        <v>0</v>
      </c>
      <c r="E266" s="2">
        <v>0</v>
      </c>
      <c r="F266" s="2">
        <v>0</v>
      </c>
      <c r="G266" s="2">
        <v>30</v>
      </c>
      <c r="H266" s="2">
        <v>0.76100000000000001</v>
      </c>
      <c r="I266" s="15">
        <v>27</v>
      </c>
      <c r="J266" s="65">
        <f t="shared" si="12"/>
        <v>0.62278610154553882</v>
      </c>
      <c r="K266" s="66">
        <f t="shared" si="13"/>
        <v>0.65085193837417543</v>
      </c>
      <c r="L266" s="67">
        <f t="shared" si="14"/>
        <v>1</v>
      </c>
    </row>
    <row r="267" spans="1:12" x14ac:dyDescent="0.3">
      <c r="A267" s="14">
        <v>0</v>
      </c>
      <c r="B267" s="2">
        <v>4</v>
      </c>
      <c r="C267" s="2">
        <v>95</v>
      </c>
      <c r="D267" s="2">
        <v>70</v>
      </c>
      <c r="E267" s="2">
        <v>32</v>
      </c>
      <c r="F267" s="2">
        <v>0</v>
      </c>
      <c r="G267" s="2">
        <v>32.1</v>
      </c>
      <c r="H267" s="2">
        <v>0.61199999999999999</v>
      </c>
      <c r="I267" s="15">
        <v>24</v>
      </c>
      <c r="J267" s="65">
        <f t="shared" si="12"/>
        <v>0.21076842700840548</v>
      </c>
      <c r="K267" s="66">
        <f t="shared" si="13"/>
        <v>0.55249790617368888</v>
      </c>
      <c r="L267" s="67">
        <f t="shared" si="14"/>
        <v>1</v>
      </c>
    </row>
    <row r="268" spans="1:12" x14ac:dyDescent="0.3">
      <c r="A268" s="14">
        <v>0</v>
      </c>
      <c r="B268" s="2">
        <v>3</v>
      </c>
      <c r="C268" s="2">
        <v>142</v>
      </c>
      <c r="D268" s="2">
        <v>80</v>
      </c>
      <c r="E268" s="2">
        <v>15</v>
      </c>
      <c r="F268" s="2">
        <v>0</v>
      </c>
      <c r="G268" s="2">
        <v>32.4</v>
      </c>
      <c r="H268" s="2">
        <v>0.2</v>
      </c>
      <c r="I268" s="15">
        <v>63</v>
      </c>
      <c r="J268" s="65">
        <f t="shared" si="12"/>
        <v>0.48802950040135695</v>
      </c>
      <c r="K268" s="66">
        <f t="shared" si="13"/>
        <v>0.61964212325630097</v>
      </c>
      <c r="L268" s="67">
        <f t="shared" si="14"/>
        <v>1</v>
      </c>
    </row>
    <row r="269" spans="1:12" x14ac:dyDescent="0.3">
      <c r="A269" s="14">
        <v>1</v>
      </c>
      <c r="B269" s="2">
        <v>4</v>
      </c>
      <c r="C269" s="2">
        <v>123</v>
      </c>
      <c r="D269" s="2">
        <v>62</v>
      </c>
      <c r="E269" s="2">
        <v>0</v>
      </c>
      <c r="F269" s="2">
        <v>0</v>
      </c>
      <c r="G269" s="2">
        <v>32</v>
      </c>
      <c r="H269" s="2">
        <v>0.22600000000000001</v>
      </c>
      <c r="I269" s="15">
        <v>35</v>
      </c>
      <c r="J269" s="65">
        <f t="shared" si="12"/>
        <v>0.36092374554058215</v>
      </c>
      <c r="K269" s="66">
        <f t="shared" si="13"/>
        <v>0.58926402839874292</v>
      </c>
      <c r="L269" s="67">
        <f t="shared" si="14"/>
        <v>1</v>
      </c>
    </row>
    <row r="270" spans="1:12" x14ac:dyDescent="0.3">
      <c r="A270" s="14">
        <v>0</v>
      </c>
      <c r="B270" s="2">
        <v>5</v>
      </c>
      <c r="C270" s="2">
        <v>96</v>
      </c>
      <c r="D270" s="2">
        <v>74</v>
      </c>
      <c r="E270" s="2">
        <v>18</v>
      </c>
      <c r="F270" s="2">
        <v>67</v>
      </c>
      <c r="G270" s="2">
        <v>33.6</v>
      </c>
      <c r="H270" s="2">
        <v>0.997</v>
      </c>
      <c r="I270" s="15">
        <v>43</v>
      </c>
      <c r="J270" s="65">
        <f t="shared" si="12"/>
        <v>0.34005290923592291</v>
      </c>
      <c r="K270" s="66">
        <f t="shared" si="13"/>
        <v>0.58420337516413512</v>
      </c>
      <c r="L270" s="67">
        <f t="shared" si="14"/>
        <v>1</v>
      </c>
    </row>
    <row r="271" spans="1:12" x14ac:dyDescent="0.3">
      <c r="A271" s="14">
        <v>1</v>
      </c>
      <c r="B271" s="2">
        <v>0</v>
      </c>
      <c r="C271" s="2">
        <v>138</v>
      </c>
      <c r="D271" s="2">
        <v>0</v>
      </c>
      <c r="E271" s="2">
        <v>0</v>
      </c>
      <c r="F271" s="2">
        <v>0</v>
      </c>
      <c r="G271" s="2">
        <v>36.299999999999997</v>
      </c>
      <c r="H271" s="2">
        <v>0.93300000000000005</v>
      </c>
      <c r="I271" s="15">
        <v>25</v>
      </c>
      <c r="J271" s="65">
        <f t="shared" si="12"/>
        <v>0.64676911833428108</v>
      </c>
      <c r="K271" s="66">
        <f t="shared" si="13"/>
        <v>0.65628202198259367</v>
      </c>
      <c r="L271" s="67">
        <f t="shared" si="14"/>
        <v>1</v>
      </c>
    </row>
    <row r="272" spans="1:12" x14ac:dyDescent="0.3">
      <c r="A272" s="14">
        <v>0</v>
      </c>
      <c r="B272" s="2">
        <v>2</v>
      </c>
      <c r="C272" s="2">
        <v>128</v>
      </c>
      <c r="D272" s="2">
        <v>64</v>
      </c>
      <c r="E272" s="2">
        <v>42</v>
      </c>
      <c r="F272" s="2">
        <v>0</v>
      </c>
      <c r="G272" s="2">
        <v>40</v>
      </c>
      <c r="H272" s="2">
        <v>1.101</v>
      </c>
      <c r="I272" s="15">
        <v>24</v>
      </c>
      <c r="J272" s="65">
        <f t="shared" si="12"/>
        <v>0.55711711938365849</v>
      </c>
      <c r="K272" s="66">
        <f t="shared" si="13"/>
        <v>0.63578523529442832</v>
      </c>
      <c r="L272" s="67">
        <f t="shared" si="14"/>
        <v>1</v>
      </c>
    </row>
    <row r="273" spans="1:12" x14ac:dyDescent="0.3">
      <c r="A273" s="14">
        <v>0</v>
      </c>
      <c r="B273" s="2">
        <v>0</v>
      </c>
      <c r="C273" s="2">
        <v>102</v>
      </c>
      <c r="D273" s="2">
        <v>52</v>
      </c>
      <c r="E273" s="2">
        <v>0</v>
      </c>
      <c r="F273" s="2">
        <v>0</v>
      </c>
      <c r="G273" s="2">
        <v>25.1</v>
      </c>
      <c r="H273" s="2">
        <v>7.8E-2</v>
      </c>
      <c r="I273" s="15">
        <v>21</v>
      </c>
      <c r="J273" s="65">
        <f t="shared" si="12"/>
        <v>2.7674846255050234E-2</v>
      </c>
      <c r="K273" s="66">
        <f t="shared" si="13"/>
        <v>0.50691827001247847</v>
      </c>
      <c r="L273" s="67">
        <f t="shared" si="14"/>
        <v>1</v>
      </c>
    </row>
    <row r="274" spans="1:12" x14ac:dyDescent="0.3">
      <c r="A274" s="14">
        <v>1</v>
      </c>
      <c r="B274" s="2">
        <v>2</v>
      </c>
      <c r="C274" s="2">
        <v>146</v>
      </c>
      <c r="D274" s="2">
        <v>0</v>
      </c>
      <c r="E274" s="2">
        <v>0</v>
      </c>
      <c r="F274" s="2">
        <v>0</v>
      </c>
      <c r="G274" s="2">
        <v>27.5</v>
      </c>
      <c r="H274" s="2">
        <v>0.24</v>
      </c>
      <c r="I274" s="15">
        <v>28</v>
      </c>
      <c r="J274" s="65">
        <f t="shared" si="12"/>
        <v>0.52459620432600673</v>
      </c>
      <c r="K274" s="66">
        <f t="shared" si="13"/>
        <v>0.62822188300547166</v>
      </c>
      <c r="L274" s="67">
        <f t="shared" si="14"/>
        <v>1</v>
      </c>
    </row>
    <row r="275" spans="1:12" x14ac:dyDescent="0.3">
      <c r="A275" s="14">
        <v>1</v>
      </c>
      <c r="B275" s="2">
        <v>10</v>
      </c>
      <c r="C275" s="2">
        <v>101</v>
      </c>
      <c r="D275" s="2">
        <v>86</v>
      </c>
      <c r="E275" s="2">
        <v>37</v>
      </c>
      <c r="F275" s="2">
        <v>0</v>
      </c>
      <c r="G275" s="2">
        <v>45.6</v>
      </c>
      <c r="H275" s="2">
        <v>1.1359999999999999</v>
      </c>
      <c r="I275" s="15">
        <v>38</v>
      </c>
      <c r="J275" s="65">
        <f t="shared" si="12"/>
        <v>0.62595018478007736</v>
      </c>
      <c r="K275" s="66">
        <f t="shared" si="13"/>
        <v>0.65157061270371641</v>
      </c>
      <c r="L275" s="67">
        <f t="shared" si="14"/>
        <v>1</v>
      </c>
    </row>
    <row r="276" spans="1:12" x14ac:dyDescent="0.3">
      <c r="A276" s="14">
        <v>0</v>
      </c>
      <c r="B276" s="2">
        <v>2</v>
      </c>
      <c r="C276" s="2">
        <v>108</v>
      </c>
      <c r="D276" s="2">
        <v>62</v>
      </c>
      <c r="E276" s="2">
        <v>32</v>
      </c>
      <c r="F276" s="2">
        <v>56</v>
      </c>
      <c r="G276" s="2">
        <v>25.2</v>
      </c>
      <c r="H276" s="2">
        <v>0.128</v>
      </c>
      <c r="I276" s="15">
        <v>21</v>
      </c>
      <c r="J276" s="65">
        <f t="shared" si="12"/>
        <v>8.4582412619636504E-2</v>
      </c>
      <c r="K276" s="66">
        <f t="shared" si="13"/>
        <v>0.52113300553849518</v>
      </c>
      <c r="L276" s="67">
        <f t="shared" si="14"/>
        <v>1</v>
      </c>
    </row>
    <row r="277" spans="1:12" x14ac:dyDescent="0.3">
      <c r="A277" s="14">
        <v>0</v>
      </c>
      <c r="B277" s="2">
        <v>3</v>
      </c>
      <c r="C277" s="2">
        <v>122</v>
      </c>
      <c r="D277" s="2">
        <v>78</v>
      </c>
      <c r="E277" s="2">
        <v>0</v>
      </c>
      <c r="F277" s="2">
        <v>0</v>
      </c>
      <c r="G277" s="2">
        <v>23</v>
      </c>
      <c r="H277" s="2">
        <v>0.254</v>
      </c>
      <c r="I277" s="15">
        <v>40</v>
      </c>
      <c r="J277" s="65">
        <f t="shared" si="12"/>
        <v>0.19513487095737181</v>
      </c>
      <c r="K277" s="66">
        <f t="shared" si="13"/>
        <v>0.5486295075947285</v>
      </c>
      <c r="L277" s="67">
        <f t="shared" si="14"/>
        <v>1</v>
      </c>
    </row>
    <row r="278" spans="1:12" x14ac:dyDescent="0.3">
      <c r="A278" s="14">
        <v>0</v>
      </c>
      <c r="B278" s="2">
        <v>1</v>
      </c>
      <c r="C278" s="2">
        <v>71</v>
      </c>
      <c r="D278" s="2">
        <v>78</v>
      </c>
      <c r="E278" s="2">
        <v>50</v>
      </c>
      <c r="F278" s="2">
        <v>45</v>
      </c>
      <c r="G278" s="2">
        <v>33.200000000000003</v>
      </c>
      <c r="H278" s="2">
        <v>0.42199999999999999</v>
      </c>
      <c r="I278" s="15">
        <v>21</v>
      </c>
      <c r="J278" s="65">
        <f t="shared" si="12"/>
        <v>-3.8362327274988339E-2</v>
      </c>
      <c r="K278" s="66">
        <f t="shared" si="13"/>
        <v>0.4904105941876708</v>
      </c>
      <c r="L278" s="67">
        <f t="shared" si="14"/>
        <v>0</v>
      </c>
    </row>
    <row r="279" spans="1:12" x14ac:dyDescent="0.3">
      <c r="A279" s="14">
        <v>0</v>
      </c>
      <c r="B279" s="2">
        <v>13</v>
      </c>
      <c r="C279" s="2">
        <v>106</v>
      </c>
      <c r="D279" s="2">
        <v>70</v>
      </c>
      <c r="E279" s="2">
        <v>0</v>
      </c>
      <c r="F279" s="2">
        <v>0</v>
      </c>
      <c r="G279" s="2">
        <v>34.200000000000003</v>
      </c>
      <c r="H279" s="2">
        <v>0.251</v>
      </c>
      <c r="I279" s="15">
        <v>52</v>
      </c>
      <c r="J279" s="65">
        <f t="shared" si="12"/>
        <v>0.5043324168933313</v>
      </c>
      <c r="K279" s="66">
        <f t="shared" si="13"/>
        <v>0.62347692378439257</v>
      </c>
      <c r="L279" s="67">
        <f t="shared" si="14"/>
        <v>1</v>
      </c>
    </row>
    <row r="280" spans="1:12" x14ac:dyDescent="0.3">
      <c r="A280" s="14">
        <v>0</v>
      </c>
      <c r="B280" s="2">
        <v>2</v>
      </c>
      <c r="C280" s="2">
        <v>100</v>
      </c>
      <c r="D280" s="2">
        <v>70</v>
      </c>
      <c r="E280" s="2">
        <v>52</v>
      </c>
      <c r="F280" s="2">
        <v>57</v>
      </c>
      <c r="G280" s="2">
        <v>40.5</v>
      </c>
      <c r="H280" s="2">
        <v>0.67700000000000005</v>
      </c>
      <c r="I280" s="15">
        <v>25</v>
      </c>
      <c r="J280" s="65">
        <f t="shared" si="12"/>
        <v>0.31542766904020081</v>
      </c>
      <c r="K280" s="66">
        <f t="shared" si="13"/>
        <v>0.5782095376947235</v>
      </c>
      <c r="L280" s="67">
        <f t="shared" si="14"/>
        <v>1</v>
      </c>
    </row>
    <row r="281" spans="1:12" x14ac:dyDescent="0.3">
      <c r="A281" s="14">
        <v>1</v>
      </c>
      <c r="B281" s="2">
        <v>7</v>
      </c>
      <c r="C281" s="2">
        <v>106</v>
      </c>
      <c r="D281" s="2">
        <v>60</v>
      </c>
      <c r="E281" s="2">
        <v>24</v>
      </c>
      <c r="F281" s="2">
        <v>0</v>
      </c>
      <c r="G281" s="2">
        <v>26.5</v>
      </c>
      <c r="H281" s="2">
        <v>0.29599999999999999</v>
      </c>
      <c r="I281" s="15">
        <v>29</v>
      </c>
      <c r="J281" s="65">
        <f t="shared" si="12"/>
        <v>0.25216303775978111</v>
      </c>
      <c r="K281" s="66">
        <f t="shared" si="13"/>
        <v>0.562708826400656</v>
      </c>
      <c r="L281" s="67">
        <f t="shared" si="14"/>
        <v>1</v>
      </c>
    </row>
    <row r="282" spans="1:12" x14ac:dyDescent="0.3">
      <c r="A282" s="14">
        <v>0</v>
      </c>
      <c r="B282" s="2">
        <v>0</v>
      </c>
      <c r="C282" s="2">
        <v>104</v>
      </c>
      <c r="D282" s="2">
        <v>64</v>
      </c>
      <c r="E282" s="2">
        <v>23</v>
      </c>
      <c r="F282" s="2">
        <v>116</v>
      </c>
      <c r="G282" s="2">
        <v>27.8</v>
      </c>
      <c r="H282" s="2">
        <v>0.45400000000000001</v>
      </c>
      <c r="I282" s="15">
        <v>23</v>
      </c>
      <c r="J282" s="65">
        <f t="shared" si="12"/>
        <v>9.0507745289104213E-2</v>
      </c>
      <c r="K282" s="66">
        <f t="shared" si="13"/>
        <v>0.52261150296568692</v>
      </c>
      <c r="L282" s="67">
        <f t="shared" si="14"/>
        <v>1</v>
      </c>
    </row>
    <row r="283" spans="1:12" x14ac:dyDescent="0.3">
      <c r="A283" s="14">
        <v>0</v>
      </c>
      <c r="B283" s="2">
        <v>5</v>
      </c>
      <c r="C283" s="2">
        <v>114</v>
      </c>
      <c r="D283" s="2">
        <v>74</v>
      </c>
      <c r="E283" s="2">
        <v>0</v>
      </c>
      <c r="F283" s="2">
        <v>0</v>
      </c>
      <c r="G283" s="2">
        <v>24.9</v>
      </c>
      <c r="H283" s="2">
        <v>0.74399999999999999</v>
      </c>
      <c r="I283" s="15">
        <v>57</v>
      </c>
      <c r="J283" s="65">
        <f t="shared" si="12"/>
        <v>0.3401576457453187</v>
      </c>
      <c r="K283" s="66">
        <f t="shared" si="13"/>
        <v>0.58422881646341207</v>
      </c>
      <c r="L283" s="67">
        <f t="shared" si="14"/>
        <v>1</v>
      </c>
    </row>
    <row r="284" spans="1:12" x14ac:dyDescent="0.3">
      <c r="A284" s="14">
        <v>0</v>
      </c>
      <c r="B284" s="2">
        <v>2</v>
      </c>
      <c r="C284" s="2">
        <v>108</v>
      </c>
      <c r="D284" s="2">
        <v>62</v>
      </c>
      <c r="E284" s="2">
        <v>10</v>
      </c>
      <c r="F284" s="2">
        <v>278</v>
      </c>
      <c r="G284" s="2">
        <v>25.3</v>
      </c>
      <c r="H284" s="2">
        <v>0.88100000000000001</v>
      </c>
      <c r="I284" s="15">
        <v>22</v>
      </c>
      <c r="J284" s="65">
        <f t="shared" si="12"/>
        <v>0.15591990342180917</v>
      </c>
      <c r="K284" s="66">
        <f t="shared" si="13"/>
        <v>0.53890119713334583</v>
      </c>
      <c r="L284" s="67">
        <f t="shared" si="14"/>
        <v>1</v>
      </c>
    </row>
    <row r="285" spans="1:12" x14ac:dyDescent="0.3">
      <c r="A285" s="14">
        <v>1</v>
      </c>
      <c r="B285" s="2">
        <v>0</v>
      </c>
      <c r="C285" s="2">
        <v>146</v>
      </c>
      <c r="D285" s="2">
        <v>70</v>
      </c>
      <c r="E285" s="2">
        <v>0</v>
      </c>
      <c r="F285" s="2">
        <v>0</v>
      </c>
      <c r="G285" s="2">
        <v>37.9</v>
      </c>
      <c r="H285" s="2">
        <v>0.33400000000000002</v>
      </c>
      <c r="I285" s="15">
        <v>28</v>
      </c>
      <c r="J285" s="65">
        <f t="shared" si="12"/>
        <v>0.47175917777145704</v>
      </c>
      <c r="K285" s="66">
        <f t="shared" si="13"/>
        <v>0.61580004557097257</v>
      </c>
      <c r="L285" s="67">
        <f t="shared" si="14"/>
        <v>1</v>
      </c>
    </row>
    <row r="286" spans="1:12" x14ac:dyDescent="0.3">
      <c r="A286" s="14">
        <v>0</v>
      </c>
      <c r="B286" s="2">
        <v>10</v>
      </c>
      <c r="C286" s="2">
        <v>129</v>
      </c>
      <c r="D286" s="2">
        <v>76</v>
      </c>
      <c r="E286" s="2">
        <v>28</v>
      </c>
      <c r="F286" s="2">
        <v>122</v>
      </c>
      <c r="G286" s="2">
        <v>35.9</v>
      </c>
      <c r="H286" s="2">
        <v>0.28000000000000003</v>
      </c>
      <c r="I286" s="15">
        <v>39</v>
      </c>
      <c r="J286" s="65">
        <f t="shared" si="12"/>
        <v>0.53973976949738212</v>
      </c>
      <c r="K286" s="66">
        <f t="shared" si="13"/>
        <v>0.63175187941259958</v>
      </c>
      <c r="L286" s="67">
        <f t="shared" si="14"/>
        <v>1</v>
      </c>
    </row>
    <row r="287" spans="1:12" x14ac:dyDescent="0.3">
      <c r="A287" s="14">
        <v>0</v>
      </c>
      <c r="B287" s="2">
        <v>7</v>
      </c>
      <c r="C287" s="2">
        <v>133</v>
      </c>
      <c r="D287" s="2">
        <v>88</v>
      </c>
      <c r="E287" s="2">
        <v>15</v>
      </c>
      <c r="F287" s="2">
        <v>155</v>
      </c>
      <c r="G287" s="2">
        <v>32.4</v>
      </c>
      <c r="H287" s="2">
        <v>0.26200000000000001</v>
      </c>
      <c r="I287" s="15">
        <v>37</v>
      </c>
      <c r="J287" s="65">
        <f t="shared" si="12"/>
        <v>0.41144913077139156</v>
      </c>
      <c r="K287" s="66">
        <f t="shared" si="13"/>
        <v>0.60143530226804198</v>
      </c>
      <c r="L287" s="67">
        <f t="shared" si="14"/>
        <v>1</v>
      </c>
    </row>
    <row r="288" spans="1:12" x14ac:dyDescent="0.3">
      <c r="A288" s="14">
        <v>1</v>
      </c>
      <c r="B288" s="2">
        <v>7</v>
      </c>
      <c r="C288" s="2">
        <v>161</v>
      </c>
      <c r="D288" s="2">
        <v>86</v>
      </c>
      <c r="E288" s="2">
        <v>0</v>
      </c>
      <c r="F288" s="2">
        <v>0</v>
      </c>
      <c r="G288" s="2">
        <v>30.4</v>
      </c>
      <c r="H288" s="2">
        <v>0.16500000000000001</v>
      </c>
      <c r="I288" s="15">
        <v>47</v>
      </c>
      <c r="J288" s="65">
        <f t="shared" si="12"/>
        <v>0.59298942750344275</v>
      </c>
      <c r="K288" s="66">
        <f t="shared" si="13"/>
        <v>0.64405076482471368</v>
      </c>
      <c r="L288" s="67">
        <f t="shared" si="14"/>
        <v>1</v>
      </c>
    </row>
    <row r="289" spans="1:12" x14ac:dyDescent="0.3">
      <c r="A289" s="14">
        <v>1</v>
      </c>
      <c r="B289" s="2">
        <v>2</v>
      </c>
      <c r="C289" s="2">
        <v>108</v>
      </c>
      <c r="D289" s="2">
        <v>80</v>
      </c>
      <c r="E289" s="2">
        <v>0</v>
      </c>
      <c r="F289" s="2">
        <v>0</v>
      </c>
      <c r="G289" s="2">
        <v>27</v>
      </c>
      <c r="H289" s="2">
        <v>0.25900000000000001</v>
      </c>
      <c r="I289" s="15">
        <v>52</v>
      </c>
      <c r="J289" s="65">
        <f t="shared" si="12"/>
        <v>0.17216445887027609</v>
      </c>
      <c r="K289" s="66">
        <f t="shared" si="13"/>
        <v>0.54293511518683524</v>
      </c>
      <c r="L289" s="67">
        <f t="shared" si="14"/>
        <v>1</v>
      </c>
    </row>
    <row r="290" spans="1:12" x14ac:dyDescent="0.3">
      <c r="A290" s="14">
        <v>0</v>
      </c>
      <c r="B290" s="2">
        <v>7</v>
      </c>
      <c r="C290" s="2">
        <v>136</v>
      </c>
      <c r="D290" s="2">
        <v>74</v>
      </c>
      <c r="E290" s="2">
        <v>26</v>
      </c>
      <c r="F290" s="2">
        <v>135</v>
      </c>
      <c r="G290" s="2">
        <v>26</v>
      </c>
      <c r="H290" s="2">
        <v>0.64700000000000002</v>
      </c>
      <c r="I290" s="15">
        <v>51</v>
      </c>
      <c r="J290" s="65">
        <f t="shared" si="12"/>
        <v>0.47579078918797413</v>
      </c>
      <c r="K290" s="66">
        <f t="shared" si="13"/>
        <v>0.61675343953121942</v>
      </c>
      <c r="L290" s="67">
        <f t="shared" si="14"/>
        <v>1</v>
      </c>
    </row>
    <row r="291" spans="1:12" x14ac:dyDescent="0.3">
      <c r="A291" s="14">
        <v>0</v>
      </c>
      <c r="B291" s="2">
        <v>5</v>
      </c>
      <c r="C291" s="2">
        <v>155</v>
      </c>
      <c r="D291" s="2">
        <v>84</v>
      </c>
      <c r="E291" s="2">
        <v>44</v>
      </c>
      <c r="F291" s="2">
        <v>545</v>
      </c>
      <c r="G291" s="2">
        <v>38.700000000000003</v>
      </c>
      <c r="H291" s="2">
        <v>0.61899999999999999</v>
      </c>
      <c r="I291" s="15">
        <v>34</v>
      </c>
      <c r="J291" s="65">
        <f t="shared" si="12"/>
        <v>0.57204850480543346</v>
      </c>
      <c r="K291" s="66">
        <f t="shared" si="13"/>
        <v>0.639235722451863</v>
      </c>
      <c r="L291" s="67">
        <f t="shared" si="14"/>
        <v>1</v>
      </c>
    </row>
    <row r="292" spans="1:12" x14ac:dyDescent="0.3">
      <c r="A292" s="14">
        <v>1</v>
      </c>
      <c r="B292" s="2">
        <v>1</v>
      </c>
      <c r="C292" s="2">
        <v>119</v>
      </c>
      <c r="D292" s="2">
        <v>86</v>
      </c>
      <c r="E292" s="2">
        <v>39</v>
      </c>
      <c r="F292" s="2">
        <v>220</v>
      </c>
      <c r="G292" s="2">
        <v>45.6</v>
      </c>
      <c r="H292" s="2">
        <v>0.80800000000000005</v>
      </c>
      <c r="I292" s="15">
        <v>29</v>
      </c>
      <c r="J292" s="65">
        <f t="shared" si="12"/>
        <v>0.43589327669793654</v>
      </c>
      <c r="K292" s="66">
        <f t="shared" si="13"/>
        <v>0.60728004692053283</v>
      </c>
      <c r="L292" s="67">
        <f t="shared" si="14"/>
        <v>1</v>
      </c>
    </row>
    <row r="293" spans="1:12" x14ac:dyDescent="0.3">
      <c r="A293" s="14">
        <v>0</v>
      </c>
      <c r="B293" s="2">
        <v>4</v>
      </c>
      <c r="C293" s="2">
        <v>96</v>
      </c>
      <c r="D293" s="2">
        <v>56</v>
      </c>
      <c r="E293" s="2">
        <v>17</v>
      </c>
      <c r="F293" s="2">
        <v>49</v>
      </c>
      <c r="G293" s="2">
        <v>20.8</v>
      </c>
      <c r="H293" s="2">
        <v>0.34</v>
      </c>
      <c r="I293" s="15">
        <v>26</v>
      </c>
      <c r="J293" s="65">
        <f t="shared" si="12"/>
        <v>5.3707666474069549E-2</v>
      </c>
      <c r="K293" s="66">
        <f t="shared" si="13"/>
        <v>0.51342369003910726</v>
      </c>
      <c r="L293" s="67">
        <f t="shared" si="14"/>
        <v>1</v>
      </c>
    </row>
    <row r="294" spans="1:12" x14ac:dyDescent="0.3">
      <c r="A294" s="14">
        <v>0</v>
      </c>
      <c r="B294" s="2">
        <v>5</v>
      </c>
      <c r="C294" s="2">
        <v>108</v>
      </c>
      <c r="D294" s="2">
        <v>72</v>
      </c>
      <c r="E294" s="2">
        <v>43</v>
      </c>
      <c r="F294" s="2">
        <v>75</v>
      </c>
      <c r="G294" s="2">
        <v>36.1</v>
      </c>
      <c r="H294" s="2">
        <v>0.26300000000000001</v>
      </c>
      <c r="I294" s="15">
        <v>33</v>
      </c>
      <c r="J294" s="65">
        <f t="shared" si="12"/>
        <v>0.31700252207178881</v>
      </c>
      <c r="K294" s="66">
        <f t="shared" si="13"/>
        <v>0.5785935706188815</v>
      </c>
      <c r="L294" s="67">
        <f t="shared" si="14"/>
        <v>1</v>
      </c>
    </row>
    <row r="295" spans="1:12" x14ac:dyDescent="0.3">
      <c r="A295" s="14">
        <v>0</v>
      </c>
      <c r="B295" s="2">
        <v>0</v>
      </c>
      <c r="C295" s="2">
        <v>78</v>
      </c>
      <c r="D295" s="2">
        <v>88</v>
      </c>
      <c r="E295" s="2">
        <v>29</v>
      </c>
      <c r="F295" s="2">
        <v>40</v>
      </c>
      <c r="G295" s="2">
        <v>36.9</v>
      </c>
      <c r="H295" s="2">
        <v>0.434</v>
      </c>
      <c r="I295" s="15">
        <v>21</v>
      </c>
      <c r="J295" s="65">
        <f t="shared" si="12"/>
        <v>7.5964445024367944E-3</v>
      </c>
      <c r="K295" s="66">
        <f t="shared" si="13"/>
        <v>0.5018991019931579</v>
      </c>
      <c r="L295" s="67">
        <f t="shared" si="14"/>
        <v>1</v>
      </c>
    </row>
    <row r="296" spans="1:12" x14ac:dyDescent="0.3">
      <c r="A296" s="14">
        <v>1</v>
      </c>
      <c r="B296" s="2">
        <v>0</v>
      </c>
      <c r="C296" s="2">
        <v>107</v>
      </c>
      <c r="D296" s="2">
        <v>62</v>
      </c>
      <c r="E296" s="2">
        <v>30</v>
      </c>
      <c r="F296" s="2">
        <v>74</v>
      </c>
      <c r="G296" s="2">
        <v>36.6</v>
      </c>
      <c r="H296" s="2">
        <v>0.75700000000000001</v>
      </c>
      <c r="I296" s="15">
        <v>25</v>
      </c>
      <c r="J296" s="65">
        <f t="shared" si="12"/>
        <v>0.28799961880523373</v>
      </c>
      <c r="K296" s="66">
        <f t="shared" si="13"/>
        <v>0.5715063361179753</v>
      </c>
      <c r="L296" s="67">
        <f t="shared" si="14"/>
        <v>1</v>
      </c>
    </row>
    <row r="297" spans="1:12" x14ac:dyDescent="0.3">
      <c r="A297" s="14">
        <v>1</v>
      </c>
      <c r="B297" s="2">
        <v>2</v>
      </c>
      <c r="C297" s="2">
        <v>128</v>
      </c>
      <c r="D297" s="2">
        <v>78</v>
      </c>
      <c r="E297" s="2">
        <v>37</v>
      </c>
      <c r="F297" s="2">
        <v>182</v>
      </c>
      <c r="G297" s="2">
        <v>43.3</v>
      </c>
      <c r="H297" s="2">
        <v>1.224</v>
      </c>
      <c r="I297" s="15">
        <v>31</v>
      </c>
      <c r="J297" s="65">
        <f t="shared" si="12"/>
        <v>0.57100619835475841</v>
      </c>
      <c r="K297" s="66">
        <f t="shared" si="13"/>
        <v>0.63899531773598228</v>
      </c>
      <c r="L297" s="67">
        <f t="shared" si="14"/>
        <v>1</v>
      </c>
    </row>
    <row r="298" spans="1:12" x14ac:dyDescent="0.3">
      <c r="A298" s="14">
        <v>1</v>
      </c>
      <c r="B298" s="2">
        <v>1</v>
      </c>
      <c r="C298" s="2">
        <v>128</v>
      </c>
      <c r="D298" s="2">
        <v>48</v>
      </c>
      <c r="E298" s="2">
        <v>45</v>
      </c>
      <c r="F298" s="2">
        <v>194</v>
      </c>
      <c r="G298" s="2">
        <v>40.5</v>
      </c>
      <c r="H298" s="2">
        <v>0.61299999999999999</v>
      </c>
      <c r="I298" s="15">
        <v>24</v>
      </c>
      <c r="J298" s="65">
        <f t="shared" si="12"/>
        <v>0.47404532133491928</v>
      </c>
      <c r="K298" s="66">
        <f t="shared" si="13"/>
        <v>0.61634078168796247</v>
      </c>
      <c r="L298" s="67">
        <f t="shared" si="14"/>
        <v>1</v>
      </c>
    </row>
    <row r="299" spans="1:12" x14ac:dyDescent="0.3">
      <c r="A299" s="14">
        <v>0</v>
      </c>
      <c r="B299" s="2">
        <v>0</v>
      </c>
      <c r="C299" s="2">
        <v>161</v>
      </c>
      <c r="D299" s="2">
        <v>50</v>
      </c>
      <c r="E299" s="2">
        <v>0</v>
      </c>
      <c r="F299" s="2">
        <v>0</v>
      </c>
      <c r="G299" s="2">
        <v>21.9</v>
      </c>
      <c r="H299" s="2">
        <v>0.254</v>
      </c>
      <c r="I299" s="15">
        <v>65</v>
      </c>
      <c r="J299" s="65">
        <f t="shared" si="12"/>
        <v>0.48050892374870602</v>
      </c>
      <c r="K299" s="66">
        <f t="shared" si="13"/>
        <v>0.61786804249794425</v>
      </c>
      <c r="L299" s="67">
        <f t="shared" si="14"/>
        <v>1</v>
      </c>
    </row>
    <row r="300" spans="1:12" x14ac:dyDescent="0.3">
      <c r="A300" s="14">
        <v>0</v>
      </c>
      <c r="B300" s="2">
        <v>6</v>
      </c>
      <c r="C300" s="2">
        <v>151</v>
      </c>
      <c r="D300" s="2">
        <v>62</v>
      </c>
      <c r="E300" s="2">
        <v>31</v>
      </c>
      <c r="F300" s="2">
        <v>120</v>
      </c>
      <c r="G300" s="2">
        <v>35.5</v>
      </c>
      <c r="H300" s="2">
        <v>0.69199999999999995</v>
      </c>
      <c r="I300" s="15">
        <v>28</v>
      </c>
      <c r="J300" s="65">
        <f t="shared" si="12"/>
        <v>0.64761810304419221</v>
      </c>
      <c r="K300" s="66">
        <f t="shared" si="13"/>
        <v>0.65647350707980767</v>
      </c>
      <c r="L300" s="67">
        <f t="shared" si="14"/>
        <v>1</v>
      </c>
    </row>
    <row r="301" spans="1:12" x14ac:dyDescent="0.3">
      <c r="A301" s="14">
        <v>1</v>
      </c>
      <c r="B301" s="2">
        <v>2</v>
      </c>
      <c r="C301" s="2">
        <v>146</v>
      </c>
      <c r="D301" s="2">
        <v>70</v>
      </c>
      <c r="E301" s="2">
        <v>38</v>
      </c>
      <c r="F301" s="2">
        <v>360</v>
      </c>
      <c r="G301" s="2">
        <v>28</v>
      </c>
      <c r="H301" s="2">
        <v>0.33700000000000002</v>
      </c>
      <c r="I301" s="15">
        <v>29</v>
      </c>
      <c r="J301" s="65">
        <f t="shared" si="12"/>
        <v>0.32576944245164519</v>
      </c>
      <c r="K301" s="66">
        <f t="shared" si="13"/>
        <v>0.58072966239172308</v>
      </c>
      <c r="L301" s="67">
        <f t="shared" si="14"/>
        <v>1</v>
      </c>
    </row>
    <row r="302" spans="1:12" x14ac:dyDescent="0.3">
      <c r="A302" s="14">
        <v>0</v>
      </c>
      <c r="B302" s="2">
        <v>0</v>
      </c>
      <c r="C302" s="2">
        <v>126</v>
      </c>
      <c r="D302" s="2">
        <v>84</v>
      </c>
      <c r="E302" s="2">
        <v>29</v>
      </c>
      <c r="F302" s="2">
        <v>215</v>
      </c>
      <c r="G302" s="2">
        <v>30.7</v>
      </c>
      <c r="H302" s="2">
        <v>0.52</v>
      </c>
      <c r="I302" s="15">
        <v>24</v>
      </c>
      <c r="J302" s="65">
        <f t="shared" si="12"/>
        <v>0.20791712804661622</v>
      </c>
      <c r="K302" s="66">
        <f t="shared" si="13"/>
        <v>0.55179283463663265</v>
      </c>
      <c r="L302" s="67">
        <f t="shared" si="14"/>
        <v>1</v>
      </c>
    </row>
    <row r="303" spans="1:12" x14ac:dyDescent="0.3">
      <c r="A303" s="14">
        <v>1</v>
      </c>
      <c r="B303" s="2">
        <v>14</v>
      </c>
      <c r="C303" s="2">
        <v>100</v>
      </c>
      <c r="D303" s="2">
        <v>78</v>
      </c>
      <c r="E303" s="2">
        <v>25</v>
      </c>
      <c r="F303" s="2">
        <v>184</v>
      </c>
      <c r="G303" s="2">
        <v>36.6</v>
      </c>
      <c r="H303" s="2">
        <v>0.41199999999999998</v>
      </c>
      <c r="I303" s="15">
        <v>46</v>
      </c>
      <c r="J303" s="65">
        <f t="shared" si="12"/>
        <v>0.48115480340031558</v>
      </c>
      <c r="K303" s="66">
        <f t="shared" si="13"/>
        <v>0.61802052767151694</v>
      </c>
      <c r="L303" s="67">
        <f t="shared" si="14"/>
        <v>1</v>
      </c>
    </row>
    <row r="304" spans="1:12" x14ac:dyDescent="0.3">
      <c r="A304" s="14">
        <v>0</v>
      </c>
      <c r="B304" s="2">
        <v>8</v>
      </c>
      <c r="C304" s="2">
        <v>112</v>
      </c>
      <c r="D304" s="2">
        <v>72</v>
      </c>
      <c r="E304" s="2">
        <v>0</v>
      </c>
      <c r="F304" s="2">
        <v>0</v>
      </c>
      <c r="G304" s="2">
        <v>23.6</v>
      </c>
      <c r="H304" s="2">
        <v>0.84</v>
      </c>
      <c r="I304" s="15">
        <v>58</v>
      </c>
      <c r="J304" s="65">
        <f t="shared" si="12"/>
        <v>0.39429541939468271</v>
      </c>
      <c r="K304" s="66">
        <f t="shared" si="13"/>
        <v>0.59731630500685629</v>
      </c>
      <c r="L304" s="67">
        <f t="shared" si="14"/>
        <v>1</v>
      </c>
    </row>
    <row r="305" spans="1:12" x14ac:dyDescent="0.3">
      <c r="A305" s="14">
        <v>1</v>
      </c>
      <c r="B305" s="2">
        <v>0</v>
      </c>
      <c r="C305" s="2">
        <v>167</v>
      </c>
      <c r="D305" s="2">
        <v>0</v>
      </c>
      <c r="E305" s="2">
        <v>0</v>
      </c>
      <c r="F305" s="2">
        <v>0</v>
      </c>
      <c r="G305" s="2">
        <v>32.299999999999997</v>
      </c>
      <c r="H305" s="2">
        <v>0.83899999999999997</v>
      </c>
      <c r="I305" s="15">
        <v>30</v>
      </c>
      <c r="J305" s="65">
        <f t="shared" si="12"/>
        <v>0.76474755764331637</v>
      </c>
      <c r="K305" s="66">
        <f t="shared" si="13"/>
        <v>0.68238359130874338</v>
      </c>
      <c r="L305" s="67">
        <f t="shared" si="14"/>
        <v>1</v>
      </c>
    </row>
    <row r="306" spans="1:12" x14ac:dyDescent="0.3">
      <c r="A306" s="14">
        <v>1</v>
      </c>
      <c r="B306" s="2">
        <v>2</v>
      </c>
      <c r="C306" s="2">
        <v>144</v>
      </c>
      <c r="D306" s="2">
        <v>58</v>
      </c>
      <c r="E306" s="2">
        <v>33</v>
      </c>
      <c r="F306" s="2">
        <v>135</v>
      </c>
      <c r="G306" s="2">
        <v>31.6</v>
      </c>
      <c r="H306" s="2">
        <v>0.42199999999999999</v>
      </c>
      <c r="I306" s="15">
        <v>25</v>
      </c>
      <c r="J306" s="65">
        <f t="shared" si="12"/>
        <v>0.43146723160909717</v>
      </c>
      <c r="K306" s="66">
        <f t="shared" si="13"/>
        <v>0.60622397531215189</v>
      </c>
      <c r="L306" s="67">
        <f t="shared" si="14"/>
        <v>1</v>
      </c>
    </row>
    <row r="307" spans="1:12" x14ac:dyDescent="0.3">
      <c r="A307" s="14">
        <v>0</v>
      </c>
      <c r="B307" s="2">
        <v>5</v>
      </c>
      <c r="C307" s="2">
        <v>77</v>
      </c>
      <c r="D307" s="2">
        <v>82</v>
      </c>
      <c r="E307" s="2">
        <v>41</v>
      </c>
      <c r="F307" s="2">
        <v>42</v>
      </c>
      <c r="G307" s="2">
        <v>35.799999999999997</v>
      </c>
      <c r="H307" s="2">
        <v>0.156</v>
      </c>
      <c r="I307" s="15">
        <v>35</v>
      </c>
      <c r="J307" s="65">
        <f t="shared" si="12"/>
        <v>0.10131904225160715</v>
      </c>
      <c r="K307" s="66">
        <f t="shared" si="13"/>
        <v>0.5253081141271283</v>
      </c>
      <c r="L307" s="67">
        <f t="shared" si="14"/>
        <v>1</v>
      </c>
    </row>
    <row r="308" spans="1:12" x14ac:dyDescent="0.3">
      <c r="A308" s="14">
        <v>1</v>
      </c>
      <c r="B308" s="2">
        <v>5</v>
      </c>
      <c r="C308" s="2">
        <v>115</v>
      </c>
      <c r="D308" s="2">
        <v>98</v>
      </c>
      <c r="E308" s="2">
        <v>0</v>
      </c>
      <c r="F308" s="2">
        <v>0</v>
      </c>
      <c r="G308" s="2">
        <v>52.9</v>
      </c>
      <c r="H308" s="2">
        <v>0.20899999999999999</v>
      </c>
      <c r="I308" s="15">
        <v>28</v>
      </c>
      <c r="J308" s="65">
        <f t="shared" si="12"/>
        <v>0.50615325434676584</v>
      </c>
      <c r="K308" s="66">
        <f t="shared" si="13"/>
        <v>0.62390427545703775</v>
      </c>
      <c r="L308" s="67">
        <f t="shared" si="14"/>
        <v>1</v>
      </c>
    </row>
    <row r="309" spans="1:12" x14ac:dyDescent="0.3">
      <c r="A309" s="14">
        <v>0</v>
      </c>
      <c r="B309" s="2">
        <v>3</v>
      </c>
      <c r="C309" s="2">
        <v>150</v>
      </c>
      <c r="D309" s="2">
        <v>76</v>
      </c>
      <c r="E309" s="2">
        <v>0</v>
      </c>
      <c r="F309" s="2">
        <v>0</v>
      </c>
      <c r="G309" s="2">
        <v>21</v>
      </c>
      <c r="H309" s="2">
        <v>0.20699999999999999</v>
      </c>
      <c r="I309" s="15">
        <v>37</v>
      </c>
      <c r="J309" s="65">
        <f t="shared" si="12"/>
        <v>0.32429386751970457</v>
      </c>
      <c r="K309" s="66">
        <f t="shared" si="13"/>
        <v>0.58037034265342569</v>
      </c>
      <c r="L309" s="67">
        <f t="shared" si="14"/>
        <v>1</v>
      </c>
    </row>
    <row r="310" spans="1:12" x14ac:dyDescent="0.3">
      <c r="A310" s="14">
        <v>0</v>
      </c>
      <c r="B310" s="2">
        <v>2</v>
      </c>
      <c r="C310" s="2">
        <v>120</v>
      </c>
      <c r="D310" s="2">
        <v>76</v>
      </c>
      <c r="E310" s="2">
        <v>37</v>
      </c>
      <c r="F310" s="2">
        <v>105</v>
      </c>
      <c r="G310" s="2">
        <v>39.700000000000003</v>
      </c>
      <c r="H310" s="2">
        <v>0.215</v>
      </c>
      <c r="I310" s="15">
        <v>29</v>
      </c>
      <c r="J310" s="65">
        <f t="shared" si="12"/>
        <v>0.34072505380644558</v>
      </c>
      <c r="K310" s="66">
        <f t="shared" si="13"/>
        <v>0.58436663641547559</v>
      </c>
      <c r="L310" s="67">
        <f t="shared" si="14"/>
        <v>1</v>
      </c>
    </row>
    <row r="311" spans="1:12" x14ac:dyDescent="0.3">
      <c r="A311" s="14">
        <v>1</v>
      </c>
      <c r="B311" s="2">
        <v>10</v>
      </c>
      <c r="C311" s="2">
        <v>161</v>
      </c>
      <c r="D311" s="2">
        <v>68</v>
      </c>
      <c r="E311" s="2">
        <v>23</v>
      </c>
      <c r="F311" s="2">
        <v>132</v>
      </c>
      <c r="G311" s="2">
        <v>25.5</v>
      </c>
      <c r="H311" s="2">
        <v>0.32600000000000001</v>
      </c>
      <c r="I311" s="15">
        <v>47</v>
      </c>
      <c r="J311" s="65">
        <f t="shared" si="12"/>
        <v>0.63527173688418792</v>
      </c>
      <c r="K311" s="66">
        <f t="shared" si="13"/>
        <v>0.65368384961037895</v>
      </c>
      <c r="L311" s="67">
        <f t="shared" si="14"/>
        <v>1</v>
      </c>
    </row>
    <row r="312" spans="1:12" x14ac:dyDescent="0.3">
      <c r="A312" s="14">
        <v>0</v>
      </c>
      <c r="B312" s="2">
        <v>0</v>
      </c>
      <c r="C312" s="2">
        <v>137</v>
      </c>
      <c r="D312" s="2">
        <v>68</v>
      </c>
      <c r="E312" s="2">
        <v>14</v>
      </c>
      <c r="F312" s="2">
        <v>148</v>
      </c>
      <c r="G312" s="2">
        <v>24.8</v>
      </c>
      <c r="H312" s="2">
        <v>0.14299999999999999</v>
      </c>
      <c r="I312" s="15">
        <v>21</v>
      </c>
      <c r="J312" s="65">
        <f t="shared" si="12"/>
        <v>0.17861572852937135</v>
      </c>
      <c r="K312" s="66">
        <f t="shared" si="13"/>
        <v>0.54453559131521811</v>
      </c>
      <c r="L312" s="67">
        <f t="shared" si="14"/>
        <v>1</v>
      </c>
    </row>
    <row r="313" spans="1:12" x14ac:dyDescent="0.3">
      <c r="A313" s="14">
        <v>1</v>
      </c>
      <c r="B313" s="2">
        <v>0</v>
      </c>
      <c r="C313" s="2">
        <v>128</v>
      </c>
      <c r="D313" s="2">
        <v>68</v>
      </c>
      <c r="E313" s="2">
        <v>19</v>
      </c>
      <c r="F313" s="2">
        <v>180</v>
      </c>
      <c r="G313" s="2">
        <v>30.5</v>
      </c>
      <c r="H313" s="2">
        <v>1.391</v>
      </c>
      <c r="I313" s="15">
        <v>25</v>
      </c>
      <c r="J313" s="65">
        <f t="shared" si="12"/>
        <v>0.39005764458721359</v>
      </c>
      <c r="K313" s="66">
        <f t="shared" si="13"/>
        <v>0.59629657598059849</v>
      </c>
      <c r="L313" s="67">
        <f t="shared" si="14"/>
        <v>1</v>
      </c>
    </row>
    <row r="314" spans="1:12" x14ac:dyDescent="0.3">
      <c r="A314" s="14">
        <v>1</v>
      </c>
      <c r="B314" s="2">
        <v>2</v>
      </c>
      <c r="C314" s="2">
        <v>124</v>
      </c>
      <c r="D314" s="2">
        <v>68</v>
      </c>
      <c r="E314" s="2">
        <v>28</v>
      </c>
      <c r="F314" s="2">
        <v>205</v>
      </c>
      <c r="G314" s="2">
        <v>32.9</v>
      </c>
      <c r="H314" s="2">
        <v>0.875</v>
      </c>
      <c r="I314" s="15">
        <v>30</v>
      </c>
      <c r="J314" s="65">
        <f t="shared" si="12"/>
        <v>0.37335573734217375</v>
      </c>
      <c r="K314" s="66">
        <f t="shared" si="13"/>
        <v>0.59226959333367157</v>
      </c>
      <c r="L314" s="67">
        <f t="shared" si="14"/>
        <v>1</v>
      </c>
    </row>
    <row r="315" spans="1:12" x14ac:dyDescent="0.3">
      <c r="A315" s="14">
        <v>0</v>
      </c>
      <c r="B315" s="2">
        <v>6</v>
      </c>
      <c r="C315" s="2">
        <v>80</v>
      </c>
      <c r="D315" s="2">
        <v>66</v>
      </c>
      <c r="E315" s="2">
        <v>30</v>
      </c>
      <c r="F315" s="2">
        <v>0</v>
      </c>
      <c r="G315" s="2">
        <v>26.2</v>
      </c>
      <c r="H315" s="2">
        <v>0.313</v>
      </c>
      <c r="I315" s="15">
        <v>41</v>
      </c>
      <c r="J315" s="65">
        <f t="shared" si="12"/>
        <v>9.4566466928315385E-2</v>
      </c>
      <c r="K315" s="66">
        <f t="shared" si="13"/>
        <v>0.52362401392010383</v>
      </c>
      <c r="L315" s="67">
        <f t="shared" si="14"/>
        <v>1</v>
      </c>
    </row>
    <row r="316" spans="1:12" x14ac:dyDescent="0.3">
      <c r="A316" s="14">
        <v>0</v>
      </c>
      <c r="B316" s="2">
        <v>0</v>
      </c>
      <c r="C316" s="2">
        <v>106</v>
      </c>
      <c r="D316" s="2">
        <v>70</v>
      </c>
      <c r="E316" s="2">
        <v>37</v>
      </c>
      <c r="F316" s="2">
        <v>148</v>
      </c>
      <c r="G316" s="2">
        <v>39.4</v>
      </c>
      <c r="H316" s="2">
        <v>0.60499999999999998</v>
      </c>
      <c r="I316" s="15">
        <v>22</v>
      </c>
      <c r="J316" s="65">
        <f t="shared" si="12"/>
        <v>0.25798541446370027</v>
      </c>
      <c r="K316" s="66">
        <f t="shared" si="13"/>
        <v>0.56414099772820558</v>
      </c>
      <c r="L316" s="67">
        <f t="shared" si="14"/>
        <v>1</v>
      </c>
    </row>
    <row r="317" spans="1:12" x14ac:dyDescent="0.3">
      <c r="A317" s="14">
        <v>1</v>
      </c>
      <c r="B317" s="2">
        <v>2</v>
      </c>
      <c r="C317" s="2">
        <v>155</v>
      </c>
      <c r="D317" s="2">
        <v>74</v>
      </c>
      <c r="E317" s="2">
        <v>17</v>
      </c>
      <c r="F317" s="2">
        <v>96</v>
      </c>
      <c r="G317" s="2">
        <v>26.6</v>
      </c>
      <c r="H317" s="2">
        <v>0.433</v>
      </c>
      <c r="I317" s="15">
        <v>27</v>
      </c>
      <c r="J317" s="65">
        <f t="shared" si="12"/>
        <v>0.4044909413575678</v>
      </c>
      <c r="K317" s="66">
        <f t="shared" si="13"/>
        <v>0.59976617722011061</v>
      </c>
      <c r="L317" s="67">
        <f t="shared" si="14"/>
        <v>1</v>
      </c>
    </row>
    <row r="318" spans="1:12" x14ac:dyDescent="0.3">
      <c r="A318" s="14">
        <v>0</v>
      </c>
      <c r="B318" s="2">
        <v>3</v>
      </c>
      <c r="C318" s="2">
        <v>113</v>
      </c>
      <c r="D318" s="2">
        <v>50</v>
      </c>
      <c r="E318" s="2">
        <v>10</v>
      </c>
      <c r="F318" s="2">
        <v>85</v>
      </c>
      <c r="G318" s="2">
        <v>29.5</v>
      </c>
      <c r="H318" s="2">
        <v>0.626</v>
      </c>
      <c r="I318" s="15">
        <v>25</v>
      </c>
      <c r="J318" s="65">
        <f t="shared" si="12"/>
        <v>0.29488241560145789</v>
      </c>
      <c r="K318" s="66">
        <f t="shared" si="13"/>
        <v>0.57319100671841938</v>
      </c>
      <c r="L318" s="67">
        <f t="shared" si="14"/>
        <v>1</v>
      </c>
    </row>
    <row r="319" spans="1:12" x14ac:dyDescent="0.3">
      <c r="A319" s="14">
        <v>1</v>
      </c>
      <c r="B319" s="2">
        <v>7</v>
      </c>
      <c r="C319" s="2">
        <v>109</v>
      </c>
      <c r="D319" s="2">
        <v>80</v>
      </c>
      <c r="E319" s="2">
        <v>31</v>
      </c>
      <c r="F319" s="2">
        <v>0</v>
      </c>
      <c r="G319" s="2">
        <v>35.9</v>
      </c>
      <c r="H319" s="2">
        <v>1.127</v>
      </c>
      <c r="I319" s="15">
        <v>43</v>
      </c>
      <c r="J319" s="65">
        <f t="shared" si="12"/>
        <v>0.50791563571955678</v>
      </c>
      <c r="K319" s="66">
        <f t="shared" si="13"/>
        <v>0.62431772385615036</v>
      </c>
      <c r="L319" s="67">
        <f t="shared" si="14"/>
        <v>1</v>
      </c>
    </row>
    <row r="320" spans="1:12" x14ac:dyDescent="0.3">
      <c r="A320" s="14">
        <v>0</v>
      </c>
      <c r="B320" s="2">
        <v>2</v>
      </c>
      <c r="C320" s="2">
        <v>112</v>
      </c>
      <c r="D320" s="2">
        <v>68</v>
      </c>
      <c r="E320" s="2">
        <v>22</v>
      </c>
      <c r="F320" s="2">
        <v>94</v>
      </c>
      <c r="G320" s="2">
        <v>34.1</v>
      </c>
      <c r="H320" s="2">
        <v>0.315</v>
      </c>
      <c r="I320" s="15">
        <v>26</v>
      </c>
      <c r="J320" s="65">
        <f t="shared" si="12"/>
        <v>0.24437897117710083</v>
      </c>
      <c r="K320" s="66">
        <f t="shared" si="13"/>
        <v>0.56079249405179721</v>
      </c>
      <c r="L320" s="67">
        <f t="shared" si="14"/>
        <v>1</v>
      </c>
    </row>
    <row r="321" spans="1:12" x14ac:dyDescent="0.3">
      <c r="A321" s="14">
        <v>0</v>
      </c>
      <c r="B321" s="2">
        <v>3</v>
      </c>
      <c r="C321" s="2">
        <v>99</v>
      </c>
      <c r="D321" s="2">
        <v>80</v>
      </c>
      <c r="E321" s="2">
        <v>11</v>
      </c>
      <c r="F321" s="2">
        <v>64</v>
      </c>
      <c r="G321" s="2">
        <v>19.3</v>
      </c>
      <c r="H321" s="2">
        <v>0.28399999999999997</v>
      </c>
      <c r="I321" s="15">
        <v>30</v>
      </c>
      <c r="J321" s="65">
        <f t="shared" si="12"/>
        <v>-2.6349387312349704E-2</v>
      </c>
      <c r="K321" s="66">
        <f t="shared" si="13"/>
        <v>0.49341303427298849</v>
      </c>
      <c r="L321" s="67">
        <f t="shared" si="14"/>
        <v>0</v>
      </c>
    </row>
    <row r="322" spans="1:12" x14ac:dyDescent="0.3">
      <c r="A322" s="14">
        <v>1</v>
      </c>
      <c r="B322" s="2">
        <v>3</v>
      </c>
      <c r="C322" s="2">
        <v>182</v>
      </c>
      <c r="D322" s="2">
        <v>74</v>
      </c>
      <c r="E322" s="2">
        <v>0</v>
      </c>
      <c r="F322" s="2">
        <v>0</v>
      </c>
      <c r="G322" s="2">
        <v>30.5</v>
      </c>
      <c r="H322" s="2">
        <v>0.34499999999999997</v>
      </c>
      <c r="I322" s="15">
        <v>29</v>
      </c>
      <c r="J322" s="65">
        <f t="shared" si="12"/>
        <v>0.64357227508567127</v>
      </c>
      <c r="K322" s="66">
        <f t="shared" si="13"/>
        <v>0.65556053124608804</v>
      </c>
      <c r="L322" s="67">
        <f t="shared" si="14"/>
        <v>1</v>
      </c>
    </row>
    <row r="323" spans="1:12" x14ac:dyDescent="0.3">
      <c r="A323" s="14">
        <v>0</v>
      </c>
      <c r="B323" s="2">
        <v>3</v>
      </c>
      <c r="C323" s="2">
        <v>115</v>
      </c>
      <c r="D323" s="2">
        <v>66</v>
      </c>
      <c r="E323" s="2">
        <v>39</v>
      </c>
      <c r="F323" s="2">
        <v>140</v>
      </c>
      <c r="G323" s="2">
        <v>38.1</v>
      </c>
      <c r="H323" s="2">
        <v>0.15</v>
      </c>
      <c r="I323" s="15">
        <v>28</v>
      </c>
      <c r="J323" s="65">
        <f t="shared" si="12"/>
        <v>0.31564240453934522</v>
      </c>
      <c r="K323" s="66">
        <f t="shared" si="13"/>
        <v>0.57826190721034232</v>
      </c>
      <c r="L323" s="67">
        <f t="shared" si="14"/>
        <v>1</v>
      </c>
    </row>
    <row r="324" spans="1:12" x14ac:dyDescent="0.3">
      <c r="A324" s="14">
        <v>1</v>
      </c>
      <c r="B324" s="2">
        <v>6</v>
      </c>
      <c r="C324" s="2">
        <v>194</v>
      </c>
      <c r="D324" s="2">
        <v>78</v>
      </c>
      <c r="E324" s="2">
        <v>0</v>
      </c>
      <c r="F324" s="2">
        <v>0</v>
      </c>
      <c r="G324" s="2">
        <v>23.5</v>
      </c>
      <c r="H324" s="2">
        <v>0.129</v>
      </c>
      <c r="I324" s="15">
        <v>59</v>
      </c>
      <c r="J324" s="65">
        <f t="shared" si="12"/>
        <v>0.72119395582952006</v>
      </c>
      <c r="K324" s="66">
        <f t="shared" si="13"/>
        <v>0.67286988007801385</v>
      </c>
      <c r="L324" s="67">
        <f t="shared" si="14"/>
        <v>1</v>
      </c>
    </row>
    <row r="325" spans="1:12" x14ac:dyDescent="0.3">
      <c r="A325" s="14">
        <v>0</v>
      </c>
      <c r="B325" s="2">
        <v>4</v>
      </c>
      <c r="C325" s="2">
        <v>129</v>
      </c>
      <c r="D325" s="2">
        <v>60</v>
      </c>
      <c r="E325" s="2">
        <v>12</v>
      </c>
      <c r="F325" s="2">
        <v>231</v>
      </c>
      <c r="G325" s="2">
        <v>27.5</v>
      </c>
      <c r="H325" s="2">
        <v>0.52700000000000002</v>
      </c>
      <c r="I325" s="15">
        <v>31</v>
      </c>
      <c r="J325" s="65">
        <f t="shared" si="12"/>
        <v>0.33549465826136438</v>
      </c>
      <c r="K325" s="66">
        <f t="shared" si="13"/>
        <v>0.58309570814280165</v>
      </c>
      <c r="L325" s="67">
        <f t="shared" si="14"/>
        <v>1</v>
      </c>
    </row>
    <row r="326" spans="1:12" x14ac:dyDescent="0.3">
      <c r="A326" s="14">
        <v>1</v>
      </c>
      <c r="B326" s="2">
        <v>3</v>
      </c>
      <c r="C326" s="2">
        <v>112</v>
      </c>
      <c r="D326" s="2">
        <v>74</v>
      </c>
      <c r="E326" s="2">
        <v>30</v>
      </c>
      <c r="F326" s="2">
        <v>0</v>
      </c>
      <c r="G326" s="2">
        <v>31.6</v>
      </c>
      <c r="H326" s="2">
        <v>0.19700000000000001</v>
      </c>
      <c r="I326" s="15">
        <v>25</v>
      </c>
      <c r="J326" s="65">
        <f t="shared" ref="J326:J389" si="15">$A$2+SUMPRODUCT($B$2:$I$2,B326:I326)</f>
        <v>0.21608048102868083</v>
      </c>
      <c r="K326" s="66">
        <f t="shared" ref="K326:K389" si="16">EXP(J326)/(1+EXP(J326))</f>
        <v>0.55381091025049001</v>
      </c>
      <c r="L326" s="67">
        <f t="shared" ref="L326:L389" si="17">IF(K326&gt;0.5,1,0)</f>
        <v>1</v>
      </c>
    </row>
    <row r="327" spans="1:12" x14ac:dyDescent="0.3">
      <c r="A327" s="14">
        <v>1</v>
      </c>
      <c r="B327" s="2">
        <v>0</v>
      </c>
      <c r="C327" s="2">
        <v>124</v>
      </c>
      <c r="D327" s="2">
        <v>70</v>
      </c>
      <c r="E327" s="2">
        <v>20</v>
      </c>
      <c r="F327" s="2">
        <v>0</v>
      </c>
      <c r="G327" s="2">
        <v>27.4</v>
      </c>
      <c r="H327" s="2">
        <v>0.254</v>
      </c>
      <c r="I327" s="15">
        <v>36</v>
      </c>
      <c r="J327" s="65">
        <f t="shared" si="15"/>
        <v>0.21473339348333831</v>
      </c>
      <c r="K327" s="66">
        <f t="shared" si="16"/>
        <v>0.55347801492921556</v>
      </c>
      <c r="L327" s="67">
        <f t="shared" si="17"/>
        <v>1</v>
      </c>
    </row>
    <row r="328" spans="1:12" x14ac:dyDescent="0.3">
      <c r="A328" s="14">
        <v>1</v>
      </c>
      <c r="B328" s="2">
        <v>13</v>
      </c>
      <c r="C328" s="2">
        <v>152</v>
      </c>
      <c r="D328" s="2">
        <v>90</v>
      </c>
      <c r="E328" s="2">
        <v>33</v>
      </c>
      <c r="F328" s="2">
        <v>29</v>
      </c>
      <c r="G328" s="2">
        <v>26.8</v>
      </c>
      <c r="H328" s="2">
        <v>0.73099999999999998</v>
      </c>
      <c r="I328" s="15">
        <v>43</v>
      </c>
      <c r="J328" s="65">
        <f t="shared" si="15"/>
        <v>0.67896663806083246</v>
      </c>
      <c r="K328" s="66">
        <f t="shared" si="16"/>
        <v>0.66350802271628317</v>
      </c>
      <c r="L328" s="67">
        <f t="shared" si="17"/>
        <v>1</v>
      </c>
    </row>
    <row r="329" spans="1:12" x14ac:dyDescent="0.3">
      <c r="A329" s="14">
        <v>0</v>
      </c>
      <c r="B329" s="2">
        <v>2</v>
      </c>
      <c r="C329" s="2">
        <v>112</v>
      </c>
      <c r="D329" s="2">
        <v>75</v>
      </c>
      <c r="E329" s="2">
        <v>32</v>
      </c>
      <c r="F329" s="2">
        <v>0</v>
      </c>
      <c r="G329" s="2">
        <v>35.700000000000003</v>
      </c>
      <c r="H329" s="2">
        <v>0.14799999999999999</v>
      </c>
      <c r="I329" s="15">
        <v>21</v>
      </c>
      <c r="J329" s="65">
        <f t="shared" si="15"/>
        <v>0.23006608948500495</v>
      </c>
      <c r="K329" s="66">
        <f t="shared" si="16"/>
        <v>0.55726416031192538</v>
      </c>
      <c r="L329" s="67">
        <f t="shared" si="17"/>
        <v>1</v>
      </c>
    </row>
    <row r="330" spans="1:12" x14ac:dyDescent="0.3">
      <c r="A330" s="14">
        <v>0</v>
      </c>
      <c r="B330" s="2">
        <v>1</v>
      </c>
      <c r="C330" s="2">
        <v>157</v>
      </c>
      <c r="D330" s="2">
        <v>72</v>
      </c>
      <c r="E330" s="2">
        <v>21</v>
      </c>
      <c r="F330" s="2">
        <v>168</v>
      </c>
      <c r="G330" s="2">
        <v>25.6</v>
      </c>
      <c r="H330" s="2">
        <v>0.123</v>
      </c>
      <c r="I330" s="15">
        <v>24</v>
      </c>
      <c r="J330" s="65">
        <f t="shared" si="15"/>
        <v>0.32127114907412835</v>
      </c>
      <c r="K330" s="66">
        <f t="shared" si="16"/>
        <v>0.57963400964348533</v>
      </c>
      <c r="L330" s="67">
        <f t="shared" si="17"/>
        <v>1</v>
      </c>
    </row>
    <row r="331" spans="1:12" x14ac:dyDescent="0.3">
      <c r="A331" s="14">
        <v>1</v>
      </c>
      <c r="B331" s="2">
        <v>1</v>
      </c>
      <c r="C331" s="2">
        <v>122</v>
      </c>
      <c r="D331" s="2">
        <v>64</v>
      </c>
      <c r="E331" s="2">
        <v>32</v>
      </c>
      <c r="F331" s="2">
        <v>156</v>
      </c>
      <c r="G331" s="2">
        <v>35.1</v>
      </c>
      <c r="H331" s="2">
        <v>0.69199999999999995</v>
      </c>
      <c r="I331" s="15">
        <v>30</v>
      </c>
      <c r="J331" s="65">
        <f t="shared" si="15"/>
        <v>0.36190752426224748</v>
      </c>
      <c r="K331" s="66">
        <f t="shared" si="16"/>
        <v>0.58950211333774083</v>
      </c>
      <c r="L331" s="67">
        <f t="shared" si="17"/>
        <v>1</v>
      </c>
    </row>
    <row r="332" spans="1:12" x14ac:dyDescent="0.3">
      <c r="A332" s="14">
        <v>0</v>
      </c>
      <c r="B332" s="2">
        <v>10</v>
      </c>
      <c r="C332" s="2">
        <v>179</v>
      </c>
      <c r="D332" s="2">
        <v>70</v>
      </c>
      <c r="E332" s="2">
        <v>0</v>
      </c>
      <c r="F332" s="2">
        <v>0</v>
      </c>
      <c r="G332" s="2">
        <v>35.1</v>
      </c>
      <c r="H332" s="2">
        <v>0.2</v>
      </c>
      <c r="I332" s="15">
        <v>37</v>
      </c>
      <c r="J332" s="65">
        <f t="shared" si="15"/>
        <v>0.83982633950211183</v>
      </c>
      <c r="K332" s="66">
        <f t="shared" si="16"/>
        <v>0.69842863983398251</v>
      </c>
      <c r="L332" s="67">
        <f t="shared" si="17"/>
        <v>1</v>
      </c>
    </row>
    <row r="333" spans="1:12" x14ac:dyDescent="0.3">
      <c r="A333" s="14">
        <v>1</v>
      </c>
      <c r="B333" s="2">
        <v>2</v>
      </c>
      <c r="C333" s="2">
        <v>102</v>
      </c>
      <c r="D333" s="2">
        <v>86</v>
      </c>
      <c r="E333" s="2">
        <v>36</v>
      </c>
      <c r="F333" s="2">
        <v>120</v>
      </c>
      <c r="G333" s="2">
        <v>45.5</v>
      </c>
      <c r="H333" s="2">
        <v>0.127</v>
      </c>
      <c r="I333" s="15">
        <v>23</v>
      </c>
      <c r="J333" s="65">
        <f t="shared" si="15"/>
        <v>0.25610893844216898</v>
      </c>
      <c r="K333" s="66">
        <f t="shared" si="16"/>
        <v>0.56367954326719227</v>
      </c>
      <c r="L333" s="67">
        <f t="shared" si="17"/>
        <v>1</v>
      </c>
    </row>
    <row r="334" spans="1:12" x14ac:dyDescent="0.3">
      <c r="A334" s="14">
        <v>0</v>
      </c>
      <c r="B334" s="2">
        <v>6</v>
      </c>
      <c r="C334" s="2">
        <v>105</v>
      </c>
      <c r="D334" s="2">
        <v>70</v>
      </c>
      <c r="E334" s="2">
        <v>32</v>
      </c>
      <c r="F334" s="2">
        <v>68</v>
      </c>
      <c r="G334" s="2">
        <v>30.8</v>
      </c>
      <c r="H334" s="2">
        <v>0.122</v>
      </c>
      <c r="I334" s="15">
        <v>37</v>
      </c>
      <c r="J334" s="65">
        <f t="shared" si="15"/>
        <v>0.2435930861222847</v>
      </c>
      <c r="K334" s="66">
        <f t="shared" si="16"/>
        <v>0.56059891796665973</v>
      </c>
      <c r="L334" s="67">
        <f t="shared" si="17"/>
        <v>1</v>
      </c>
    </row>
    <row r="335" spans="1:12" x14ac:dyDescent="0.3">
      <c r="A335" s="14">
        <v>0</v>
      </c>
      <c r="B335" s="2">
        <v>8</v>
      </c>
      <c r="C335" s="2">
        <v>118</v>
      </c>
      <c r="D335" s="2">
        <v>72</v>
      </c>
      <c r="E335" s="2">
        <v>19</v>
      </c>
      <c r="F335" s="2">
        <v>0</v>
      </c>
      <c r="G335" s="2">
        <v>23.1</v>
      </c>
      <c r="H335" s="2">
        <v>1.476</v>
      </c>
      <c r="I335" s="15">
        <v>46</v>
      </c>
      <c r="J335" s="65">
        <f t="shared" si="15"/>
        <v>0.48831720277717861</v>
      </c>
      <c r="K335" s="66">
        <f t="shared" si="16"/>
        <v>0.61970992827566795</v>
      </c>
      <c r="L335" s="67">
        <f t="shared" si="17"/>
        <v>1</v>
      </c>
    </row>
    <row r="336" spans="1:12" x14ac:dyDescent="0.3">
      <c r="A336" s="14">
        <v>0</v>
      </c>
      <c r="B336" s="2">
        <v>2</v>
      </c>
      <c r="C336" s="2">
        <v>87</v>
      </c>
      <c r="D336" s="2">
        <v>58</v>
      </c>
      <c r="E336" s="2">
        <v>16</v>
      </c>
      <c r="F336" s="2">
        <v>52</v>
      </c>
      <c r="G336" s="2">
        <v>32.700000000000003</v>
      </c>
      <c r="H336" s="2">
        <v>0.16600000000000001</v>
      </c>
      <c r="I336" s="15">
        <v>25</v>
      </c>
      <c r="J336" s="65">
        <f t="shared" si="15"/>
        <v>8.3244852097140054E-2</v>
      </c>
      <c r="K336" s="66">
        <f t="shared" si="16"/>
        <v>0.5207992033819373</v>
      </c>
      <c r="L336" s="67">
        <f t="shared" si="17"/>
        <v>1</v>
      </c>
    </row>
    <row r="337" spans="1:12" x14ac:dyDescent="0.3">
      <c r="A337" s="14">
        <v>1</v>
      </c>
      <c r="B337" s="2">
        <v>1</v>
      </c>
      <c r="C337" s="2">
        <v>180</v>
      </c>
      <c r="D337" s="2">
        <v>0</v>
      </c>
      <c r="E337" s="2">
        <v>0</v>
      </c>
      <c r="F337" s="2">
        <v>0</v>
      </c>
      <c r="G337" s="2">
        <v>43.3</v>
      </c>
      <c r="H337" s="2">
        <v>0.28199999999999997</v>
      </c>
      <c r="I337" s="15">
        <v>41</v>
      </c>
      <c r="J337" s="65">
        <f t="shared" si="15"/>
        <v>0.95481140226140704</v>
      </c>
      <c r="K337" s="66">
        <f t="shared" si="16"/>
        <v>0.72208175969852761</v>
      </c>
      <c r="L337" s="67">
        <f t="shared" si="17"/>
        <v>1</v>
      </c>
    </row>
    <row r="338" spans="1:12" x14ac:dyDescent="0.3">
      <c r="A338" s="14">
        <v>0</v>
      </c>
      <c r="B338" s="2">
        <v>12</v>
      </c>
      <c r="C338" s="2">
        <v>106</v>
      </c>
      <c r="D338" s="2">
        <v>80</v>
      </c>
      <c r="E338" s="2">
        <v>0</v>
      </c>
      <c r="F338" s="2">
        <v>0</v>
      </c>
      <c r="G338" s="2">
        <v>23.6</v>
      </c>
      <c r="H338" s="2">
        <v>0.13700000000000001</v>
      </c>
      <c r="I338" s="15">
        <v>44</v>
      </c>
      <c r="J338" s="65">
        <f t="shared" si="15"/>
        <v>0.28227880323590704</v>
      </c>
      <c r="K338" s="66">
        <f t="shared" si="16"/>
        <v>0.57010481414409542</v>
      </c>
      <c r="L338" s="67">
        <f t="shared" si="17"/>
        <v>1</v>
      </c>
    </row>
    <row r="339" spans="1:12" x14ac:dyDescent="0.3">
      <c r="A339" s="14">
        <v>0</v>
      </c>
      <c r="B339" s="2">
        <v>1</v>
      </c>
      <c r="C339" s="2">
        <v>95</v>
      </c>
      <c r="D339" s="2">
        <v>60</v>
      </c>
      <c r="E339" s="2">
        <v>18</v>
      </c>
      <c r="F339" s="2">
        <v>58</v>
      </c>
      <c r="G339" s="2">
        <v>23.9</v>
      </c>
      <c r="H339" s="2">
        <v>0.26</v>
      </c>
      <c r="I339" s="15">
        <v>22</v>
      </c>
      <c r="J339" s="65">
        <f t="shared" si="15"/>
        <v>-5.994100560176796E-3</v>
      </c>
      <c r="K339" s="66">
        <f t="shared" si="16"/>
        <v>0.49850147934667899</v>
      </c>
      <c r="L339" s="67">
        <f t="shared" si="17"/>
        <v>0</v>
      </c>
    </row>
    <row r="340" spans="1:12" x14ac:dyDescent="0.3">
      <c r="A340" s="14">
        <v>0</v>
      </c>
      <c r="B340" s="2">
        <v>0</v>
      </c>
      <c r="C340" s="2">
        <v>165</v>
      </c>
      <c r="D340" s="2">
        <v>76</v>
      </c>
      <c r="E340" s="2">
        <v>43</v>
      </c>
      <c r="F340" s="2">
        <v>255</v>
      </c>
      <c r="G340" s="2">
        <v>47.9</v>
      </c>
      <c r="H340" s="2">
        <v>0.25900000000000001</v>
      </c>
      <c r="I340" s="15">
        <v>26</v>
      </c>
      <c r="J340" s="65">
        <f t="shared" si="15"/>
        <v>0.6470158591945675</v>
      </c>
      <c r="K340" s="66">
        <f t="shared" si="16"/>
        <v>0.65633767863505688</v>
      </c>
      <c r="L340" s="67">
        <f t="shared" si="17"/>
        <v>1</v>
      </c>
    </row>
    <row r="341" spans="1:12" x14ac:dyDescent="0.3">
      <c r="A341" s="14">
        <v>0</v>
      </c>
      <c r="B341" s="2">
        <v>0</v>
      </c>
      <c r="C341" s="2">
        <v>117</v>
      </c>
      <c r="D341" s="2">
        <v>0</v>
      </c>
      <c r="E341" s="2">
        <v>0</v>
      </c>
      <c r="F341" s="2">
        <v>0</v>
      </c>
      <c r="G341" s="2">
        <v>33.799999999999997</v>
      </c>
      <c r="H341" s="2">
        <v>0.93200000000000005</v>
      </c>
      <c r="I341" s="15">
        <v>44</v>
      </c>
      <c r="J341" s="65">
        <f t="shared" si="15"/>
        <v>0.53899255245380251</v>
      </c>
      <c r="K341" s="66">
        <f t="shared" si="16"/>
        <v>0.63157802865485158</v>
      </c>
      <c r="L341" s="67">
        <f t="shared" si="17"/>
        <v>1</v>
      </c>
    </row>
    <row r="342" spans="1:12" x14ac:dyDescent="0.3">
      <c r="A342" s="14">
        <v>1</v>
      </c>
      <c r="B342" s="2">
        <v>5</v>
      </c>
      <c r="C342" s="2">
        <v>115</v>
      </c>
      <c r="D342" s="2">
        <v>76</v>
      </c>
      <c r="E342" s="2">
        <v>0</v>
      </c>
      <c r="F342" s="2">
        <v>0</v>
      </c>
      <c r="G342" s="2">
        <v>31.2</v>
      </c>
      <c r="H342" s="2">
        <v>0.34300000000000003</v>
      </c>
      <c r="I342" s="15">
        <v>44</v>
      </c>
      <c r="J342" s="65">
        <f t="shared" si="15"/>
        <v>0.33173122676328093</v>
      </c>
      <c r="K342" s="66">
        <f t="shared" si="16"/>
        <v>0.5821805512617616</v>
      </c>
      <c r="L342" s="67">
        <f t="shared" si="17"/>
        <v>1</v>
      </c>
    </row>
    <row r="343" spans="1:12" x14ac:dyDescent="0.3">
      <c r="A343" s="14">
        <v>1</v>
      </c>
      <c r="B343" s="2">
        <v>9</v>
      </c>
      <c r="C343" s="2">
        <v>152</v>
      </c>
      <c r="D343" s="2">
        <v>78</v>
      </c>
      <c r="E343" s="2">
        <v>34</v>
      </c>
      <c r="F343" s="2">
        <v>171</v>
      </c>
      <c r="G343" s="2">
        <v>34.200000000000003</v>
      </c>
      <c r="H343" s="2">
        <v>0.89300000000000002</v>
      </c>
      <c r="I343" s="15">
        <v>33</v>
      </c>
      <c r="J343" s="65">
        <f t="shared" si="15"/>
        <v>0.69474467892592917</v>
      </c>
      <c r="K343" s="66">
        <f t="shared" si="16"/>
        <v>0.66702157173469778</v>
      </c>
      <c r="L343" s="67">
        <f t="shared" si="17"/>
        <v>1</v>
      </c>
    </row>
    <row r="344" spans="1:12" x14ac:dyDescent="0.3">
      <c r="A344" s="14">
        <v>1</v>
      </c>
      <c r="B344" s="2">
        <v>7</v>
      </c>
      <c r="C344" s="2">
        <v>178</v>
      </c>
      <c r="D344" s="2">
        <v>84</v>
      </c>
      <c r="E344" s="2">
        <v>0</v>
      </c>
      <c r="F344" s="2">
        <v>0</v>
      </c>
      <c r="G344" s="2">
        <v>39.9</v>
      </c>
      <c r="H344" s="2">
        <v>0.33100000000000002</v>
      </c>
      <c r="I344" s="15">
        <v>41</v>
      </c>
      <c r="J344" s="65">
        <f t="shared" si="15"/>
        <v>0.83282917673276746</v>
      </c>
      <c r="K344" s="66">
        <f t="shared" si="16"/>
        <v>0.69695281183096258</v>
      </c>
      <c r="L344" s="67">
        <f t="shared" si="17"/>
        <v>1</v>
      </c>
    </row>
    <row r="345" spans="1:12" x14ac:dyDescent="0.3">
      <c r="A345" s="14">
        <v>0</v>
      </c>
      <c r="B345" s="2">
        <v>1</v>
      </c>
      <c r="C345" s="2">
        <v>130</v>
      </c>
      <c r="D345" s="2">
        <v>70</v>
      </c>
      <c r="E345" s="2">
        <v>13</v>
      </c>
      <c r="F345" s="2">
        <v>105</v>
      </c>
      <c r="G345" s="2">
        <v>25.9</v>
      </c>
      <c r="H345" s="2">
        <v>0.47199999999999998</v>
      </c>
      <c r="I345" s="15">
        <v>22</v>
      </c>
      <c r="J345" s="65">
        <f t="shared" si="15"/>
        <v>0.22634134144268436</v>
      </c>
      <c r="K345" s="66">
        <f t="shared" si="16"/>
        <v>0.55634499244491664</v>
      </c>
      <c r="L345" s="67">
        <f t="shared" si="17"/>
        <v>1</v>
      </c>
    </row>
    <row r="346" spans="1:12" x14ac:dyDescent="0.3">
      <c r="A346" s="14">
        <v>0</v>
      </c>
      <c r="B346" s="2">
        <v>1</v>
      </c>
      <c r="C346" s="2">
        <v>95</v>
      </c>
      <c r="D346" s="2">
        <v>74</v>
      </c>
      <c r="E346" s="2">
        <v>21</v>
      </c>
      <c r="F346" s="2">
        <v>73</v>
      </c>
      <c r="G346" s="2">
        <v>25.9</v>
      </c>
      <c r="H346" s="2">
        <v>0.67300000000000004</v>
      </c>
      <c r="I346" s="15">
        <v>36</v>
      </c>
      <c r="J346" s="65">
        <f t="shared" si="15"/>
        <v>8.3111773375503017E-2</v>
      </c>
      <c r="K346" s="66">
        <f t="shared" si="16"/>
        <v>0.52076599118041611</v>
      </c>
      <c r="L346" s="67">
        <f t="shared" si="17"/>
        <v>1</v>
      </c>
    </row>
    <row r="347" spans="1:12" x14ac:dyDescent="0.3">
      <c r="A347" s="14">
        <v>0</v>
      </c>
      <c r="B347" s="2">
        <v>1</v>
      </c>
      <c r="C347" s="2">
        <v>0</v>
      </c>
      <c r="D347" s="2">
        <v>68</v>
      </c>
      <c r="E347" s="2">
        <v>35</v>
      </c>
      <c r="F347" s="2">
        <v>0</v>
      </c>
      <c r="G347" s="2">
        <v>32</v>
      </c>
      <c r="H347" s="2">
        <v>0.38900000000000001</v>
      </c>
      <c r="I347" s="15">
        <v>22</v>
      </c>
      <c r="J347" s="65">
        <f t="shared" si="15"/>
        <v>-0.44770693975951897</v>
      </c>
      <c r="K347" s="66">
        <f t="shared" si="16"/>
        <v>0.38990609978210755</v>
      </c>
      <c r="L347" s="67">
        <f t="shared" si="17"/>
        <v>0</v>
      </c>
    </row>
    <row r="348" spans="1:12" x14ac:dyDescent="0.3">
      <c r="A348" s="14">
        <v>0</v>
      </c>
      <c r="B348" s="2">
        <v>5</v>
      </c>
      <c r="C348" s="2">
        <v>122</v>
      </c>
      <c r="D348" s="2">
        <v>86</v>
      </c>
      <c r="E348" s="2">
        <v>0</v>
      </c>
      <c r="F348" s="2">
        <v>0</v>
      </c>
      <c r="G348" s="2">
        <v>34.700000000000003</v>
      </c>
      <c r="H348" s="2">
        <v>0.28999999999999998</v>
      </c>
      <c r="I348" s="15">
        <v>33</v>
      </c>
      <c r="J348" s="65">
        <f t="shared" si="15"/>
        <v>0.35956954153530918</v>
      </c>
      <c r="K348" s="66">
        <f t="shared" si="16"/>
        <v>0.58893622821040315</v>
      </c>
      <c r="L348" s="67">
        <f t="shared" si="17"/>
        <v>1</v>
      </c>
    </row>
    <row r="349" spans="1:12" x14ac:dyDescent="0.3">
      <c r="A349" s="14">
        <v>0</v>
      </c>
      <c r="B349" s="2">
        <v>8</v>
      </c>
      <c r="C349" s="2">
        <v>95</v>
      </c>
      <c r="D349" s="2">
        <v>72</v>
      </c>
      <c r="E349" s="2">
        <v>0</v>
      </c>
      <c r="F349" s="2">
        <v>0</v>
      </c>
      <c r="G349" s="2">
        <v>36.799999999999997</v>
      </c>
      <c r="H349" s="2">
        <v>0.48499999999999999</v>
      </c>
      <c r="I349" s="15">
        <v>57</v>
      </c>
      <c r="J349" s="65">
        <f t="shared" si="15"/>
        <v>0.41358131035036261</v>
      </c>
      <c r="K349" s="66">
        <f t="shared" si="16"/>
        <v>0.60194629819915912</v>
      </c>
      <c r="L349" s="67">
        <f t="shared" si="17"/>
        <v>1</v>
      </c>
    </row>
    <row r="350" spans="1:12" x14ac:dyDescent="0.3">
      <c r="A350" s="14">
        <v>0</v>
      </c>
      <c r="B350" s="2">
        <v>8</v>
      </c>
      <c r="C350" s="2">
        <v>126</v>
      </c>
      <c r="D350" s="2">
        <v>88</v>
      </c>
      <c r="E350" s="2">
        <v>36</v>
      </c>
      <c r="F350" s="2">
        <v>108</v>
      </c>
      <c r="G350" s="2">
        <v>38.5</v>
      </c>
      <c r="H350" s="2">
        <v>0.34899999999999998</v>
      </c>
      <c r="I350" s="15">
        <v>49</v>
      </c>
      <c r="J350" s="65">
        <f t="shared" si="15"/>
        <v>0.52738410421470439</v>
      </c>
      <c r="K350" s="66">
        <f t="shared" si="16"/>
        <v>0.6288727894292252</v>
      </c>
      <c r="L350" s="67">
        <f t="shared" si="17"/>
        <v>1</v>
      </c>
    </row>
    <row r="351" spans="1:12" x14ac:dyDescent="0.3">
      <c r="A351" s="14">
        <v>0</v>
      </c>
      <c r="B351" s="2">
        <v>1</v>
      </c>
      <c r="C351" s="2">
        <v>139</v>
      </c>
      <c r="D351" s="2">
        <v>46</v>
      </c>
      <c r="E351" s="2">
        <v>19</v>
      </c>
      <c r="F351" s="2">
        <v>83</v>
      </c>
      <c r="G351" s="2">
        <v>28.7</v>
      </c>
      <c r="H351" s="2">
        <v>0.65400000000000003</v>
      </c>
      <c r="I351" s="15">
        <v>22</v>
      </c>
      <c r="J351" s="65">
        <f t="shared" si="15"/>
        <v>0.40436827406468356</v>
      </c>
      <c r="K351" s="66">
        <f t="shared" si="16"/>
        <v>0.59973673097971592</v>
      </c>
      <c r="L351" s="67">
        <f t="shared" si="17"/>
        <v>1</v>
      </c>
    </row>
    <row r="352" spans="1:12" x14ac:dyDescent="0.3">
      <c r="A352" s="14">
        <v>0</v>
      </c>
      <c r="B352" s="2">
        <v>3</v>
      </c>
      <c r="C352" s="2">
        <v>116</v>
      </c>
      <c r="D352" s="2">
        <v>0</v>
      </c>
      <c r="E352" s="2">
        <v>0</v>
      </c>
      <c r="F352" s="2">
        <v>0</v>
      </c>
      <c r="G352" s="2">
        <v>23.5</v>
      </c>
      <c r="H352" s="2">
        <v>0.187</v>
      </c>
      <c r="I352" s="15">
        <v>23</v>
      </c>
      <c r="J352" s="65">
        <f t="shared" si="15"/>
        <v>0.29369320824469403</v>
      </c>
      <c r="K352" s="66">
        <f t="shared" si="16"/>
        <v>0.57290005008165423</v>
      </c>
      <c r="L352" s="67">
        <f t="shared" si="17"/>
        <v>1</v>
      </c>
    </row>
    <row r="353" spans="1:12" x14ac:dyDescent="0.3">
      <c r="A353" s="14">
        <v>0</v>
      </c>
      <c r="B353" s="2">
        <v>3</v>
      </c>
      <c r="C353" s="2">
        <v>99</v>
      </c>
      <c r="D353" s="2">
        <v>62</v>
      </c>
      <c r="E353" s="2">
        <v>19</v>
      </c>
      <c r="F353" s="2">
        <v>74</v>
      </c>
      <c r="G353" s="2">
        <v>21.8</v>
      </c>
      <c r="H353" s="2">
        <v>0.27900000000000003</v>
      </c>
      <c r="I353" s="15">
        <v>26</v>
      </c>
      <c r="J353" s="65">
        <f t="shared" si="15"/>
        <v>3.6943564253388406E-2</v>
      </c>
      <c r="K353" s="66">
        <f t="shared" si="16"/>
        <v>0.50923484075728409</v>
      </c>
      <c r="L353" s="67">
        <f t="shared" si="17"/>
        <v>1</v>
      </c>
    </row>
    <row r="354" spans="1:12" x14ac:dyDescent="0.3">
      <c r="A354" s="14">
        <v>1</v>
      </c>
      <c r="B354" s="2">
        <v>5</v>
      </c>
      <c r="C354" s="2">
        <v>0</v>
      </c>
      <c r="D354" s="2">
        <v>80</v>
      </c>
      <c r="E354" s="2">
        <v>32</v>
      </c>
      <c r="F354" s="2">
        <v>0</v>
      </c>
      <c r="G354" s="2">
        <v>41</v>
      </c>
      <c r="H354" s="2">
        <v>0.34599999999999997</v>
      </c>
      <c r="I354" s="15">
        <v>37</v>
      </c>
      <c r="J354" s="65">
        <f t="shared" si="15"/>
        <v>-0.24159958062134601</v>
      </c>
      <c r="K354" s="66">
        <f t="shared" si="16"/>
        <v>0.43989219696628484</v>
      </c>
      <c r="L354" s="67">
        <f t="shared" si="17"/>
        <v>0</v>
      </c>
    </row>
    <row r="355" spans="1:12" x14ac:dyDescent="0.3">
      <c r="A355" s="14">
        <v>0</v>
      </c>
      <c r="B355" s="2">
        <v>4</v>
      </c>
      <c r="C355" s="2">
        <v>92</v>
      </c>
      <c r="D355" s="2">
        <v>80</v>
      </c>
      <c r="E355" s="2">
        <v>0</v>
      </c>
      <c r="F355" s="2">
        <v>0</v>
      </c>
      <c r="G355" s="2">
        <v>42.2</v>
      </c>
      <c r="H355" s="2">
        <v>0.23699999999999999</v>
      </c>
      <c r="I355" s="15">
        <v>29</v>
      </c>
      <c r="J355" s="65">
        <f t="shared" si="15"/>
        <v>0.25640183228354674</v>
      </c>
      <c r="K355" s="66">
        <f t="shared" si="16"/>
        <v>0.56375157767428563</v>
      </c>
      <c r="L355" s="67">
        <f t="shared" si="17"/>
        <v>1</v>
      </c>
    </row>
    <row r="356" spans="1:12" x14ac:dyDescent="0.3">
      <c r="A356" s="14">
        <v>0</v>
      </c>
      <c r="B356" s="2">
        <v>4</v>
      </c>
      <c r="C356" s="2">
        <v>137</v>
      </c>
      <c r="D356" s="2">
        <v>84</v>
      </c>
      <c r="E356" s="2">
        <v>0</v>
      </c>
      <c r="F356" s="2">
        <v>0</v>
      </c>
      <c r="G356" s="2">
        <v>31.2</v>
      </c>
      <c r="H356" s="2">
        <v>0.252</v>
      </c>
      <c r="I356" s="15">
        <v>30</v>
      </c>
      <c r="J356" s="65">
        <f t="shared" si="15"/>
        <v>0.3726322079805634</v>
      </c>
      <c r="K356" s="66">
        <f t="shared" si="16"/>
        <v>0.59209485923158767</v>
      </c>
      <c r="L356" s="67">
        <f t="shared" si="17"/>
        <v>1</v>
      </c>
    </row>
    <row r="357" spans="1:12" x14ac:dyDescent="0.3">
      <c r="A357" s="14">
        <v>0</v>
      </c>
      <c r="B357" s="2">
        <v>3</v>
      </c>
      <c r="C357" s="2">
        <v>61</v>
      </c>
      <c r="D357" s="2">
        <v>82</v>
      </c>
      <c r="E357" s="2">
        <v>28</v>
      </c>
      <c r="F357" s="2">
        <v>0</v>
      </c>
      <c r="G357" s="2">
        <v>34.4</v>
      </c>
      <c r="H357" s="2">
        <v>0.24299999999999999</v>
      </c>
      <c r="I357" s="15">
        <v>46</v>
      </c>
      <c r="J357" s="65">
        <f t="shared" si="15"/>
        <v>-5.9120308115756526E-3</v>
      </c>
      <c r="K357" s="66">
        <f t="shared" si="16"/>
        <v>0.49852199660204816</v>
      </c>
      <c r="L357" s="67">
        <f t="shared" si="17"/>
        <v>0</v>
      </c>
    </row>
    <row r="358" spans="1:12" x14ac:dyDescent="0.3">
      <c r="A358" s="14">
        <v>0</v>
      </c>
      <c r="B358" s="2">
        <v>1</v>
      </c>
      <c r="C358" s="2">
        <v>90</v>
      </c>
      <c r="D358" s="2">
        <v>62</v>
      </c>
      <c r="E358" s="2">
        <v>12</v>
      </c>
      <c r="F358" s="2">
        <v>43</v>
      </c>
      <c r="G358" s="2">
        <v>27.2</v>
      </c>
      <c r="H358" s="2">
        <v>0.57999999999999996</v>
      </c>
      <c r="I358" s="15">
        <v>24</v>
      </c>
      <c r="J358" s="65">
        <f t="shared" si="15"/>
        <v>5.7585747502201579E-2</v>
      </c>
      <c r="K358" s="66">
        <f t="shared" si="16"/>
        <v>0.51439245983704507</v>
      </c>
      <c r="L358" s="67">
        <f t="shared" si="17"/>
        <v>1</v>
      </c>
    </row>
    <row r="359" spans="1:12" x14ac:dyDescent="0.3">
      <c r="A359" s="14">
        <v>0</v>
      </c>
      <c r="B359" s="2">
        <v>3</v>
      </c>
      <c r="C359" s="2">
        <v>90</v>
      </c>
      <c r="D359" s="2">
        <v>78</v>
      </c>
      <c r="E359" s="2">
        <v>0</v>
      </c>
      <c r="F359" s="2">
        <v>0</v>
      </c>
      <c r="G359" s="2">
        <v>42.7</v>
      </c>
      <c r="H359" s="2">
        <v>0.55900000000000005</v>
      </c>
      <c r="I359" s="15">
        <v>21</v>
      </c>
      <c r="J359" s="65">
        <f t="shared" si="15"/>
        <v>0.261694493467996</v>
      </c>
      <c r="K359" s="66">
        <f t="shared" si="16"/>
        <v>0.56505279011316556</v>
      </c>
      <c r="L359" s="67">
        <f t="shared" si="17"/>
        <v>1</v>
      </c>
    </row>
    <row r="360" spans="1:12" x14ac:dyDescent="0.3">
      <c r="A360" s="14">
        <v>1</v>
      </c>
      <c r="B360" s="2">
        <v>9</v>
      </c>
      <c r="C360" s="2">
        <v>165</v>
      </c>
      <c r="D360" s="2">
        <v>88</v>
      </c>
      <c r="E360" s="2">
        <v>0</v>
      </c>
      <c r="F360" s="2">
        <v>0</v>
      </c>
      <c r="G360" s="2">
        <v>30.4</v>
      </c>
      <c r="H360" s="2">
        <v>0.30199999999999999</v>
      </c>
      <c r="I360" s="15">
        <v>49</v>
      </c>
      <c r="J360" s="65">
        <f t="shared" si="15"/>
        <v>0.67860482101908415</v>
      </c>
      <c r="K360" s="66">
        <f t="shared" si="16"/>
        <v>0.66342723681027271</v>
      </c>
      <c r="L360" s="67">
        <f t="shared" si="17"/>
        <v>1</v>
      </c>
    </row>
    <row r="361" spans="1:12" x14ac:dyDescent="0.3">
      <c r="A361" s="14">
        <v>1</v>
      </c>
      <c r="B361" s="2">
        <v>1</v>
      </c>
      <c r="C361" s="2">
        <v>125</v>
      </c>
      <c r="D361" s="2">
        <v>50</v>
      </c>
      <c r="E361" s="2">
        <v>40</v>
      </c>
      <c r="F361" s="2">
        <v>167</v>
      </c>
      <c r="G361" s="2">
        <v>33.299999999999997</v>
      </c>
      <c r="H361" s="2">
        <v>0.96199999999999997</v>
      </c>
      <c r="I361" s="15">
        <v>28</v>
      </c>
      <c r="J361" s="65">
        <f t="shared" si="15"/>
        <v>0.42223699199022613</v>
      </c>
      <c r="K361" s="66">
        <f t="shared" si="16"/>
        <v>0.60401841829052816</v>
      </c>
      <c r="L361" s="67">
        <f t="shared" si="17"/>
        <v>1</v>
      </c>
    </row>
    <row r="362" spans="1:12" x14ac:dyDescent="0.3">
      <c r="A362" s="14">
        <v>1</v>
      </c>
      <c r="B362" s="2">
        <v>13</v>
      </c>
      <c r="C362" s="2">
        <v>129</v>
      </c>
      <c r="D362" s="2">
        <v>0</v>
      </c>
      <c r="E362" s="2">
        <v>30</v>
      </c>
      <c r="F362" s="2">
        <v>0</v>
      </c>
      <c r="G362" s="2">
        <v>39.9</v>
      </c>
      <c r="H362" s="2">
        <v>0.56899999999999995</v>
      </c>
      <c r="I362" s="15">
        <v>44</v>
      </c>
      <c r="J362" s="65">
        <f t="shared" si="15"/>
        <v>0.9097071531724833</v>
      </c>
      <c r="K362" s="66">
        <f t="shared" si="16"/>
        <v>0.71294023349567959</v>
      </c>
      <c r="L362" s="67">
        <f t="shared" si="17"/>
        <v>1</v>
      </c>
    </row>
    <row r="363" spans="1:12" x14ac:dyDescent="0.3">
      <c r="A363" s="14">
        <v>0</v>
      </c>
      <c r="B363" s="2">
        <v>12</v>
      </c>
      <c r="C363" s="2">
        <v>88</v>
      </c>
      <c r="D363" s="2">
        <v>74</v>
      </c>
      <c r="E363" s="2">
        <v>40</v>
      </c>
      <c r="F363" s="2">
        <v>54</v>
      </c>
      <c r="G363" s="2">
        <v>35.299999999999997</v>
      </c>
      <c r="H363" s="2">
        <v>0.378</v>
      </c>
      <c r="I363" s="15">
        <v>48</v>
      </c>
      <c r="J363" s="65">
        <f t="shared" si="15"/>
        <v>0.3870620583953327</v>
      </c>
      <c r="K363" s="66">
        <f t="shared" si="16"/>
        <v>0.59557525005722989</v>
      </c>
      <c r="L363" s="67">
        <f t="shared" si="17"/>
        <v>1</v>
      </c>
    </row>
    <row r="364" spans="1:12" x14ac:dyDescent="0.3">
      <c r="A364" s="14">
        <v>1</v>
      </c>
      <c r="B364" s="2">
        <v>1</v>
      </c>
      <c r="C364" s="2">
        <v>196</v>
      </c>
      <c r="D364" s="2">
        <v>76</v>
      </c>
      <c r="E364" s="2">
        <v>36</v>
      </c>
      <c r="F364" s="2">
        <v>249</v>
      </c>
      <c r="G364" s="2">
        <v>36.5</v>
      </c>
      <c r="H364" s="2">
        <v>0.875</v>
      </c>
      <c r="I364" s="15">
        <v>29</v>
      </c>
      <c r="J364" s="65">
        <f t="shared" si="15"/>
        <v>0.798718245313771</v>
      </c>
      <c r="K364" s="66">
        <f t="shared" si="16"/>
        <v>0.68970023463000518</v>
      </c>
      <c r="L364" s="67">
        <f t="shared" si="17"/>
        <v>1</v>
      </c>
    </row>
    <row r="365" spans="1:12" x14ac:dyDescent="0.3">
      <c r="A365" s="14">
        <v>1</v>
      </c>
      <c r="B365" s="2">
        <v>5</v>
      </c>
      <c r="C365" s="2">
        <v>189</v>
      </c>
      <c r="D365" s="2">
        <v>64</v>
      </c>
      <c r="E365" s="2">
        <v>33</v>
      </c>
      <c r="F365" s="2">
        <v>325</v>
      </c>
      <c r="G365" s="2">
        <v>31.2</v>
      </c>
      <c r="H365" s="2">
        <v>0.58299999999999996</v>
      </c>
      <c r="I365" s="15">
        <v>29</v>
      </c>
      <c r="J365" s="65">
        <f t="shared" si="15"/>
        <v>0.74025548744186265</v>
      </c>
      <c r="K365" s="66">
        <f t="shared" si="16"/>
        <v>0.6770517217811346</v>
      </c>
      <c r="L365" s="67">
        <f t="shared" si="17"/>
        <v>1</v>
      </c>
    </row>
    <row r="366" spans="1:12" x14ac:dyDescent="0.3">
      <c r="A366" s="14">
        <v>0</v>
      </c>
      <c r="B366" s="2">
        <v>5</v>
      </c>
      <c r="C366" s="2">
        <v>158</v>
      </c>
      <c r="D366" s="2">
        <v>70</v>
      </c>
      <c r="E366" s="2">
        <v>0</v>
      </c>
      <c r="F366" s="2">
        <v>0</v>
      </c>
      <c r="G366" s="2">
        <v>29.8</v>
      </c>
      <c r="H366" s="2">
        <v>0.20699999999999999</v>
      </c>
      <c r="I366" s="15">
        <v>63</v>
      </c>
      <c r="J366" s="65">
        <f t="shared" si="15"/>
        <v>0.61153478396384109</v>
      </c>
      <c r="K366" s="66">
        <f t="shared" si="16"/>
        <v>0.64829082750717726</v>
      </c>
      <c r="L366" s="67">
        <f t="shared" si="17"/>
        <v>1</v>
      </c>
    </row>
    <row r="367" spans="1:12" x14ac:dyDescent="0.3">
      <c r="A367" s="14">
        <v>0</v>
      </c>
      <c r="B367" s="2">
        <v>5</v>
      </c>
      <c r="C367" s="2">
        <v>103</v>
      </c>
      <c r="D367" s="2">
        <v>108</v>
      </c>
      <c r="E367" s="2">
        <v>37</v>
      </c>
      <c r="F367" s="2">
        <v>0</v>
      </c>
      <c r="G367" s="2">
        <v>39.200000000000003</v>
      </c>
      <c r="H367" s="2">
        <v>0.30499999999999999</v>
      </c>
      <c r="I367" s="15">
        <v>65</v>
      </c>
      <c r="J367" s="65">
        <f t="shared" si="15"/>
        <v>0.34719155457667294</v>
      </c>
      <c r="K367" s="66">
        <f t="shared" si="16"/>
        <v>0.58593637295518519</v>
      </c>
      <c r="L367" s="67">
        <f t="shared" si="17"/>
        <v>1</v>
      </c>
    </row>
    <row r="368" spans="1:12" x14ac:dyDescent="0.3">
      <c r="A368" s="14">
        <v>1</v>
      </c>
      <c r="B368" s="2">
        <v>4</v>
      </c>
      <c r="C368" s="2">
        <v>146</v>
      </c>
      <c r="D368" s="2">
        <v>78</v>
      </c>
      <c r="E368" s="2">
        <v>0</v>
      </c>
      <c r="F368" s="2">
        <v>0</v>
      </c>
      <c r="G368" s="2">
        <v>38.5</v>
      </c>
      <c r="H368" s="2">
        <v>0.52</v>
      </c>
      <c r="I368" s="15">
        <v>67</v>
      </c>
      <c r="J368" s="65">
        <f t="shared" si="15"/>
        <v>0.67303857244137133</v>
      </c>
      <c r="K368" s="66">
        <f t="shared" si="16"/>
        <v>0.66218321215479981</v>
      </c>
      <c r="L368" s="67">
        <f t="shared" si="17"/>
        <v>1</v>
      </c>
    </row>
    <row r="369" spans="1:12" x14ac:dyDescent="0.3">
      <c r="A369" s="14">
        <v>0</v>
      </c>
      <c r="B369" s="2">
        <v>4</v>
      </c>
      <c r="C369" s="2">
        <v>147</v>
      </c>
      <c r="D369" s="2">
        <v>74</v>
      </c>
      <c r="E369" s="2">
        <v>25</v>
      </c>
      <c r="F369" s="2">
        <v>293</v>
      </c>
      <c r="G369" s="2">
        <v>34.9</v>
      </c>
      <c r="H369" s="2">
        <v>0.38500000000000001</v>
      </c>
      <c r="I369" s="15">
        <v>30</v>
      </c>
      <c r="J369" s="65">
        <f t="shared" si="15"/>
        <v>0.47470560563096986</v>
      </c>
      <c r="K369" s="66">
        <f t="shared" si="16"/>
        <v>0.6164969036981871</v>
      </c>
      <c r="L369" s="67">
        <f t="shared" si="17"/>
        <v>1</v>
      </c>
    </row>
    <row r="370" spans="1:12" x14ac:dyDescent="0.3">
      <c r="A370" s="14">
        <v>0</v>
      </c>
      <c r="B370" s="2">
        <v>5</v>
      </c>
      <c r="C370" s="2">
        <v>99</v>
      </c>
      <c r="D370" s="2">
        <v>54</v>
      </c>
      <c r="E370" s="2">
        <v>28</v>
      </c>
      <c r="F370" s="2">
        <v>83</v>
      </c>
      <c r="G370" s="2">
        <v>34</v>
      </c>
      <c r="H370" s="2">
        <v>0.499</v>
      </c>
      <c r="I370" s="15">
        <v>30</v>
      </c>
      <c r="J370" s="65">
        <f t="shared" si="15"/>
        <v>0.30100320260683355</v>
      </c>
      <c r="K370" s="66">
        <f t="shared" si="16"/>
        <v>0.57468773969317088</v>
      </c>
      <c r="L370" s="67">
        <f t="shared" si="17"/>
        <v>1</v>
      </c>
    </row>
    <row r="371" spans="1:12" x14ac:dyDescent="0.3">
      <c r="A371" s="14">
        <v>1</v>
      </c>
      <c r="B371" s="2">
        <v>6</v>
      </c>
      <c r="C371" s="2">
        <v>124</v>
      </c>
      <c r="D371" s="2">
        <v>72</v>
      </c>
      <c r="E371" s="2">
        <v>0</v>
      </c>
      <c r="F371" s="2">
        <v>0</v>
      </c>
      <c r="G371" s="2">
        <v>27.6</v>
      </c>
      <c r="H371" s="2">
        <v>0.36799999999999999</v>
      </c>
      <c r="I371" s="15">
        <v>29</v>
      </c>
      <c r="J371" s="65">
        <f t="shared" si="15"/>
        <v>0.33161458647443698</v>
      </c>
      <c r="K371" s="66">
        <f t="shared" si="16"/>
        <v>0.58215217866448654</v>
      </c>
      <c r="L371" s="67">
        <f t="shared" si="17"/>
        <v>1</v>
      </c>
    </row>
    <row r="372" spans="1:12" x14ac:dyDescent="0.3">
      <c r="A372" s="14">
        <v>0</v>
      </c>
      <c r="B372" s="2">
        <v>0</v>
      </c>
      <c r="C372" s="2">
        <v>101</v>
      </c>
      <c r="D372" s="2">
        <v>64</v>
      </c>
      <c r="E372" s="2">
        <v>17</v>
      </c>
      <c r="F372" s="2">
        <v>0</v>
      </c>
      <c r="G372" s="2">
        <v>21</v>
      </c>
      <c r="H372" s="2">
        <v>0.252</v>
      </c>
      <c r="I372" s="15">
        <v>21</v>
      </c>
      <c r="J372" s="65">
        <f t="shared" si="15"/>
        <v>-3.2282353018061927E-2</v>
      </c>
      <c r="K372" s="66">
        <f t="shared" si="16"/>
        <v>0.49193011256962343</v>
      </c>
      <c r="L372" s="67">
        <f t="shared" si="17"/>
        <v>0</v>
      </c>
    </row>
    <row r="373" spans="1:12" x14ac:dyDescent="0.3">
      <c r="A373" s="14">
        <v>0</v>
      </c>
      <c r="B373" s="2">
        <v>3</v>
      </c>
      <c r="C373" s="2">
        <v>81</v>
      </c>
      <c r="D373" s="2">
        <v>86</v>
      </c>
      <c r="E373" s="2">
        <v>16</v>
      </c>
      <c r="F373" s="2">
        <v>66</v>
      </c>
      <c r="G373" s="2">
        <v>27.5</v>
      </c>
      <c r="H373" s="2">
        <v>0.30599999999999999</v>
      </c>
      <c r="I373" s="15">
        <v>22</v>
      </c>
      <c r="J373" s="65">
        <f t="shared" si="15"/>
        <v>-5.5624913025950629E-2</v>
      </c>
      <c r="K373" s="66">
        <f t="shared" si="16"/>
        <v>0.4860973562753515</v>
      </c>
      <c r="L373" s="67">
        <f t="shared" si="17"/>
        <v>0</v>
      </c>
    </row>
    <row r="374" spans="1:12" x14ac:dyDescent="0.3">
      <c r="A374" s="14">
        <v>1</v>
      </c>
      <c r="B374" s="2">
        <v>1</v>
      </c>
      <c r="C374" s="2">
        <v>133</v>
      </c>
      <c r="D374" s="2">
        <v>102</v>
      </c>
      <c r="E374" s="2">
        <v>28</v>
      </c>
      <c r="F374" s="2">
        <v>140</v>
      </c>
      <c r="G374" s="2">
        <v>32.799999999999997</v>
      </c>
      <c r="H374" s="2">
        <v>0.23400000000000001</v>
      </c>
      <c r="I374" s="15">
        <v>45</v>
      </c>
      <c r="J374" s="65">
        <f t="shared" si="15"/>
        <v>0.2821144853117229</v>
      </c>
      <c r="K374" s="66">
        <f t="shared" si="16"/>
        <v>0.57006454177005506</v>
      </c>
      <c r="L374" s="67">
        <f t="shared" si="17"/>
        <v>1</v>
      </c>
    </row>
    <row r="375" spans="1:12" x14ac:dyDescent="0.3">
      <c r="A375" s="14">
        <v>1</v>
      </c>
      <c r="B375" s="2">
        <v>3</v>
      </c>
      <c r="C375" s="2">
        <v>173</v>
      </c>
      <c r="D375" s="2">
        <v>82</v>
      </c>
      <c r="E375" s="2">
        <v>48</v>
      </c>
      <c r="F375" s="2">
        <v>465</v>
      </c>
      <c r="G375" s="2">
        <v>38.4</v>
      </c>
      <c r="H375" s="2">
        <v>2.137</v>
      </c>
      <c r="I375" s="15">
        <v>25</v>
      </c>
      <c r="J375" s="65">
        <f t="shared" si="15"/>
        <v>0.85309495129587265</v>
      </c>
      <c r="K375" s="66">
        <f t="shared" si="16"/>
        <v>0.70121597586093365</v>
      </c>
      <c r="L375" s="67">
        <f t="shared" si="17"/>
        <v>1</v>
      </c>
    </row>
    <row r="376" spans="1:12" x14ac:dyDescent="0.3">
      <c r="A376" s="14">
        <v>0</v>
      </c>
      <c r="B376" s="2">
        <v>0</v>
      </c>
      <c r="C376" s="2">
        <v>118</v>
      </c>
      <c r="D376" s="2">
        <v>64</v>
      </c>
      <c r="E376" s="2">
        <v>23</v>
      </c>
      <c r="F376" s="2">
        <v>89</v>
      </c>
      <c r="G376" s="2">
        <v>0</v>
      </c>
      <c r="H376" s="2">
        <v>1.7310000000000001</v>
      </c>
      <c r="I376" s="15">
        <v>21</v>
      </c>
      <c r="J376" s="65">
        <f t="shared" si="15"/>
        <v>-7.1386552739630682E-3</v>
      </c>
      <c r="K376" s="66">
        <f t="shared" si="16"/>
        <v>0.49821534376040233</v>
      </c>
      <c r="L376" s="67">
        <f t="shared" si="17"/>
        <v>0</v>
      </c>
    </row>
    <row r="377" spans="1:12" x14ac:dyDescent="0.3">
      <c r="A377" s="14">
        <v>0</v>
      </c>
      <c r="B377" s="2">
        <v>0</v>
      </c>
      <c r="C377" s="2">
        <v>84</v>
      </c>
      <c r="D377" s="2">
        <v>64</v>
      </c>
      <c r="E377" s="2">
        <v>22</v>
      </c>
      <c r="F377" s="2">
        <v>66</v>
      </c>
      <c r="G377" s="2">
        <v>35.799999999999997</v>
      </c>
      <c r="H377" s="2">
        <v>0.54500000000000004</v>
      </c>
      <c r="I377" s="15">
        <v>21</v>
      </c>
      <c r="J377" s="65">
        <f t="shared" si="15"/>
        <v>9.508256340733745E-2</v>
      </c>
      <c r="K377" s="66">
        <f t="shared" si="16"/>
        <v>0.5237527484370702</v>
      </c>
      <c r="L377" s="67">
        <f t="shared" si="17"/>
        <v>1</v>
      </c>
    </row>
    <row r="378" spans="1:12" x14ac:dyDescent="0.3">
      <c r="A378" s="14">
        <v>0</v>
      </c>
      <c r="B378" s="2">
        <v>2</v>
      </c>
      <c r="C378" s="2">
        <v>105</v>
      </c>
      <c r="D378" s="2">
        <v>58</v>
      </c>
      <c r="E378" s="2">
        <v>40</v>
      </c>
      <c r="F378" s="2">
        <v>94</v>
      </c>
      <c r="G378" s="2">
        <v>34.9</v>
      </c>
      <c r="H378" s="2">
        <v>0.22500000000000001</v>
      </c>
      <c r="I378" s="15">
        <v>25</v>
      </c>
      <c r="J378" s="65">
        <f t="shared" si="15"/>
        <v>0.22375966873431252</v>
      </c>
      <c r="K378" s="66">
        <f t="shared" si="16"/>
        <v>0.55570767810182953</v>
      </c>
      <c r="L378" s="67">
        <f t="shared" si="17"/>
        <v>1</v>
      </c>
    </row>
    <row r="379" spans="1:12" x14ac:dyDescent="0.3">
      <c r="A379" s="14">
        <v>0</v>
      </c>
      <c r="B379" s="2">
        <v>2</v>
      </c>
      <c r="C379" s="2">
        <v>122</v>
      </c>
      <c r="D379" s="2">
        <v>52</v>
      </c>
      <c r="E379" s="2">
        <v>43</v>
      </c>
      <c r="F379" s="2">
        <v>158</v>
      </c>
      <c r="G379" s="2">
        <v>36.200000000000003</v>
      </c>
      <c r="H379" s="2">
        <v>0.81599999999999995</v>
      </c>
      <c r="I379" s="15">
        <v>28</v>
      </c>
      <c r="J379" s="65">
        <f t="shared" si="15"/>
        <v>0.43940368192165813</v>
      </c>
      <c r="K379" s="66">
        <f t="shared" si="16"/>
        <v>0.60811693091608277</v>
      </c>
      <c r="L379" s="67">
        <f t="shared" si="17"/>
        <v>1</v>
      </c>
    </row>
    <row r="380" spans="1:12" x14ac:dyDescent="0.3">
      <c r="A380" s="14">
        <v>1</v>
      </c>
      <c r="B380" s="2">
        <v>12</v>
      </c>
      <c r="C380" s="2">
        <v>140</v>
      </c>
      <c r="D380" s="2">
        <v>82</v>
      </c>
      <c r="E380" s="2">
        <v>43</v>
      </c>
      <c r="F380" s="2">
        <v>325</v>
      </c>
      <c r="G380" s="2">
        <v>39.200000000000003</v>
      </c>
      <c r="H380" s="2">
        <v>0.52800000000000002</v>
      </c>
      <c r="I380" s="15">
        <v>58</v>
      </c>
      <c r="J380" s="65">
        <f t="shared" si="15"/>
        <v>0.7277512024152587</v>
      </c>
      <c r="K380" s="66">
        <f t="shared" si="16"/>
        <v>0.67431159557432996</v>
      </c>
      <c r="L380" s="67">
        <f t="shared" si="17"/>
        <v>1</v>
      </c>
    </row>
    <row r="381" spans="1:12" x14ac:dyDescent="0.3">
      <c r="A381" s="14">
        <v>0</v>
      </c>
      <c r="B381" s="2">
        <v>0</v>
      </c>
      <c r="C381" s="2">
        <v>98</v>
      </c>
      <c r="D381" s="2">
        <v>82</v>
      </c>
      <c r="E381" s="2">
        <v>15</v>
      </c>
      <c r="F381" s="2">
        <v>84</v>
      </c>
      <c r="G381" s="2">
        <v>25.2</v>
      </c>
      <c r="H381" s="2">
        <v>0.29899999999999999</v>
      </c>
      <c r="I381" s="15">
        <v>22</v>
      </c>
      <c r="J381" s="65">
        <f t="shared" si="15"/>
        <v>-4.2324446985008257E-2</v>
      </c>
      <c r="K381" s="66">
        <f t="shared" si="16"/>
        <v>0.48942046751816004</v>
      </c>
      <c r="L381" s="67">
        <f t="shared" si="17"/>
        <v>0</v>
      </c>
    </row>
    <row r="382" spans="1:12" x14ac:dyDescent="0.3">
      <c r="A382" s="14">
        <v>0</v>
      </c>
      <c r="B382" s="2">
        <v>1</v>
      </c>
      <c r="C382" s="2">
        <v>87</v>
      </c>
      <c r="D382" s="2">
        <v>60</v>
      </c>
      <c r="E382" s="2">
        <v>37</v>
      </c>
      <c r="F382" s="2">
        <v>75</v>
      </c>
      <c r="G382" s="2">
        <v>37.200000000000003</v>
      </c>
      <c r="H382" s="2">
        <v>0.50900000000000001</v>
      </c>
      <c r="I382" s="15">
        <v>22</v>
      </c>
      <c r="J382" s="65">
        <f t="shared" si="15"/>
        <v>0.15931824612152068</v>
      </c>
      <c r="K382" s="66">
        <f t="shared" si="16"/>
        <v>0.53974552765286576</v>
      </c>
      <c r="L382" s="67">
        <f t="shared" si="17"/>
        <v>1</v>
      </c>
    </row>
    <row r="383" spans="1:12" x14ac:dyDescent="0.3">
      <c r="A383" s="14">
        <v>1</v>
      </c>
      <c r="B383" s="2">
        <v>4</v>
      </c>
      <c r="C383" s="2">
        <v>156</v>
      </c>
      <c r="D383" s="2">
        <v>75</v>
      </c>
      <c r="E383" s="2">
        <v>0</v>
      </c>
      <c r="F383" s="2">
        <v>0</v>
      </c>
      <c r="G383" s="2">
        <v>48.3</v>
      </c>
      <c r="H383" s="2">
        <v>0.23799999999999999</v>
      </c>
      <c r="I383" s="15">
        <v>32</v>
      </c>
      <c r="J383" s="65">
        <f t="shared" si="15"/>
        <v>0.735758706827213</v>
      </c>
      <c r="K383" s="66">
        <f t="shared" si="16"/>
        <v>0.67606770683533401</v>
      </c>
      <c r="L383" s="67">
        <f t="shared" si="17"/>
        <v>1</v>
      </c>
    </row>
    <row r="384" spans="1:12" x14ac:dyDescent="0.3">
      <c r="A384" s="14">
        <v>0</v>
      </c>
      <c r="B384" s="2">
        <v>0</v>
      </c>
      <c r="C384" s="2">
        <v>93</v>
      </c>
      <c r="D384" s="2">
        <v>100</v>
      </c>
      <c r="E384" s="2">
        <v>39</v>
      </c>
      <c r="F384" s="2">
        <v>72</v>
      </c>
      <c r="G384" s="2">
        <v>43.4</v>
      </c>
      <c r="H384" s="2">
        <v>1.0209999999999999</v>
      </c>
      <c r="I384" s="15">
        <v>35</v>
      </c>
      <c r="J384" s="65">
        <f t="shared" si="15"/>
        <v>0.27340017846755071</v>
      </c>
      <c r="K384" s="66">
        <f t="shared" si="16"/>
        <v>0.56792745263453115</v>
      </c>
      <c r="L384" s="67">
        <f t="shared" si="17"/>
        <v>1</v>
      </c>
    </row>
    <row r="385" spans="1:12" x14ac:dyDescent="0.3">
      <c r="A385" s="14">
        <v>0</v>
      </c>
      <c r="B385" s="2">
        <v>1</v>
      </c>
      <c r="C385" s="2">
        <v>107</v>
      </c>
      <c r="D385" s="2">
        <v>72</v>
      </c>
      <c r="E385" s="2">
        <v>30</v>
      </c>
      <c r="F385" s="2">
        <v>82</v>
      </c>
      <c r="G385" s="2">
        <v>30.8</v>
      </c>
      <c r="H385" s="2">
        <v>0.82099999999999995</v>
      </c>
      <c r="I385" s="15">
        <v>24</v>
      </c>
      <c r="J385" s="65">
        <f t="shared" si="15"/>
        <v>0.21381484386400607</v>
      </c>
      <c r="K385" s="66">
        <f t="shared" si="16"/>
        <v>0.55325099334683614</v>
      </c>
      <c r="L385" s="67">
        <f t="shared" si="17"/>
        <v>1</v>
      </c>
    </row>
    <row r="386" spans="1:12" x14ac:dyDescent="0.3">
      <c r="A386" s="14">
        <v>0</v>
      </c>
      <c r="B386" s="2">
        <v>0</v>
      </c>
      <c r="C386" s="2">
        <v>105</v>
      </c>
      <c r="D386" s="2">
        <v>68</v>
      </c>
      <c r="E386" s="2">
        <v>22</v>
      </c>
      <c r="F386" s="2">
        <v>0</v>
      </c>
      <c r="G386" s="2">
        <v>20</v>
      </c>
      <c r="H386" s="2">
        <v>0.23599999999999999</v>
      </c>
      <c r="I386" s="15">
        <v>22</v>
      </c>
      <c r="J386" s="65">
        <f t="shared" si="15"/>
        <v>-3.0134614980569241E-2</v>
      </c>
      <c r="K386" s="66">
        <f t="shared" si="16"/>
        <v>0.49246691630921213</v>
      </c>
      <c r="L386" s="67">
        <f t="shared" si="17"/>
        <v>0</v>
      </c>
    </row>
    <row r="387" spans="1:12" x14ac:dyDescent="0.3">
      <c r="A387" s="14">
        <v>0</v>
      </c>
      <c r="B387" s="2">
        <v>1</v>
      </c>
      <c r="C387" s="2">
        <v>109</v>
      </c>
      <c r="D387" s="2">
        <v>60</v>
      </c>
      <c r="E387" s="2">
        <v>8</v>
      </c>
      <c r="F387" s="2">
        <v>182</v>
      </c>
      <c r="G387" s="2">
        <v>25.4</v>
      </c>
      <c r="H387" s="2">
        <v>0.94699999999999995</v>
      </c>
      <c r="I387" s="15">
        <v>21</v>
      </c>
      <c r="J387" s="65">
        <f t="shared" si="15"/>
        <v>0.17135501687247523</v>
      </c>
      <c r="K387" s="66">
        <f t="shared" si="16"/>
        <v>0.54273423986213443</v>
      </c>
      <c r="L387" s="67">
        <f t="shared" si="17"/>
        <v>1</v>
      </c>
    </row>
    <row r="388" spans="1:12" x14ac:dyDescent="0.3">
      <c r="A388" s="14">
        <v>0</v>
      </c>
      <c r="B388" s="2">
        <v>1</v>
      </c>
      <c r="C388" s="2">
        <v>90</v>
      </c>
      <c r="D388" s="2">
        <v>62</v>
      </c>
      <c r="E388" s="2">
        <v>18</v>
      </c>
      <c r="F388" s="2">
        <v>59</v>
      </c>
      <c r="G388" s="2">
        <v>25.1</v>
      </c>
      <c r="H388" s="2">
        <v>1.268</v>
      </c>
      <c r="I388" s="15">
        <v>25</v>
      </c>
      <c r="J388" s="65">
        <f t="shared" si="15"/>
        <v>0.13173259949957949</v>
      </c>
      <c r="K388" s="66">
        <f t="shared" si="16"/>
        <v>0.53288560698628018</v>
      </c>
      <c r="L388" s="67">
        <f t="shared" si="17"/>
        <v>1</v>
      </c>
    </row>
    <row r="389" spans="1:12" x14ac:dyDescent="0.3">
      <c r="A389" s="14">
        <v>0</v>
      </c>
      <c r="B389" s="2">
        <v>1</v>
      </c>
      <c r="C389" s="2">
        <v>125</v>
      </c>
      <c r="D389" s="2">
        <v>70</v>
      </c>
      <c r="E389" s="2">
        <v>24</v>
      </c>
      <c r="F389" s="2">
        <v>110</v>
      </c>
      <c r="G389" s="2">
        <v>24.3</v>
      </c>
      <c r="H389" s="2">
        <v>0.221</v>
      </c>
      <c r="I389" s="15">
        <v>25</v>
      </c>
      <c r="J389" s="65">
        <f t="shared" si="15"/>
        <v>0.14725415577274303</v>
      </c>
      <c r="K389" s="66">
        <f t="shared" si="16"/>
        <v>0.53674716146141899</v>
      </c>
      <c r="L389" s="67">
        <f t="shared" si="17"/>
        <v>1</v>
      </c>
    </row>
    <row r="390" spans="1:12" x14ac:dyDescent="0.3">
      <c r="A390" s="14">
        <v>0</v>
      </c>
      <c r="B390" s="2">
        <v>1</v>
      </c>
      <c r="C390" s="2">
        <v>119</v>
      </c>
      <c r="D390" s="2">
        <v>54</v>
      </c>
      <c r="E390" s="2">
        <v>13</v>
      </c>
      <c r="F390" s="2">
        <v>50</v>
      </c>
      <c r="G390" s="2">
        <v>22.3</v>
      </c>
      <c r="H390" s="2">
        <v>0.20499999999999999</v>
      </c>
      <c r="I390" s="15">
        <v>24</v>
      </c>
      <c r="J390" s="65">
        <f t="shared" ref="J390:J453" si="18">$A$2+SUMPRODUCT($B$2:$I$2,B390:I390)</f>
        <v>0.12670967944569134</v>
      </c>
      <c r="K390" s="66">
        <f t="shared" ref="K390:K453" si="19">EXP(J390)/(1+EXP(J390))</f>
        <v>0.53163510514477286</v>
      </c>
      <c r="L390" s="67">
        <f t="shared" ref="L390:L453" si="20">IF(K390&gt;0.5,1,0)</f>
        <v>1</v>
      </c>
    </row>
    <row r="391" spans="1:12" x14ac:dyDescent="0.3">
      <c r="A391" s="14">
        <v>1</v>
      </c>
      <c r="B391" s="2">
        <v>5</v>
      </c>
      <c r="C391" s="2">
        <v>116</v>
      </c>
      <c r="D391" s="2">
        <v>74</v>
      </c>
      <c r="E391" s="2">
        <v>29</v>
      </c>
      <c r="F391" s="2">
        <v>0</v>
      </c>
      <c r="G391" s="2">
        <v>32.299999999999997</v>
      </c>
      <c r="H391" s="2">
        <v>0.66</v>
      </c>
      <c r="I391" s="15">
        <v>35</v>
      </c>
      <c r="J391" s="65">
        <f t="shared" si="18"/>
        <v>0.38444649017596533</v>
      </c>
      <c r="K391" s="66">
        <f t="shared" si="19"/>
        <v>0.59494509307653853</v>
      </c>
      <c r="L391" s="67">
        <f t="shared" si="20"/>
        <v>1</v>
      </c>
    </row>
    <row r="392" spans="1:12" x14ac:dyDescent="0.3">
      <c r="A392" s="14">
        <v>1</v>
      </c>
      <c r="B392" s="2">
        <v>8</v>
      </c>
      <c r="C392" s="2">
        <v>105</v>
      </c>
      <c r="D392" s="2">
        <v>100</v>
      </c>
      <c r="E392" s="2">
        <v>36</v>
      </c>
      <c r="F392" s="2">
        <v>0</v>
      </c>
      <c r="G392" s="2">
        <v>43.3</v>
      </c>
      <c r="H392" s="2">
        <v>0.23899999999999999</v>
      </c>
      <c r="I392" s="15">
        <v>45</v>
      </c>
      <c r="J392" s="65">
        <f t="shared" si="18"/>
        <v>0.43146320942674132</v>
      </c>
      <c r="K392" s="66">
        <f t="shared" si="19"/>
        <v>0.60622301515057964</v>
      </c>
      <c r="L392" s="67">
        <f t="shared" si="20"/>
        <v>1</v>
      </c>
    </row>
    <row r="393" spans="1:12" x14ac:dyDescent="0.3">
      <c r="A393" s="14">
        <v>1</v>
      </c>
      <c r="B393" s="2">
        <v>5</v>
      </c>
      <c r="C393" s="2">
        <v>144</v>
      </c>
      <c r="D393" s="2">
        <v>82</v>
      </c>
      <c r="E393" s="2">
        <v>26</v>
      </c>
      <c r="F393" s="2">
        <v>285</v>
      </c>
      <c r="G393" s="2">
        <v>32</v>
      </c>
      <c r="H393" s="2">
        <v>0.45200000000000001</v>
      </c>
      <c r="I393" s="15">
        <v>58</v>
      </c>
      <c r="J393" s="65">
        <f t="shared" si="18"/>
        <v>0.50533666562779123</v>
      </c>
      <c r="K393" s="66">
        <f t="shared" si="19"/>
        <v>0.62371264538910121</v>
      </c>
      <c r="L393" s="67">
        <f t="shared" si="20"/>
        <v>1</v>
      </c>
    </row>
    <row r="394" spans="1:12" x14ac:dyDescent="0.3">
      <c r="A394" s="14">
        <v>0</v>
      </c>
      <c r="B394" s="2">
        <v>3</v>
      </c>
      <c r="C394" s="2">
        <v>100</v>
      </c>
      <c r="D394" s="2">
        <v>68</v>
      </c>
      <c r="E394" s="2">
        <v>23</v>
      </c>
      <c r="F394" s="2">
        <v>81</v>
      </c>
      <c r="G394" s="2">
        <v>31.6</v>
      </c>
      <c r="H394" s="2">
        <v>0.94899999999999995</v>
      </c>
      <c r="I394" s="15">
        <v>28</v>
      </c>
      <c r="J394" s="65">
        <f t="shared" si="18"/>
        <v>0.26191028077544176</v>
      </c>
      <c r="K394" s="66">
        <f t="shared" si="19"/>
        <v>0.56510582301250645</v>
      </c>
      <c r="L394" s="67">
        <f t="shared" si="20"/>
        <v>1</v>
      </c>
    </row>
    <row r="395" spans="1:12" x14ac:dyDescent="0.3">
      <c r="A395" s="14">
        <v>0</v>
      </c>
      <c r="B395" s="2">
        <v>1</v>
      </c>
      <c r="C395" s="2">
        <v>100</v>
      </c>
      <c r="D395" s="2">
        <v>66</v>
      </c>
      <c r="E395" s="2">
        <v>29</v>
      </c>
      <c r="F395" s="2">
        <v>196</v>
      </c>
      <c r="G395" s="2">
        <v>32</v>
      </c>
      <c r="H395" s="2">
        <v>0.44400000000000001</v>
      </c>
      <c r="I395" s="15">
        <v>42</v>
      </c>
      <c r="J395" s="65">
        <f t="shared" si="18"/>
        <v>0.1731981646905475</v>
      </c>
      <c r="K395" s="66">
        <f t="shared" si="19"/>
        <v>0.54319162467634841</v>
      </c>
      <c r="L395" s="67">
        <f t="shared" si="20"/>
        <v>1</v>
      </c>
    </row>
    <row r="396" spans="1:12" x14ac:dyDescent="0.3">
      <c r="A396" s="14">
        <v>1</v>
      </c>
      <c r="B396" s="2">
        <v>5</v>
      </c>
      <c r="C396" s="2">
        <v>166</v>
      </c>
      <c r="D396" s="2">
        <v>76</v>
      </c>
      <c r="E396" s="2">
        <v>0</v>
      </c>
      <c r="F396" s="2">
        <v>0</v>
      </c>
      <c r="G396" s="2">
        <v>45.7</v>
      </c>
      <c r="H396" s="2">
        <v>0.34</v>
      </c>
      <c r="I396" s="15">
        <v>27</v>
      </c>
      <c r="J396" s="65">
        <f t="shared" si="18"/>
        <v>0.78069819671446516</v>
      </c>
      <c r="K396" s="66">
        <f t="shared" si="19"/>
        <v>0.68583057180397866</v>
      </c>
      <c r="L396" s="67">
        <f t="shared" si="20"/>
        <v>1</v>
      </c>
    </row>
    <row r="397" spans="1:12" x14ac:dyDescent="0.3">
      <c r="A397" s="14">
        <v>0</v>
      </c>
      <c r="B397" s="2">
        <v>1</v>
      </c>
      <c r="C397" s="2">
        <v>131</v>
      </c>
      <c r="D397" s="2">
        <v>64</v>
      </c>
      <c r="E397" s="2">
        <v>14</v>
      </c>
      <c r="F397" s="2">
        <v>415</v>
      </c>
      <c r="G397" s="2">
        <v>23.7</v>
      </c>
      <c r="H397" s="2">
        <v>0.38900000000000001</v>
      </c>
      <c r="I397" s="15">
        <v>21</v>
      </c>
      <c r="J397" s="65">
        <f t="shared" si="18"/>
        <v>0.14646273852296521</v>
      </c>
      <c r="K397" s="66">
        <f t="shared" si="19"/>
        <v>0.53655037012944451</v>
      </c>
      <c r="L397" s="67">
        <f t="shared" si="20"/>
        <v>1</v>
      </c>
    </row>
    <row r="398" spans="1:12" x14ac:dyDescent="0.3">
      <c r="A398" s="14">
        <v>0</v>
      </c>
      <c r="B398" s="2">
        <v>4</v>
      </c>
      <c r="C398" s="2">
        <v>116</v>
      </c>
      <c r="D398" s="2">
        <v>72</v>
      </c>
      <c r="E398" s="2">
        <v>12</v>
      </c>
      <c r="F398" s="2">
        <v>87</v>
      </c>
      <c r="G398" s="2">
        <v>22.1</v>
      </c>
      <c r="H398" s="2">
        <v>0.46300000000000002</v>
      </c>
      <c r="I398" s="15">
        <v>37</v>
      </c>
      <c r="J398" s="65">
        <f t="shared" si="18"/>
        <v>0.19133292857385842</v>
      </c>
      <c r="K398" s="66">
        <f t="shared" si="19"/>
        <v>0.54768783997507609</v>
      </c>
      <c r="L398" s="67">
        <f t="shared" si="20"/>
        <v>1</v>
      </c>
    </row>
    <row r="399" spans="1:12" x14ac:dyDescent="0.3">
      <c r="A399" s="14">
        <v>1</v>
      </c>
      <c r="B399" s="2">
        <v>4</v>
      </c>
      <c r="C399" s="2">
        <v>158</v>
      </c>
      <c r="D399" s="2">
        <v>78</v>
      </c>
      <c r="E399" s="2">
        <v>0</v>
      </c>
      <c r="F399" s="2">
        <v>0</v>
      </c>
      <c r="G399" s="2">
        <v>32.9</v>
      </c>
      <c r="H399" s="2">
        <v>0.80300000000000005</v>
      </c>
      <c r="I399" s="15">
        <v>31</v>
      </c>
      <c r="J399" s="65">
        <f t="shared" si="18"/>
        <v>0.61721328990251056</v>
      </c>
      <c r="K399" s="66">
        <f t="shared" si="19"/>
        <v>0.64958448985269723</v>
      </c>
      <c r="L399" s="67">
        <f t="shared" si="20"/>
        <v>1</v>
      </c>
    </row>
    <row r="400" spans="1:12" x14ac:dyDescent="0.3">
      <c r="A400" s="14">
        <v>0</v>
      </c>
      <c r="B400" s="2">
        <v>2</v>
      </c>
      <c r="C400" s="2">
        <v>127</v>
      </c>
      <c r="D400" s="2">
        <v>58</v>
      </c>
      <c r="E400" s="2">
        <v>24</v>
      </c>
      <c r="F400" s="2">
        <v>275</v>
      </c>
      <c r="G400" s="2">
        <v>27.7</v>
      </c>
      <c r="H400" s="2">
        <v>1.6</v>
      </c>
      <c r="I400" s="15">
        <v>25</v>
      </c>
      <c r="J400" s="65">
        <f t="shared" si="18"/>
        <v>0.42595106139659544</v>
      </c>
      <c r="K400" s="66">
        <f t="shared" si="19"/>
        <v>0.60490640595906131</v>
      </c>
      <c r="L400" s="67">
        <f t="shared" si="20"/>
        <v>1</v>
      </c>
    </row>
    <row r="401" spans="1:12" x14ac:dyDescent="0.3">
      <c r="A401" s="14">
        <v>0</v>
      </c>
      <c r="B401" s="2">
        <v>3</v>
      </c>
      <c r="C401" s="2">
        <v>96</v>
      </c>
      <c r="D401" s="2">
        <v>56</v>
      </c>
      <c r="E401" s="2">
        <v>34</v>
      </c>
      <c r="F401" s="2">
        <v>115</v>
      </c>
      <c r="G401" s="2">
        <v>24.7</v>
      </c>
      <c r="H401" s="2">
        <v>0.94399999999999995</v>
      </c>
      <c r="I401" s="15">
        <v>39</v>
      </c>
      <c r="J401" s="65">
        <f t="shared" si="18"/>
        <v>0.19848860861764572</v>
      </c>
      <c r="K401" s="66">
        <f t="shared" si="19"/>
        <v>0.54945987479029657</v>
      </c>
      <c r="L401" s="67">
        <f t="shared" si="20"/>
        <v>1</v>
      </c>
    </row>
    <row r="402" spans="1:12" x14ac:dyDescent="0.3">
      <c r="A402" s="14">
        <v>1</v>
      </c>
      <c r="B402" s="2">
        <v>0</v>
      </c>
      <c r="C402" s="2">
        <v>131</v>
      </c>
      <c r="D402" s="2">
        <v>66</v>
      </c>
      <c r="E402" s="2">
        <v>40</v>
      </c>
      <c r="F402" s="2">
        <v>0</v>
      </c>
      <c r="G402" s="2">
        <v>34.299999999999997</v>
      </c>
      <c r="H402" s="2">
        <v>0.19600000000000001</v>
      </c>
      <c r="I402" s="15">
        <v>22</v>
      </c>
      <c r="J402" s="65">
        <f t="shared" si="18"/>
        <v>0.31473774858353776</v>
      </c>
      <c r="K402" s="66">
        <f t="shared" si="19"/>
        <v>0.5780412685660935</v>
      </c>
      <c r="L402" s="67">
        <f t="shared" si="20"/>
        <v>1</v>
      </c>
    </row>
    <row r="403" spans="1:12" x14ac:dyDescent="0.3">
      <c r="A403" s="14">
        <v>0</v>
      </c>
      <c r="B403" s="2">
        <v>3</v>
      </c>
      <c r="C403" s="2">
        <v>82</v>
      </c>
      <c r="D403" s="2">
        <v>70</v>
      </c>
      <c r="E403" s="2">
        <v>0</v>
      </c>
      <c r="F403" s="2">
        <v>0</v>
      </c>
      <c r="G403" s="2">
        <v>21.1</v>
      </c>
      <c r="H403" s="2">
        <v>0.38900000000000001</v>
      </c>
      <c r="I403" s="15">
        <v>25</v>
      </c>
      <c r="J403" s="65">
        <f t="shared" si="18"/>
        <v>-6.7628527506246705E-2</v>
      </c>
      <c r="K403" s="66">
        <f t="shared" si="19"/>
        <v>0.48309930907412302</v>
      </c>
      <c r="L403" s="67">
        <f t="shared" si="20"/>
        <v>0</v>
      </c>
    </row>
    <row r="404" spans="1:12" x14ac:dyDescent="0.3">
      <c r="A404" s="14">
        <v>1</v>
      </c>
      <c r="B404" s="2">
        <v>3</v>
      </c>
      <c r="C404" s="2">
        <v>193</v>
      </c>
      <c r="D404" s="2">
        <v>70</v>
      </c>
      <c r="E404" s="2">
        <v>31</v>
      </c>
      <c r="F404" s="2">
        <v>0</v>
      </c>
      <c r="G404" s="2">
        <v>34.9</v>
      </c>
      <c r="H404" s="2">
        <v>0.24099999999999999</v>
      </c>
      <c r="I404" s="15">
        <v>25</v>
      </c>
      <c r="J404" s="65">
        <f t="shared" si="18"/>
        <v>0.75528837678538852</v>
      </c>
      <c r="K404" s="66">
        <f t="shared" si="19"/>
        <v>0.68032991646644969</v>
      </c>
      <c r="L404" s="67">
        <f t="shared" si="20"/>
        <v>1</v>
      </c>
    </row>
    <row r="405" spans="1:12" x14ac:dyDescent="0.3">
      <c r="A405" s="14">
        <v>1</v>
      </c>
      <c r="B405" s="2">
        <v>4</v>
      </c>
      <c r="C405" s="2">
        <v>95</v>
      </c>
      <c r="D405" s="2">
        <v>64</v>
      </c>
      <c r="E405" s="2">
        <v>0</v>
      </c>
      <c r="F405" s="2">
        <v>0</v>
      </c>
      <c r="G405" s="2">
        <v>32</v>
      </c>
      <c r="H405" s="2">
        <v>0.161</v>
      </c>
      <c r="I405" s="15">
        <v>31</v>
      </c>
      <c r="J405" s="65">
        <f t="shared" si="18"/>
        <v>0.17043633629701238</v>
      </c>
      <c r="K405" s="66">
        <f t="shared" si="19"/>
        <v>0.54250623849165491</v>
      </c>
      <c r="L405" s="67">
        <f t="shared" si="20"/>
        <v>1</v>
      </c>
    </row>
    <row r="406" spans="1:12" x14ac:dyDescent="0.3">
      <c r="A406" s="14">
        <v>0</v>
      </c>
      <c r="B406" s="2">
        <v>6</v>
      </c>
      <c r="C406" s="2">
        <v>137</v>
      </c>
      <c r="D406" s="2">
        <v>61</v>
      </c>
      <c r="E406" s="2">
        <v>0</v>
      </c>
      <c r="F406" s="2">
        <v>0</v>
      </c>
      <c r="G406" s="2">
        <v>24.2</v>
      </c>
      <c r="H406" s="2">
        <v>0.151</v>
      </c>
      <c r="I406" s="15">
        <v>55</v>
      </c>
      <c r="J406" s="65">
        <f t="shared" si="18"/>
        <v>0.42540481134956998</v>
      </c>
      <c r="K406" s="66">
        <f t="shared" si="19"/>
        <v>0.60477584764403636</v>
      </c>
      <c r="L406" s="67">
        <f t="shared" si="20"/>
        <v>1</v>
      </c>
    </row>
    <row r="407" spans="1:12" x14ac:dyDescent="0.3">
      <c r="A407" s="14">
        <v>1</v>
      </c>
      <c r="B407" s="2">
        <v>5</v>
      </c>
      <c r="C407" s="2">
        <v>136</v>
      </c>
      <c r="D407" s="2">
        <v>84</v>
      </c>
      <c r="E407" s="2">
        <v>41</v>
      </c>
      <c r="F407" s="2">
        <v>88</v>
      </c>
      <c r="G407" s="2">
        <v>35</v>
      </c>
      <c r="H407" s="2">
        <v>0.28599999999999998</v>
      </c>
      <c r="I407" s="15">
        <v>35</v>
      </c>
      <c r="J407" s="65">
        <f t="shared" si="18"/>
        <v>0.44619244237018807</v>
      </c>
      <c r="K407" s="66">
        <f t="shared" si="19"/>
        <v>0.60973357257783523</v>
      </c>
      <c r="L407" s="67">
        <f t="shared" si="20"/>
        <v>1</v>
      </c>
    </row>
    <row r="408" spans="1:12" x14ac:dyDescent="0.3">
      <c r="A408" s="14">
        <v>0</v>
      </c>
      <c r="B408" s="2">
        <v>9</v>
      </c>
      <c r="C408" s="2">
        <v>72</v>
      </c>
      <c r="D408" s="2">
        <v>78</v>
      </c>
      <c r="E408" s="2">
        <v>25</v>
      </c>
      <c r="F408" s="2">
        <v>0</v>
      </c>
      <c r="G408" s="2">
        <v>31.6</v>
      </c>
      <c r="H408" s="2">
        <v>0.28000000000000003</v>
      </c>
      <c r="I408" s="15">
        <v>38</v>
      </c>
      <c r="J408" s="65">
        <f t="shared" si="18"/>
        <v>0.13901950405879715</v>
      </c>
      <c r="K408" s="66">
        <f t="shared" si="19"/>
        <v>0.53469901002967046</v>
      </c>
      <c r="L408" s="67">
        <f t="shared" si="20"/>
        <v>1</v>
      </c>
    </row>
    <row r="409" spans="1:12" x14ac:dyDescent="0.3">
      <c r="A409" s="14">
        <v>1</v>
      </c>
      <c r="B409" s="2">
        <v>5</v>
      </c>
      <c r="C409" s="2">
        <v>168</v>
      </c>
      <c r="D409" s="2">
        <v>64</v>
      </c>
      <c r="E409" s="2">
        <v>0</v>
      </c>
      <c r="F409" s="2">
        <v>0</v>
      </c>
      <c r="G409" s="2">
        <v>32.9</v>
      </c>
      <c r="H409" s="2">
        <v>0.13500000000000001</v>
      </c>
      <c r="I409" s="15">
        <v>41</v>
      </c>
      <c r="J409" s="65">
        <f t="shared" si="18"/>
        <v>0.65751352590967194</v>
      </c>
      <c r="K409" s="66">
        <f t="shared" si="19"/>
        <v>0.65870161555328599</v>
      </c>
      <c r="L409" s="67">
        <f t="shared" si="20"/>
        <v>1</v>
      </c>
    </row>
    <row r="410" spans="1:12" x14ac:dyDescent="0.3">
      <c r="A410" s="14">
        <v>0</v>
      </c>
      <c r="B410" s="2">
        <v>2</v>
      </c>
      <c r="C410" s="2">
        <v>123</v>
      </c>
      <c r="D410" s="2">
        <v>48</v>
      </c>
      <c r="E410" s="2">
        <v>32</v>
      </c>
      <c r="F410" s="2">
        <v>165</v>
      </c>
      <c r="G410" s="2">
        <v>42.1</v>
      </c>
      <c r="H410" s="2">
        <v>0.52</v>
      </c>
      <c r="I410" s="15">
        <v>26</v>
      </c>
      <c r="J410" s="65">
        <f t="shared" si="18"/>
        <v>0.48100272789201493</v>
      </c>
      <c r="K410" s="66">
        <f t="shared" si="19"/>
        <v>0.61798462638632978</v>
      </c>
      <c r="L410" s="67">
        <f t="shared" si="20"/>
        <v>1</v>
      </c>
    </row>
    <row r="411" spans="1:12" x14ac:dyDescent="0.3">
      <c r="A411" s="14">
        <v>1</v>
      </c>
      <c r="B411" s="2">
        <v>4</v>
      </c>
      <c r="C411" s="2">
        <v>115</v>
      </c>
      <c r="D411" s="2">
        <v>72</v>
      </c>
      <c r="E411" s="2">
        <v>0</v>
      </c>
      <c r="F411" s="2">
        <v>0</v>
      </c>
      <c r="G411" s="2">
        <v>28.9</v>
      </c>
      <c r="H411" s="2">
        <v>0.376</v>
      </c>
      <c r="I411" s="15">
        <v>46</v>
      </c>
      <c r="J411" s="65">
        <f t="shared" si="18"/>
        <v>0.30010722191268735</v>
      </c>
      <c r="K411" s="66">
        <f t="shared" si="19"/>
        <v>0.57446872789017234</v>
      </c>
      <c r="L411" s="67">
        <f t="shared" si="20"/>
        <v>1</v>
      </c>
    </row>
    <row r="412" spans="1:12" x14ac:dyDescent="0.3">
      <c r="A412" s="14">
        <v>0</v>
      </c>
      <c r="B412" s="2">
        <v>0</v>
      </c>
      <c r="C412" s="2">
        <v>101</v>
      </c>
      <c r="D412" s="2">
        <v>62</v>
      </c>
      <c r="E412" s="2">
        <v>0</v>
      </c>
      <c r="F412" s="2">
        <v>0</v>
      </c>
      <c r="G412" s="2">
        <v>21.9</v>
      </c>
      <c r="H412" s="2">
        <v>0.33600000000000002</v>
      </c>
      <c r="I412" s="15">
        <v>25</v>
      </c>
      <c r="J412" s="65">
        <f t="shared" si="18"/>
        <v>4.5277168969032333E-3</v>
      </c>
      <c r="K412" s="66">
        <f t="shared" si="19"/>
        <v>0.50113192729049649</v>
      </c>
      <c r="L412" s="67">
        <f t="shared" si="20"/>
        <v>1</v>
      </c>
    </row>
    <row r="413" spans="1:12" x14ac:dyDescent="0.3">
      <c r="A413" s="14">
        <v>1</v>
      </c>
      <c r="B413" s="2">
        <v>8</v>
      </c>
      <c r="C413" s="2">
        <v>197</v>
      </c>
      <c r="D413" s="2">
        <v>74</v>
      </c>
      <c r="E413" s="2">
        <v>0</v>
      </c>
      <c r="F413" s="2">
        <v>0</v>
      </c>
      <c r="G413" s="2">
        <v>25.9</v>
      </c>
      <c r="H413" s="2">
        <v>1.1910000000000001</v>
      </c>
      <c r="I413" s="15">
        <v>39</v>
      </c>
      <c r="J413" s="65">
        <f t="shared" si="18"/>
        <v>0.92518999314531747</v>
      </c>
      <c r="K413" s="66">
        <f t="shared" si="19"/>
        <v>0.71609842128770329</v>
      </c>
      <c r="L413" s="67">
        <f t="shared" si="20"/>
        <v>1</v>
      </c>
    </row>
    <row r="414" spans="1:12" x14ac:dyDescent="0.3">
      <c r="A414" s="14">
        <v>1</v>
      </c>
      <c r="B414" s="2">
        <v>1</v>
      </c>
      <c r="C414" s="2">
        <v>172</v>
      </c>
      <c r="D414" s="2">
        <v>68</v>
      </c>
      <c r="E414" s="2">
        <v>49</v>
      </c>
      <c r="F414" s="2">
        <v>579</v>
      </c>
      <c r="G414" s="2">
        <v>42.4</v>
      </c>
      <c r="H414" s="2">
        <v>0.70199999999999996</v>
      </c>
      <c r="I414" s="15">
        <v>28</v>
      </c>
      <c r="J414" s="65">
        <f t="shared" si="18"/>
        <v>0.66776540947673879</v>
      </c>
      <c r="K414" s="66">
        <f t="shared" si="19"/>
        <v>0.66100261656679682</v>
      </c>
      <c r="L414" s="67">
        <f t="shared" si="20"/>
        <v>1</v>
      </c>
    </row>
    <row r="415" spans="1:12" x14ac:dyDescent="0.3">
      <c r="A415" s="14">
        <v>0</v>
      </c>
      <c r="B415" s="2">
        <v>6</v>
      </c>
      <c r="C415" s="2">
        <v>102</v>
      </c>
      <c r="D415" s="2">
        <v>90</v>
      </c>
      <c r="E415" s="2">
        <v>39</v>
      </c>
      <c r="F415" s="2">
        <v>0</v>
      </c>
      <c r="G415" s="2">
        <v>35.700000000000003</v>
      </c>
      <c r="H415" s="2">
        <v>0.67400000000000004</v>
      </c>
      <c r="I415" s="15">
        <v>28</v>
      </c>
      <c r="J415" s="65">
        <f t="shared" si="18"/>
        <v>0.31513094890540405</v>
      </c>
      <c r="K415" s="66">
        <f t="shared" si="19"/>
        <v>0.57813717093966766</v>
      </c>
      <c r="L415" s="67">
        <f t="shared" si="20"/>
        <v>1</v>
      </c>
    </row>
    <row r="416" spans="1:12" x14ac:dyDescent="0.3">
      <c r="A416" s="14">
        <v>0</v>
      </c>
      <c r="B416" s="2">
        <v>1</v>
      </c>
      <c r="C416" s="2">
        <v>112</v>
      </c>
      <c r="D416" s="2">
        <v>72</v>
      </c>
      <c r="E416" s="2">
        <v>30</v>
      </c>
      <c r="F416" s="2">
        <v>176</v>
      </c>
      <c r="G416" s="2">
        <v>34.4</v>
      </c>
      <c r="H416" s="2">
        <v>0.52800000000000002</v>
      </c>
      <c r="I416" s="15">
        <v>25</v>
      </c>
      <c r="J416" s="65">
        <f t="shared" si="18"/>
        <v>0.23360530194546081</v>
      </c>
      <c r="K416" s="66">
        <f t="shared" si="19"/>
        <v>0.55813717985178279</v>
      </c>
      <c r="L416" s="67">
        <f t="shared" si="20"/>
        <v>1</v>
      </c>
    </row>
    <row r="417" spans="1:12" x14ac:dyDescent="0.3">
      <c r="A417" s="14">
        <v>0</v>
      </c>
      <c r="B417" s="2">
        <v>1</v>
      </c>
      <c r="C417" s="2">
        <v>143</v>
      </c>
      <c r="D417" s="2">
        <v>84</v>
      </c>
      <c r="E417" s="2">
        <v>23</v>
      </c>
      <c r="F417" s="2">
        <v>310</v>
      </c>
      <c r="G417" s="2">
        <v>42.4</v>
      </c>
      <c r="H417" s="2">
        <v>1.0760000000000001</v>
      </c>
      <c r="I417" s="15">
        <v>22</v>
      </c>
      <c r="J417" s="65">
        <f t="shared" si="18"/>
        <v>0.54265213877373941</v>
      </c>
      <c r="K417" s="66">
        <f t="shared" si="19"/>
        <v>0.63242915684455303</v>
      </c>
      <c r="L417" s="67">
        <f t="shared" si="20"/>
        <v>1</v>
      </c>
    </row>
    <row r="418" spans="1:12" x14ac:dyDescent="0.3">
      <c r="A418" s="14">
        <v>0</v>
      </c>
      <c r="B418" s="2">
        <v>1</v>
      </c>
      <c r="C418" s="2">
        <v>143</v>
      </c>
      <c r="D418" s="2">
        <v>74</v>
      </c>
      <c r="E418" s="2">
        <v>22</v>
      </c>
      <c r="F418" s="2">
        <v>61</v>
      </c>
      <c r="G418" s="2">
        <v>26.2</v>
      </c>
      <c r="H418" s="2">
        <v>0.25600000000000001</v>
      </c>
      <c r="I418" s="15">
        <v>21</v>
      </c>
      <c r="J418" s="65">
        <f t="shared" si="18"/>
        <v>0.27286009937901301</v>
      </c>
      <c r="K418" s="66">
        <f t="shared" si="19"/>
        <v>0.56779492000338905</v>
      </c>
      <c r="L418" s="67">
        <f t="shared" si="20"/>
        <v>1</v>
      </c>
    </row>
    <row r="419" spans="1:12" x14ac:dyDescent="0.3">
      <c r="A419" s="14">
        <v>1</v>
      </c>
      <c r="B419" s="2">
        <v>0</v>
      </c>
      <c r="C419" s="2">
        <v>138</v>
      </c>
      <c r="D419" s="2">
        <v>60</v>
      </c>
      <c r="E419" s="2">
        <v>35</v>
      </c>
      <c r="F419" s="2">
        <v>167</v>
      </c>
      <c r="G419" s="2">
        <v>34.6</v>
      </c>
      <c r="H419" s="2">
        <v>0.53400000000000003</v>
      </c>
      <c r="I419" s="15">
        <v>21</v>
      </c>
      <c r="J419" s="65">
        <f t="shared" si="18"/>
        <v>0.3903671404108181</v>
      </c>
      <c r="K419" s="66">
        <f t="shared" si="19"/>
        <v>0.59637107775127374</v>
      </c>
      <c r="L419" s="67">
        <f t="shared" si="20"/>
        <v>1</v>
      </c>
    </row>
    <row r="420" spans="1:12" x14ac:dyDescent="0.3">
      <c r="A420" s="14">
        <v>1</v>
      </c>
      <c r="B420" s="2">
        <v>3</v>
      </c>
      <c r="C420" s="2">
        <v>173</v>
      </c>
      <c r="D420" s="2">
        <v>84</v>
      </c>
      <c r="E420" s="2">
        <v>33</v>
      </c>
      <c r="F420" s="2">
        <v>474</v>
      </c>
      <c r="G420" s="2">
        <v>35.700000000000003</v>
      </c>
      <c r="H420" s="2">
        <v>0.25800000000000001</v>
      </c>
      <c r="I420" s="15">
        <v>22</v>
      </c>
      <c r="J420" s="65">
        <f t="shared" si="18"/>
        <v>0.52420637219919441</v>
      </c>
      <c r="K420" s="66">
        <f t="shared" si="19"/>
        <v>0.62813082959563771</v>
      </c>
      <c r="L420" s="67">
        <f t="shared" si="20"/>
        <v>1</v>
      </c>
    </row>
    <row r="421" spans="1:12" x14ac:dyDescent="0.3">
      <c r="A421" s="14">
        <v>0</v>
      </c>
      <c r="B421" s="2">
        <v>1</v>
      </c>
      <c r="C421" s="2">
        <v>97</v>
      </c>
      <c r="D421" s="2">
        <v>68</v>
      </c>
      <c r="E421" s="2">
        <v>21</v>
      </c>
      <c r="F421" s="2">
        <v>0</v>
      </c>
      <c r="G421" s="2">
        <v>27.2</v>
      </c>
      <c r="H421" s="2">
        <v>1.095</v>
      </c>
      <c r="I421" s="15">
        <v>22</v>
      </c>
      <c r="J421" s="65">
        <f t="shared" si="18"/>
        <v>0.16477453963141409</v>
      </c>
      <c r="K421" s="66">
        <f t="shared" si="19"/>
        <v>0.54110068443968995</v>
      </c>
      <c r="L421" s="67">
        <f t="shared" si="20"/>
        <v>1</v>
      </c>
    </row>
    <row r="422" spans="1:12" x14ac:dyDescent="0.3">
      <c r="A422" s="14">
        <v>1</v>
      </c>
      <c r="B422" s="2">
        <v>4</v>
      </c>
      <c r="C422" s="2">
        <v>144</v>
      </c>
      <c r="D422" s="2">
        <v>82</v>
      </c>
      <c r="E422" s="2">
        <v>32</v>
      </c>
      <c r="F422" s="2">
        <v>0</v>
      </c>
      <c r="G422" s="2">
        <v>38.5</v>
      </c>
      <c r="H422" s="2">
        <v>0.55400000000000005</v>
      </c>
      <c r="I422" s="15">
        <v>37</v>
      </c>
      <c r="J422" s="65">
        <f t="shared" si="18"/>
        <v>0.58317940284395886</v>
      </c>
      <c r="K422" s="66">
        <f t="shared" si="19"/>
        <v>0.64179865829757143</v>
      </c>
      <c r="L422" s="67">
        <f t="shared" si="20"/>
        <v>1</v>
      </c>
    </row>
    <row r="423" spans="1:12" x14ac:dyDescent="0.3">
      <c r="A423" s="14">
        <v>0</v>
      </c>
      <c r="B423" s="2">
        <v>1</v>
      </c>
      <c r="C423" s="2">
        <v>83</v>
      </c>
      <c r="D423" s="2">
        <v>68</v>
      </c>
      <c r="E423" s="2">
        <v>0</v>
      </c>
      <c r="F423" s="2">
        <v>0</v>
      </c>
      <c r="G423" s="2">
        <v>18.2</v>
      </c>
      <c r="H423" s="2">
        <v>0.624</v>
      </c>
      <c r="I423" s="15">
        <v>27</v>
      </c>
      <c r="J423" s="65">
        <f t="shared" si="18"/>
        <v>-9.679234522052993E-2</v>
      </c>
      <c r="K423" s="66">
        <f t="shared" si="19"/>
        <v>0.47582078818009227</v>
      </c>
      <c r="L423" s="67">
        <f t="shared" si="20"/>
        <v>0</v>
      </c>
    </row>
    <row r="424" spans="1:12" x14ac:dyDescent="0.3">
      <c r="A424" s="14">
        <v>1</v>
      </c>
      <c r="B424" s="2">
        <v>3</v>
      </c>
      <c r="C424" s="2">
        <v>129</v>
      </c>
      <c r="D424" s="2">
        <v>64</v>
      </c>
      <c r="E424" s="2">
        <v>29</v>
      </c>
      <c r="F424" s="2">
        <v>115</v>
      </c>
      <c r="G424" s="2">
        <v>26.4</v>
      </c>
      <c r="H424" s="2">
        <v>0.219</v>
      </c>
      <c r="I424" s="15">
        <v>28</v>
      </c>
      <c r="J424" s="65">
        <f t="shared" si="18"/>
        <v>0.26136236364294729</v>
      </c>
      <c r="K424" s="66">
        <f t="shared" si="19"/>
        <v>0.56497116142273529</v>
      </c>
      <c r="L424" s="67">
        <f t="shared" si="20"/>
        <v>1</v>
      </c>
    </row>
    <row r="425" spans="1:12" x14ac:dyDescent="0.3">
      <c r="A425" s="14">
        <v>0</v>
      </c>
      <c r="B425" s="2">
        <v>1</v>
      </c>
      <c r="C425" s="2">
        <v>119</v>
      </c>
      <c r="D425" s="2">
        <v>88</v>
      </c>
      <c r="E425" s="2">
        <v>41</v>
      </c>
      <c r="F425" s="2">
        <v>170</v>
      </c>
      <c r="G425" s="2">
        <v>45.3</v>
      </c>
      <c r="H425" s="2">
        <v>0.50700000000000001</v>
      </c>
      <c r="I425" s="15">
        <v>26</v>
      </c>
      <c r="J425" s="65">
        <f t="shared" si="18"/>
        <v>0.38440942408709911</v>
      </c>
      <c r="K425" s="66">
        <f t="shared" si="19"/>
        <v>0.59493616065776611</v>
      </c>
      <c r="L425" s="67">
        <f t="shared" si="20"/>
        <v>1</v>
      </c>
    </row>
    <row r="426" spans="1:12" x14ac:dyDescent="0.3">
      <c r="A426" s="14">
        <v>0</v>
      </c>
      <c r="B426" s="2">
        <v>2</v>
      </c>
      <c r="C426" s="2">
        <v>94</v>
      </c>
      <c r="D426" s="2">
        <v>68</v>
      </c>
      <c r="E426" s="2">
        <v>18</v>
      </c>
      <c r="F426" s="2">
        <v>76</v>
      </c>
      <c r="G426" s="2">
        <v>26</v>
      </c>
      <c r="H426" s="2">
        <v>0.56100000000000005</v>
      </c>
      <c r="I426" s="15">
        <v>21</v>
      </c>
      <c r="J426" s="65">
        <f t="shared" si="18"/>
        <v>5.6282386093717274E-2</v>
      </c>
      <c r="K426" s="66">
        <f t="shared" si="19"/>
        <v>0.51406688340572482</v>
      </c>
      <c r="L426" s="67">
        <f t="shared" si="20"/>
        <v>1</v>
      </c>
    </row>
    <row r="427" spans="1:12" x14ac:dyDescent="0.3">
      <c r="A427" s="14">
        <v>0</v>
      </c>
      <c r="B427" s="2">
        <v>0</v>
      </c>
      <c r="C427" s="2">
        <v>102</v>
      </c>
      <c r="D427" s="2">
        <v>64</v>
      </c>
      <c r="E427" s="2">
        <v>46</v>
      </c>
      <c r="F427" s="2">
        <v>78</v>
      </c>
      <c r="G427" s="2">
        <v>40.6</v>
      </c>
      <c r="H427" s="2">
        <v>0.496</v>
      </c>
      <c r="I427" s="15">
        <v>21</v>
      </c>
      <c r="J427" s="65">
        <f t="shared" si="18"/>
        <v>0.25954625393564068</v>
      </c>
      <c r="K427" s="66">
        <f t="shared" si="19"/>
        <v>0.56452474770052996</v>
      </c>
      <c r="L427" s="67">
        <f t="shared" si="20"/>
        <v>1</v>
      </c>
    </row>
    <row r="428" spans="1:12" x14ac:dyDescent="0.3">
      <c r="A428" s="14">
        <v>0</v>
      </c>
      <c r="B428" s="2">
        <v>2</v>
      </c>
      <c r="C428" s="2">
        <v>115</v>
      </c>
      <c r="D428" s="2">
        <v>64</v>
      </c>
      <c r="E428" s="2">
        <v>22</v>
      </c>
      <c r="F428" s="2">
        <v>0</v>
      </c>
      <c r="G428" s="2">
        <v>30.8</v>
      </c>
      <c r="H428" s="2">
        <v>0.42099999999999999</v>
      </c>
      <c r="I428" s="15">
        <v>21</v>
      </c>
      <c r="J428" s="65">
        <f t="shared" si="18"/>
        <v>0.24723244591427218</v>
      </c>
      <c r="K428" s="66">
        <f t="shared" si="19"/>
        <v>0.561495194697336</v>
      </c>
      <c r="L428" s="67">
        <f t="shared" si="20"/>
        <v>1</v>
      </c>
    </row>
    <row r="429" spans="1:12" x14ac:dyDescent="0.3">
      <c r="A429" s="14">
        <v>1</v>
      </c>
      <c r="B429" s="2">
        <v>8</v>
      </c>
      <c r="C429" s="2">
        <v>151</v>
      </c>
      <c r="D429" s="2">
        <v>78</v>
      </c>
      <c r="E429" s="2">
        <v>32</v>
      </c>
      <c r="F429" s="2">
        <v>210</v>
      </c>
      <c r="G429" s="2">
        <v>42.9</v>
      </c>
      <c r="H429" s="2">
        <v>0.51600000000000001</v>
      </c>
      <c r="I429" s="15">
        <v>36</v>
      </c>
      <c r="J429" s="65">
        <f t="shared" si="18"/>
        <v>0.72846138977936115</v>
      </c>
      <c r="K429" s="66">
        <f t="shared" si="19"/>
        <v>0.67446754439234946</v>
      </c>
      <c r="L429" s="67">
        <f t="shared" si="20"/>
        <v>1</v>
      </c>
    </row>
    <row r="430" spans="1:12" x14ac:dyDescent="0.3">
      <c r="A430" s="14">
        <v>1</v>
      </c>
      <c r="B430" s="2">
        <v>4</v>
      </c>
      <c r="C430" s="2">
        <v>184</v>
      </c>
      <c r="D430" s="2">
        <v>78</v>
      </c>
      <c r="E430" s="2">
        <v>39</v>
      </c>
      <c r="F430" s="2">
        <v>277</v>
      </c>
      <c r="G430" s="2">
        <v>37</v>
      </c>
      <c r="H430" s="2">
        <v>0.26400000000000001</v>
      </c>
      <c r="I430" s="15">
        <v>31</v>
      </c>
      <c r="J430" s="65">
        <f t="shared" si="18"/>
        <v>0.70209814782744295</v>
      </c>
      <c r="K430" s="66">
        <f t="shared" si="19"/>
        <v>0.66865279428267799</v>
      </c>
      <c r="L430" s="67">
        <f t="shared" si="20"/>
        <v>1</v>
      </c>
    </row>
    <row r="431" spans="1:12" x14ac:dyDescent="0.3">
      <c r="A431" s="14">
        <v>0</v>
      </c>
      <c r="B431" s="2">
        <v>0</v>
      </c>
      <c r="C431" s="2">
        <v>94</v>
      </c>
      <c r="D431" s="2">
        <v>0</v>
      </c>
      <c r="E431" s="2">
        <v>0</v>
      </c>
      <c r="F431" s="2">
        <v>0</v>
      </c>
      <c r="G431" s="2">
        <v>0</v>
      </c>
      <c r="H431" s="2">
        <v>0.25600000000000001</v>
      </c>
      <c r="I431" s="15">
        <v>25</v>
      </c>
      <c r="J431" s="65">
        <f t="shared" si="18"/>
        <v>-0.19416098015880578</v>
      </c>
      <c r="K431" s="66">
        <f t="shared" si="19"/>
        <v>0.45161167342293035</v>
      </c>
      <c r="L431" s="67">
        <f t="shared" si="20"/>
        <v>0</v>
      </c>
    </row>
    <row r="432" spans="1:12" x14ac:dyDescent="0.3">
      <c r="A432" s="14">
        <v>1</v>
      </c>
      <c r="B432" s="2">
        <v>1</v>
      </c>
      <c r="C432" s="2">
        <v>181</v>
      </c>
      <c r="D432" s="2">
        <v>64</v>
      </c>
      <c r="E432" s="2">
        <v>30</v>
      </c>
      <c r="F432" s="2">
        <v>180</v>
      </c>
      <c r="G432" s="2">
        <v>34.1</v>
      </c>
      <c r="H432" s="2">
        <v>0.32800000000000001</v>
      </c>
      <c r="I432" s="15">
        <v>38</v>
      </c>
      <c r="J432" s="65">
        <f t="shared" si="18"/>
        <v>0.66069445150524742</v>
      </c>
      <c r="K432" s="66">
        <f t="shared" si="19"/>
        <v>0.65941637009145115</v>
      </c>
      <c r="L432" s="67">
        <f t="shared" si="20"/>
        <v>1</v>
      </c>
    </row>
    <row r="433" spans="1:12" x14ac:dyDescent="0.3">
      <c r="A433" s="14">
        <v>0</v>
      </c>
      <c r="B433" s="2">
        <v>0</v>
      </c>
      <c r="C433" s="2">
        <v>135</v>
      </c>
      <c r="D433" s="2">
        <v>94</v>
      </c>
      <c r="E433" s="2">
        <v>46</v>
      </c>
      <c r="F433" s="2">
        <v>145</v>
      </c>
      <c r="G433" s="2">
        <v>40.6</v>
      </c>
      <c r="H433" s="2">
        <v>0.28399999999999997</v>
      </c>
      <c r="I433" s="15">
        <v>26</v>
      </c>
      <c r="J433" s="65">
        <f t="shared" si="18"/>
        <v>0.35475571072724488</v>
      </c>
      <c r="K433" s="66">
        <f t="shared" si="19"/>
        <v>0.58777034934891459</v>
      </c>
      <c r="L433" s="67">
        <f t="shared" si="20"/>
        <v>1</v>
      </c>
    </row>
    <row r="434" spans="1:12" x14ac:dyDescent="0.3">
      <c r="A434" s="14">
        <v>1</v>
      </c>
      <c r="B434" s="2">
        <v>1</v>
      </c>
      <c r="C434" s="2">
        <v>95</v>
      </c>
      <c r="D434" s="2">
        <v>82</v>
      </c>
      <c r="E434" s="2">
        <v>25</v>
      </c>
      <c r="F434" s="2">
        <v>180</v>
      </c>
      <c r="G434" s="2">
        <v>35</v>
      </c>
      <c r="H434" s="2">
        <v>0.23300000000000001</v>
      </c>
      <c r="I434" s="15">
        <v>43</v>
      </c>
      <c r="J434" s="65">
        <f t="shared" si="18"/>
        <v>0.11984359765893526</v>
      </c>
      <c r="K434" s="66">
        <f t="shared" si="19"/>
        <v>0.52992509142176503</v>
      </c>
      <c r="L434" s="67">
        <f t="shared" si="20"/>
        <v>1</v>
      </c>
    </row>
    <row r="435" spans="1:12" x14ac:dyDescent="0.3">
      <c r="A435" s="14">
        <v>0</v>
      </c>
      <c r="B435" s="2">
        <v>2</v>
      </c>
      <c r="C435" s="2">
        <v>99</v>
      </c>
      <c r="D435" s="2">
        <v>0</v>
      </c>
      <c r="E435" s="2">
        <v>0</v>
      </c>
      <c r="F435" s="2">
        <v>0</v>
      </c>
      <c r="G435" s="2">
        <v>22.2</v>
      </c>
      <c r="H435" s="2">
        <v>0.108</v>
      </c>
      <c r="I435" s="15">
        <v>23</v>
      </c>
      <c r="J435" s="65">
        <f t="shared" si="18"/>
        <v>0.14360769803394258</v>
      </c>
      <c r="K435" s="66">
        <f t="shared" si="19"/>
        <v>0.53584035052993562</v>
      </c>
      <c r="L435" s="67">
        <f t="shared" si="20"/>
        <v>1</v>
      </c>
    </row>
    <row r="436" spans="1:12" x14ac:dyDescent="0.3">
      <c r="A436" s="14">
        <v>0</v>
      </c>
      <c r="B436" s="2">
        <v>3</v>
      </c>
      <c r="C436" s="2">
        <v>89</v>
      </c>
      <c r="D436" s="2">
        <v>74</v>
      </c>
      <c r="E436" s="2">
        <v>16</v>
      </c>
      <c r="F436" s="2">
        <v>85</v>
      </c>
      <c r="G436" s="2">
        <v>30.4</v>
      </c>
      <c r="H436" s="2">
        <v>0.55100000000000005</v>
      </c>
      <c r="I436" s="15">
        <v>38</v>
      </c>
      <c r="J436" s="65">
        <f t="shared" si="18"/>
        <v>0.13271282736559831</v>
      </c>
      <c r="K436" s="66">
        <f t="shared" si="19"/>
        <v>0.5331295959878557</v>
      </c>
      <c r="L436" s="67">
        <f t="shared" si="20"/>
        <v>1</v>
      </c>
    </row>
    <row r="437" spans="1:12" x14ac:dyDescent="0.3">
      <c r="A437" s="14">
        <v>0</v>
      </c>
      <c r="B437" s="2">
        <v>1</v>
      </c>
      <c r="C437" s="2">
        <v>80</v>
      </c>
      <c r="D437" s="2">
        <v>74</v>
      </c>
      <c r="E437" s="2">
        <v>11</v>
      </c>
      <c r="F437" s="2">
        <v>60</v>
      </c>
      <c r="G437" s="2">
        <v>30</v>
      </c>
      <c r="H437" s="2">
        <v>0.52700000000000002</v>
      </c>
      <c r="I437" s="15">
        <v>22</v>
      </c>
      <c r="J437" s="65">
        <f t="shared" si="18"/>
        <v>-8.7862202173224491E-3</v>
      </c>
      <c r="K437" s="66">
        <f t="shared" si="19"/>
        <v>0.49780345907630391</v>
      </c>
      <c r="L437" s="67">
        <f t="shared" si="20"/>
        <v>0</v>
      </c>
    </row>
    <row r="438" spans="1:12" x14ac:dyDescent="0.3">
      <c r="A438" s="14">
        <v>0</v>
      </c>
      <c r="B438" s="2">
        <v>2</v>
      </c>
      <c r="C438" s="2">
        <v>139</v>
      </c>
      <c r="D438" s="2">
        <v>75</v>
      </c>
      <c r="E438" s="2">
        <v>0</v>
      </c>
      <c r="F438" s="2">
        <v>0</v>
      </c>
      <c r="G438" s="2">
        <v>25.6</v>
      </c>
      <c r="H438" s="2">
        <v>0.16700000000000001</v>
      </c>
      <c r="I438" s="15">
        <v>29</v>
      </c>
      <c r="J438" s="65">
        <f t="shared" si="18"/>
        <v>0.27497276946900684</v>
      </c>
      <c r="K438" s="66">
        <f t="shared" si="19"/>
        <v>0.56831330293484672</v>
      </c>
      <c r="L438" s="67">
        <f t="shared" si="20"/>
        <v>1</v>
      </c>
    </row>
    <row r="439" spans="1:12" x14ac:dyDescent="0.3">
      <c r="A439" s="14">
        <v>0</v>
      </c>
      <c r="B439" s="2">
        <v>1</v>
      </c>
      <c r="C439" s="2">
        <v>90</v>
      </c>
      <c r="D439" s="2">
        <v>68</v>
      </c>
      <c r="E439" s="2">
        <v>8</v>
      </c>
      <c r="F439" s="2">
        <v>0</v>
      </c>
      <c r="G439" s="2">
        <v>24.5</v>
      </c>
      <c r="H439" s="2">
        <v>1.1379999999999999</v>
      </c>
      <c r="I439" s="15">
        <v>36</v>
      </c>
      <c r="J439" s="65">
        <f t="shared" si="18"/>
        <v>0.12859570973473211</v>
      </c>
      <c r="K439" s="66">
        <f t="shared" si="19"/>
        <v>0.53210469705858032</v>
      </c>
      <c r="L439" s="67">
        <f t="shared" si="20"/>
        <v>1</v>
      </c>
    </row>
    <row r="440" spans="1:12" x14ac:dyDescent="0.3">
      <c r="A440" s="14">
        <v>1</v>
      </c>
      <c r="B440" s="2">
        <v>0</v>
      </c>
      <c r="C440" s="2">
        <v>141</v>
      </c>
      <c r="D440" s="2">
        <v>0</v>
      </c>
      <c r="E440" s="2">
        <v>0</v>
      </c>
      <c r="F440" s="2">
        <v>0</v>
      </c>
      <c r="G440" s="2">
        <v>42.4</v>
      </c>
      <c r="H440" s="2">
        <v>0.20499999999999999</v>
      </c>
      <c r="I440" s="15">
        <v>29</v>
      </c>
      <c r="J440" s="65">
        <f t="shared" si="18"/>
        <v>0.64861524909347013</v>
      </c>
      <c r="K440" s="66">
        <f t="shared" si="19"/>
        <v>0.65669834441041008</v>
      </c>
      <c r="L440" s="67">
        <f t="shared" si="20"/>
        <v>1</v>
      </c>
    </row>
    <row r="441" spans="1:12" x14ac:dyDescent="0.3">
      <c r="A441" s="14">
        <v>0</v>
      </c>
      <c r="B441" s="2">
        <v>12</v>
      </c>
      <c r="C441" s="2">
        <v>140</v>
      </c>
      <c r="D441" s="2">
        <v>85</v>
      </c>
      <c r="E441" s="2">
        <v>33</v>
      </c>
      <c r="F441" s="2">
        <v>0</v>
      </c>
      <c r="G441" s="2">
        <v>37.4</v>
      </c>
      <c r="H441" s="2">
        <v>0.24399999999999999</v>
      </c>
      <c r="I441" s="15">
        <v>41</v>
      </c>
      <c r="J441" s="65">
        <f t="shared" si="18"/>
        <v>0.66766570058594887</v>
      </c>
      <c r="K441" s="66">
        <f t="shared" si="19"/>
        <v>0.6609802736236049</v>
      </c>
      <c r="L441" s="67">
        <f t="shared" si="20"/>
        <v>1</v>
      </c>
    </row>
    <row r="442" spans="1:12" x14ac:dyDescent="0.3">
      <c r="A442" s="14">
        <v>0</v>
      </c>
      <c r="B442" s="2">
        <v>5</v>
      </c>
      <c r="C442" s="2">
        <v>147</v>
      </c>
      <c r="D442" s="2">
        <v>75</v>
      </c>
      <c r="E442" s="2">
        <v>0</v>
      </c>
      <c r="F442" s="2">
        <v>0</v>
      </c>
      <c r="G442" s="2">
        <v>29.9</v>
      </c>
      <c r="H442" s="2">
        <v>0.434</v>
      </c>
      <c r="I442" s="15">
        <v>28</v>
      </c>
      <c r="J442" s="65">
        <f t="shared" si="18"/>
        <v>0.47775090530589781</v>
      </c>
      <c r="K442" s="66">
        <f t="shared" si="19"/>
        <v>0.61721664334855897</v>
      </c>
      <c r="L442" s="67">
        <f t="shared" si="20"/>
        <v>1</v>
      </c>
    </row>
    <row r="443" spans="1:12" x14ac:dyDescent="0.3">
      <c r="A443" s="14">
        <v>0</v>
      </c>
      <c r="B443" s="2">
        <v>1</v>
      </c>
      <c r="C443" s="2">
        <v>97</v>
      </c>
      <c r="D443" s="2">
        <v>70</v>
      </c>
      <c r="E443" s="2">
        <v>15</v>
      </c>
      <c r="F443" s="2">
        <v>0</v>
      </c>
      <c r="G443" s="2">
        <v>18.2</v>
      </c>
      <c r="H443" s="2">
        <v>0.14699999999999999</v>
      </c>
      <c r="I443" s="15">
        <v>21</v>
      </c>
      <c r="J443" s="65">
        <f t="shared" si="18"/>
        <v>-0.10221510609643958</v>
      </c>
      <c r="K443" s="66">
        <f t="shared" si="19"/>
        <v>0.47446844892311368</v>
      </c>
      <c r="L443" s="67">
        <f t="shared" si="20"/>
        <v>0</v>
      </c>
    </row>
    <row r="444" spans="1:12" x14ac:dyDescent="0.3">
      <c r="A444" s="14">
        <v>0</v>
      </c>
      <c r="B444" s="2">
        <v>6</v>
      </c>
      <c r="C444" s="2">
        <v>107</v>
      </c>
      <c r="D444" s="2">
        <v>88</v>
      </c>
      <c r="E444" s="2">
        <v>0</v>
      </c>
      <c r="F444" s="2">
        <v>0</v>
      </c>
      <c r="G444" s="2">
        <v>36.799999999999997</v>
      </c>
      <c r="H444" s="2">
        <v>0.72699999999999998</v>
      </c>
      <c r="I444" s="15">
        <v>31</v>
      </c>
      <c r="J444" s="65">
        <f t="shared" si="18"/>
        <v>0.37360600003663758</v>
      </c>
      <c r="K444" s="66">
        <f t="shared" si="19"/>
        <v>0.5923300269555013</v>
      </c>
      <c r="L444" s="67">
        <f t="shared" si="20"/>
        <v>1</v>
      </c>
    </row>
    <row r="445" spans="1:12" x14ac:dyDescent="0.3">
      <c r="A445" s="14">
        <v>1</v>
      </c>
      <c r="B445" s="2">
        <v>0</v>
      </c>
      <c r="C445" s="2">
        <v>189</v>
      </c>
      <c r="D445" s="2">
        <v>104</v>
      </c>
      <c r="E445" s="2">
        <v>25</v>
      </c>
      <c r="F445" s="2">
        <v>0</v>
      </c>
      <c r="G445" s="2">
        <v>34.299999999999997</v>
      </c>
      <c r="H445" s="2">
        <v>0.435</v>
      </c>
      <c r="I445" s="15">
        <v>41</v>
      </c>
      <c r="J445" s="65">
        <f t="shared" si="18"/>
        <v>0.65218061057610177</v>
      </c>
      <c r="K445" s="66">
        <f t="shared" si="19"/>
        <v>0.65750168990290048</v>
      </c>
      <c r="L445" s="67">
        <f t="shared" si="20"/>
        <v>1</v>
      </c>
    </row>
    <row r="446" spans="1:12" x14ac:dyDescent="0.3">
      <c r="A446" s="14">
        <v>0</v>
      </c>
      <c r="B446" s="2">
        <v>2</v>
      </c>
      <c r="C446" s="2">
        <v>83</v>
      </c>
      <c r="D446" s="2">
        <v>66</v>
      </c>
      <c r="E446" s="2">
        <v>23</v>
      </c>
      <c r="F446" s="2">
        <v>50</v>
      </c>
      <c r="G446" s="2">
        <v>32.200000000000003</v>
      </c>
      <c r="H446" s="2">
        <v>0.497</v>
      </c>
      <c r="I446" s="15">
        <v>22</v>
      </c>
      <c r="J446" s="65">
        <f t="shared" si="18"/>
        <v>7.6600830908713169E-2</v>
      </c>
      <c r="K446" s="66">
        <f t="shared" si="19"/>
        <v>0.51914084926584281</v>
      </c>
      <c r="L446" s="67">
        <f t="shared" si="20"/>
        <v>1</v>
      </c>
    </row>
    <row r="447" spans="1:12" x14ac:dyDescent="0.3">
      <c r="A447" s="14">
        <v>0</v>
      </c>
      <c r="B447" s="2">
        <v>4</v>
      </c>
      <c r="C447" s="2">
        <v>117</v>
      </c>
      <c r="D447" s="2">
        <v>64</v>
      </c>
      <c r="E447" s="2">
        <v>27</v>
      </c>
      <c r="F447" s="2">
        <v>120</v>
      </c>
      <c r="G447" s="2">
        <v>33.200000000000003</v>
      </c>
      <c r="H447" s="2">
        <v>0.23</v>
      </c>
      <c r="I447" s="15">
        <v>24</v>
      </c>
      <c r="J447" s="65">
        <f t="shared" si="18"/>
        <v>0.29089269835755938</v>
      </c>
      <c r="K447" s="66">
        <f t="shared" si="19"/>
        <v>0.57221466620988803</v>
      </c>
      <c r="L447" s="67">
        <f t="shared" si="20"/>
        <v>1</v>
      </c>
    </row>
    <row r="448" spans="1:12" x14ac:dyDescent="0.3">
      <c r="A448" s="14">
        <v>1</v>
      </c>
      <c r="B448" s="2">
        <v>8</v>
      </c>
      <c r="C448" s="2">
        <v>108</v>
      </c>
      <c r="D448" s="2">
        <v>70</v>
      </c>
      <c r="E448" s="2">
        <v>0</v>
      </c>
      <c r="F448" s="2">
        <v>0</v>
      </c>
      <c r="G448" s="2">
        <v>30.5</v>
      </c>
      <c r="H448" s="2">
        <v>0.95499999999999996</v>
      </c>
      <c r="I448" s="15">
        <v>33</v>
      </c>
      <c r="J448" s="65">
        <f t="shared" si="18"/>
        <v>0.41805936332933558</v>
      </c>
      <c r="K448" s="66">
        <f t="shared" si="19"/>
        <v>0.60301877942329374</v>
      </c>
      <c r="L448" s="67">
        <f t="shared" si="20"/>
        <v>1</v>
      </c>
    </row>
    <row r="449" spans="1:12" x14ac:dyDescent="0.3">
      <c r="A449" s="14">
        <v>1</v>
      </c>
      <c r="B449" s="2">
        <v>4</v>
      </c>
      <c r="C449" s="2">
        <v>117</v>
      </c>
      <c r="D449" s="2">
        <v>62</v>
      </c>
      <c r="E449" s="2">
        <v>12</v>
      </c>
      <c r="F449" s="2">
        <v>0</v>
      </c>
      <c r="G449" s="2">
        <v>29.7</v>
      </c>
      <c r="H449" s="2">
        <v>0.38</v>
      </c>
      <c r="I449" s="15">
        <v>30</v>
      </c>
      <c r="J449" s="65">
        <f t="shared" si="18"/>
        <v>0.30636266950460633</v>
      </c>
      <c r="K449" s="66">
        <f t="shared" si="19"/>
        <v>0.57599718263939914</v>
      </c>
      <c r="L449" s="67">
        <f t="shared" si="20"/>
        <v>1</v>
      </c>
    </row>
    <row r="450" spans="1:12" x14ac:dyDescent="0.3">
      <c r="A450" s="14">
        <v>1</v>
      </c>
      <c r="B450" s="2">
        <v>0</v>
      </c>
      <c r="C450" s="2">
        <v>180</v>
      </c>
      <c r="D450" s="2">
        <v>78</v>
      </c>
      <c r="E450" s="2">
        <v>63</v>
      </c>
      <c r="F450" s="2">
        <v>14</v>
      </c>
      <c r="G450" s="2">
        <v>59.4</v>
      </c>
      <c r="H450" s="2">
        <v>2.42</v>
      </c>
      <c r="I450" s="15">
        <v>25</v>
      </c>
      <c r="J450" s="65">
        <f t="shared" si="18"/>
        <v>1.245620482157749</v>
      </c>
      <c r="K450" s="66">
        <f t="shared" si="19"/>
        <v>0.7765408250811241</v>
      </c>
      <c r="L450" s="67">
        <f t="shared" si="20"/>
        <v>1</v>
      </c>
    </row>
    <row r="451" spans="1:12" x14ac:dyDescent="0.3">
      <c r="A451" s="14">
        <v>0</v>
      </c>
      <c r="B451" s="2">
        <v>1</v>
      </c>
      <c r="C451" s="2">
        <v>100</v>
      </c>
      <c r="D451" s="2">
        <v>72</v>
      </c>
      <c r="E451" s="2">
        <v>12</v>
      </c>
      <c r="F451" s="2">
        <v>70</v>
      </c>
      <c r="G451" s="2">
        <v>25.3</v>
      </c>
      <c r="H451" s="2">
        <v>0.65800000000000003</v>
      </c>
      <c r="I451" s="15">
        <v>28</v>
      </c>
      <c r="J451" s="65">
        <f t="shared" si="18"/>
        <v>8.5401690676296993E-2</v>
      </c>
      <c r="K451" s="66">
        <f t="shared" si="19"/>
        <v>0.52133745560862099</v>
      </c>
      <c r="L451" s="67">
        <f t="shared" si="20"/>
        <v>1</v>
      </c>
    </row>
    <row r="452" spans="1:12" x14ac:dyDescent="0.3">
      <c r="A452" s="14">
        <v>0</v>
      </c>
      <c r="B452" s="2">
        <v>0</v>
      </c>
      <c r="C452" s="2">
        <v>95</v>
      </c>
      <c r="D452" s="2">
        <v>80</v>
      </c>
      <c r="E452" s="2">
        <v>45</v>
      </c>
      <c r="F452" s="2">
        <v>92</v>
      </c>
      <c r="G452" s="2">
        <v>36.5</v>
      </c>
      <c r="H452" s="2">
        <v>0.33</v>
      </c>
      <c r="I452" s="15">
        <v>26</v>
      </c>
      <c r="J452" s="65">
        <f t="shared" si="18"/>
        <v>0.1124773013780388</v>
      </c>
      <c r="K452" s="66">
        <f t="shared" si="19"/>
        <v>0.52808971766644819</v>
      </c>
      <c r="L452" s="67">
        <f t="shared" si="20"/>
        <v>1</v>
      </c>
    </row>
    <row r="453" spans="1:12" x14ac:dyDescent="0.3">
      <c r="A453" s="14">
        <v>1</v>
      </c>
      <c r="B453" s="2">
        <v>0</v>
      </c>
      <c r="C453" s="2">
        <v>104</v>
      </c>
      <c r="D453" s="2">
        <v>64</v>
      </c>
      <c r="E453" s="2">
        <v>37</v>
      </c>
      <c r="F453" s="2">
        <v>64</v>
      </c>
      <c r="G453" s="2">
        <v>33.6</v>
      </c>
      <c r="H453" s="2">
        <v>0.51</v>
      </c>
      <c r="I453" s="15">
        <v>22</v>
      </c>
      <c r="J453" s="65">
        <f t="shared" si="18"/>
        <v>0.18449810244983922</v>
      </c>
      <c r="K453" s="66">
        <f t="shared" si="19"/>
        <v>0.54599413127701624</v>
      </c>
      <c r="L453" s="67">
        <f t="shared" si="20"/>
        <v>1</v>
      </c>
    </row>
    <row r="454" spans="1:12" x14ac:dyDescent="0.3">
      <c r="A454" s="14">
        <v>0</v>
      </c>
      <c r="B454" s="2">
        <v>0</v>
      </c>
      <c r="C454" s="2">
        <v>120</v>
      </c>
      <c r="D454" s="2">
        <v>74</v>
      </c>
      <c r="E454" s="2">
        <v>18</v>
      </c>
      <c r="F454" s="2">
        <v>63</v>
      </c>
      <c r="G454" s="2">
        <v>30.5</v>
      </c>
      <c r="H454" s="2">
        <v>0.28499999999999998</v>
      </c>
      <c r="I454" s="15">
        <v>26</v>
      </c>
      <c r="J454" s="65">
        <f t="shared" ref="J454:J517" si="21">$A$2+SUMPRODUCT($B$2:$I$2,B454:I454)</f>
        <v>0.18944899195722387</v>
      </c>
      <c r="K454" s="66">
        <f t="shared" ref="K454:K517" si="22">EXP(J454)/(1+EXP(J454))</f>
        <v>0.54722109834342292</v>
      </c>
      <c r="L454" s="67">
        <f t="shared" ref="L454:L517" si="23">IF(K454&gt;0.5,1,0)</f>
        <v>1</v>
      </c>
    </row>
    <row r="455" spans="1:12" x14ac:dyDescent="0.3">
      <c r="A455" s="14">
        <v>0</v>
      </c>
      <c r="B455" s="2">
        <v>1</v>
      </c>
      <c r="C455" s="2">
        <v>82</v>
      </c>
      <c r="D455" s="2">
        <v>64</v>
      </c>
      <c r="E455" s="2">
        <v>13</v>
      </c>
      <c r="F455" s="2">
        <v>95</v>
      </c>
      <c r="G455" s="2">
        <v>21.2</v>
      </c>
      <c r="H455" s="2">
        <v>0.41499999999999998</v>
      </c>
      <c r="I455" s="15">
        <v>23</v>
      </c>
      <c r="J455" s="65">
        <f t="shared" si="21"/>
        <v>-0.11005322906967896</v>
      </c>
      <c r="K455" s="66">
        <f t="shared" si="22"/>
        <v>0.47251442858083348</v>
      </c>
      <c r="L455" s="67">
        <f t="shared" si="23"/>
        <v>0</v>
      </c>
    </row>
    <row r="456" spans="1:12" x14ac:dyDescent="0.3">
      <c r="A456" s="14">
        <v>1</v>
      </c>
      <c r="B456" s="2">
        <v>2</v>
      </c>
      <c r="C456" s="2">
        <v>134</v>
      </c>
      <c r="D456" s="2">
        <v>70</v>
      </c>
      <c r="E456" s="2">
        <v>0</v>
      </c>
      <c r="F456" s="2">
        <v>0</v>
      </c>
      <c r="G456" s="2">
        <v>28.9</v>
      </c>
      <c r="H456" s="2">
        <v>0.54200000000000004</v>
      </c>
      <c r="I456" s="15">
        <v>23</v>
      </c>
      <c r="J456" s="65">
        <f t="shared" si="21"/>
        <v>0.34022178033529216</v>
      </c>
      <c r="K456" s="66">
        <f t="shared" si="22"/>
        <v>0.58424439502431191</v>
      </c>
      <c r="L456" s="67">
        <f t="shared" si="23"/>
        <v>1</v>
      </c>
    </row>
    <row r="457" spans="1:12" x14ac:dyDescent="0.3">
      <c r="A457" s="14">
        <v>0</v>
      </c>
      <c r="B457" s="2">
        <v>0</v>
      </c>
      <c r="C457" s="2">
        <v>91</v>
      </c>
      <c r="D457" s="2">
        <v>68</v>
      </c>
      <c r="E457" s="2">
        <v>32</v>
      </c>
      <c r="F457" s="2">
        <v>210</v>
      </c>
      <c r="G457" s="2">
        <v>39.9</v>
      </c>
      <c r="H457" s="2">
        <v>0.38100000000000001</v>
      </c>
      <c r="I457" s="15">
        <v>25</v>
      </c>
      <c r="J457" s="65">
        <f t="shared" si="21"/>
        <v>0.14338435033544317</v>
      </c>
      <c r="K457" s="66">
        <f t="shared" si="22"/>
        <v>0.53578480005784923</v>
      </c>
      <c r="L457" s="67">
        <f t="shared" si="23"/>
        <v>1</v>
      </c>
    </row>
    <row r="458" spans="1:12" x14ac:dyDescent="0.3">
      <c r="A458" s="14">
        <v>0</v>
      </c>
      <c r="B458" s="2">
        <v>2</v>
      </c>
      <c r="C458" s="2">
        <v>119</v>
      </c>
      <c r="D458" s="2">
        <v>0</v>
      </c>
      <c r="E458" s="2">
        <v>0</v>
      </c>
      <c r="F458" s="2">
        <v>0</v>
      </c>
      <c r="G458" s="2">
        <v>19.600000000000001</v>
      </c>
      <c r="H458" s="2">
        <v>0.83199999999999996</v>
      </c>
      <c r="I458" s="15">
        <v>72</v>
      </c>
      <c r="J458" s="65">
        <f t="shared" si="21"/>
        <v>0.46262687681601544</v>
      </c>
      <c r="K458" s="66">
        <f t="shared" si="22"/>
        <v>0.61363715903087812</v>
      </c>
      <c r="L458" s="67">
        <f t="shared" si="23"/>
        <v>1</v>
      </c>
    </row>
    <row r="459" spans="1:12" x14ac:dyDescent="0.3">
      <c r="A459" s="14">
        <v>0</v>
      </c>
      <c r="B459" s="2">
        <v>2</v>
      </c>
      <c r="C459" s="2">
        <v>100</v>
      </c>
      <c r="D459" s="2">
        <v>54</v>
      </c>
      <c r="E459" s="2">
        <v>28</v>
      </c>
      <c r="F459" s="2">
        <v>105</v>
      </c>
      <c r="G459" s="2">
        <v>37.799999999999997</v>
      </c>
      <c r="H459" s="2">
        <v>0.498</v>
      </c>
      <c r="I459" s="15">
        <v>24</v>
      </c>
      <c r="J459" s="65">
        <f t="shared" si="21"/>
        <v>0.27562782110307238</v>
      </c>
      <c r="K459" s="66">
        <f t="shared" si="22"/>
        <v>0.56847400171226847</v>
      </c>
      <c r="L459" s="67">
        <f t="shared" si="23"/>
        <v>1</v>
      </c>
    </row>
    <row r="460" spans="1:12" x14ac:dyDescent="0.3">
      <c r="A460" s="14">
        <v>1</v>
      </c>
      <c r="B460" s="2">
        <v>14</v>
      </c>
      <c r="C460" s="2">
        <v>175</v>
      </c>
      <c r="D460" s="2">
        <v>62</v>
      </c>
      <c r="E460" s="2">
        <v>30</v>
      </c>
      <c r="F460" s="2">
        <v>0</v>
      </c>
      <c r="G460" s="2">
        <v>33.6</v>
      </c>
      <c r="H460" s="2">
        <v>0.21199999999999999</v>
      </c>
      <c r="I460" s="15">
        <v>38</v>
      </c>
      <c r="J460" s="65">
        <f t="shared" si="21"/>
        <v>0.90632555540770932</v>
      </c>
      <c r="K460" s="66">
        <f t="shared" si="22"/>
        <v>0.71224766963810027</v>
      </c>
      <c r="L460" s="67">
        <f t="shared" si="23"/>
        <v>1</v>
      </c>
    </row>
    <row r="461" spans="1:12" x14ac:dyDescent="0.3">
      <c r="A461" s="14">
        <v>0</v>
      </c>
      <c r="B461" s="2">
        <v>1</v>
      </c>
      <c r="C461" s="2">
        <v>135</v>
      </c>
      <c r="D461" s="2">
        <v>54</v>
      </c>
      <c r="E461" s="2">
        <v>0</v>
      </c>
      <c r="F461" s="2">
        <v>0</v>
      </c>
      <c r="G461" s="2">
        <v>26.7</v>
      </c>
      <c r="H461" s="2">
        <v>0.68700000000000006</v>
      </c>
      <c r="I461" s="15">
        <v>62</v>
      </c>
      <c r="J461" s="65">
        <f t="shared" si="21"/>
        <v>0.45730716327284104</v>
      </c>
      <c r="K461" s="66">
        <f t="shared" si="22"/>
        <v>0.61237516633468925</v>
      </c>
      <c r="L461" s="67">
        <f t="shared" si="23"/>
        <v>1</v>
      </c>
    </row>
    <row r="462" spans="1:12" x14ac:dyDescent="0.3">
      <c r="A462" s="14">
        <v>0</v>
      </c>
      <c r="B462" s="2">
        <v>5</v>
      </c>
      <c r="C462" s="2">
        <v>86</v>
      </c>
      <c r="D462" s="2">
        <v>68</v>
      </c>
      <c r="E462" s="2">
        <v>28</v>
      </c>
      <c r="F462" s="2">
        <v>71</v>
      </c>
      <c r="G462" s="2">
        <v>30.2</v>
      </c>
      <c r="H462" s="2">
        <v>0.36399999999999999</v>
      </c>
      <c r="I462" s="15">
        <v>24</v>
      </c>
      <c r="J462" s="65">
        <f t="shared" si="21"/>
        <v>0.10762702577449912</v>
      </c>
      <c r="K462" s="66">
        <f t="shared" si="22"/>
        <v>0.52688081345477078</v>
      </c>
      <c r="L462" s="67">
        <f t="shared" si="23"/>
        <v>1</v>
      </c>
    </row>
    <row r="463" spans="1:12" x14ac:dyDescent="0.3">
      <c r="A463" s="14">
        <v>1</v>
      </c>
      <c r="B463" s="2">
        <v>10</v>
      </c>
      <c r="C463" s="2">
        <v>148</v>
      </c>
      <c r="D463" s="2">
        <v>84</v>
      </c>
      <c r="E463" s="2">
        <v>48</v>
      </c>
      <c r="F463" s="2">
        <v>237</v>
      </c>
      <c r="G463" s="2">
        <v>37.6</v>
      </c>
      <c r="H463" s="2">
        <v>1.0009999999999999</v>
      </c>
      <c r="I463" s="15">
        <v>51</v>
      </c>
      <c r="J463" s="65">
        <f t="shared" si="21"/>
        <v>0.77602862261691163</v>
      </c>
      <c r="K463" s="66">
        <f t="shared" si="22"/>
        <v>0.6848235606848132</v>
      </c>
      <c r="L463" s="67">
        <f t="shared" si="23"/>
        <v>1</v>
      </c>
    </row>
    <row r="464" spans="1:12" x14ac:dyDescent="0.3">
      <c r="A464" s="14">
        <v>0</v>
      </c>
      <c r="B464" s="2">
        <v>9</v>
      </c>
      <c r="C464" s="2">
        <v>134</v>
      </c>
      <c r="D464" s="2">
        <v>74</v>
      </c>
      <c r="E464" s="2">
        <v>33</v>
      </c>
      <c r="F464" s="2">
        <v>60</v>
      </c>
      <c r="G464" s="2">
        <v>25.9</v>
      </c>
      <c r="H464" s="2">
        <v>0.46</v>
      </c>
      <c r="I464" s="15">
        <v>81</v>
      </c>
      <c r="J464" s="65">
        <f t="shared" si="21"/>
        <v>0.56953972316996138</v>
      </c>
      <c r="K464" s="66">
        <f t="shared" si="22"/>
        <v>0.63865696189048293</v>
      </c>
      <c r="L464" s="67">
        <f t="shared" si="23"/>
        <v>1</v>
      </c>
    </row>
    <row r="465" spans="1:12" x14ac:dyDescent="0.3">
      <c r="A465" s="14">
        <v>0</v>
      </c>
      <c r="B465" s="2">
        <v>9</v>
      </c>
      <c r="C465" s="2">
        <v>120</v>
      </c>
      <c r="D465" s="2">
        <v>72</v>
      </c>
      <c r="E465" s="2">
        <v>22</v>
      </c>
      <c r="F465" s="2">
        <v>56</v>
      </c>
      <c r="G465" s="2">
        <v>20.8</v>
      </c>
      <c r="H465" s="2">
        <v>0.73299999999999998</v>
      </c>
      <c r="I465" s="15">
        <v>48</v>
      </c>
      <c r="J465" s="65">
        <f t="shared" si="21"/>
        <v>0.37648734508980841</v>
      </c>
      <c r="K465" s="66">
        <f t="shared" si="22"/>
        <v>0.59302561469917892</v>
      </c>
      <c r="L465" s="67">
        <f t="shared" si="23"/>
        <v>1</v>
      </c>
    </row>
    <row r="466" spans="1:12" x14ac:dyDescent="0.3">
      <c r="A466" s="14">
        <v>0</v>
      </c>
      <c r="B466" s="2">
        <v>1</v>
      </c>
      <c r="C466" s="2">
        <v>71</v>
      </c>
      <c r="D466" s="2">
        <v>62</v>
      </c>
      <c r="E466" s="2">
        <v>0</v>
      </c>
      <c r="F466" s="2">
        <v>0</v>
      </c>
      <c r="G466" s="2">
        <v>21.8</v>
      </c>
      <c r="H466" s="2">
        <v>0.41599999999999998</v>
      </c>
      <c r="I466" s="15">
        <v>26</v>
      </c>
      <c r="J466" s="65">
        <f t="shared" si="21"/>
        <v>-0.13941261427199469</v>
      </c>
      <c r="K466" s="66">
        <f t="shared" si="22"/>
        <v>0.46520318706544239</v>
      </c>
      <c r="L466" s="67">
        <f t="shared" si="23"/>
        <v>0</v>
      </c>
    </row>
    <row r="467" spans="1:12" x14ac:dyDescent="0.3">
      <c r="A467" s="14">
        <v>0</v>
      </c>
      <c r="B467" s="2">
        <v>8</v>
      </c>
      <c r="C467" s="2">
        <v>74</v>
      </c>
      <c r="D467" s="2">
        <v>70</v>
      </c>
      <c r="E467" s="2">
        <v>40</v>
      </c>
      <c r="F467" s="2">
        <v>49</v>
      </c>
      <c r="G467" s="2">
        <v>35.299999999999997</v>
      </c>
      <c r="H467" s="2">
        <v>0.70499999999999996</v>
      </c>
      <c r="I467" s="15">
        <v>39</v>
      </c>
      <c r="J467" s="65">
        <f t="shared" si="21"/>
        <v>0.25659503787286819</v>
      </c>
      <c r="K467" s="66">
        <f t="shared" si="22"/>
        <v>0.56379909324775646</v>
      </c>
      <c r="L467" s="67">
        <f t="shared" si="23"/>
        <v>1</v>
      </c>
    </row>
    <row r="468" spans="1:12" x14ac:dyDescent="0.3">
      <c r="A468" s="14">
        <v>0</v>
      </c>
      <c r="B468" s="2">
        <v>5</v>
      </c>
      <c r="C468" s="2">
        <v>88</v>
      </c>
      <c r="D468" s="2">
        <v>78</v>
      </c>
      <c r="E468" s="2">
        <v>30</v>
      </c>
      <c r="F468" s="2">
        <v>0</v>
      </c>
      <c r="G468" s="2">
        <v>27.6</v>
      </c>
      <c r="H468" s="2">
        <v>0.25800000000000001</v>
      </c>
      <c r="I468" s="15">
        <v>37</v>
      </c>
      <c r="J468" s="65">
        <f t="shared" si="21"/>
        <v>9.3312240718594341E-2</v>
      </c>
      <c r="K468" s="66">
        <f t="shared" si="22"/>
        <v>0.5233111481146826</v>
      </c>
      <c r="L468" s="67">
        <f t="shared" si="23"/>
        <v>1</v>
      </c>
    </row>
    <row r="469" spans="1:12" x14ac:dyDescent="0.3">
      <c r="A469" s="14">
        <v>0</v>
      </c>
      <c r="B469" s="2">
        <v>10</v>
      </c>
      <c r="C469" s="2">
        <v>115</v>
      </c>
      <c r="D469" s="2">
        <v>98</v>
      </c>
      <c r="E469" s="2">
        <v>0</v>
      </c>
      <c r="F469" s="2">
        <v>0</v>
      </c>
      <c r="G469" s="2">
        <v>24</v>
      </c>
      <c r="H469" s="2">
        <v>1.022</v>
      </c>
      <c r="I469" s="15">
        <v>34</v>
      </c>
      <c r="J469" s="65">
        <f t="shared" si="21"/>
        <v>0.36179250248077832</v>
      </c>
      <c r="K469" s="66">
        <f t="shared" si="22"/>
        <v>0.58947427900259519</v>
      </c>
      <c r="L469" s="67">
        <f t="shared" si="23"/>
        <v>1</v>
      </c>
    </row>
    <row r="470" spans="1:12" x14ac:dyDescent="0.3">
      <c r="A470" s="14">
        <v>0</v>
      </c>
      <c r="B470" s="2">
        <v>0</v>
      </c>
      <c r="C470" s="2">
        <v>124</v>
      </c>
      <c r="D470" s="2">
        <v>56</v>
      </c>
      <c r="E470" s="2">
        <v>13</v>
      </c>
      <c r="F470" s="2">
        <v>105</v>
      </c>
      <c r="G470" s="2">
        <v>21.8</v>
      </c>
      <c r="H470" s="2">
        <v>0.45200000000000001</v>
      </c>
      <c r="I470" s="15">
        <v>21</v>
      </c>
      <c r="J470" s="65">
        <f t="shared" si="21"/>
        <v>0.14300746661839325</v>
      </c>
      <c r="K470" s="66">
        <f t="shared" si="22"/>
        <v>0.53569106048462367</v>
      </c>
      <c r="L470" s="67">
        <f t="shared" si="23"/>
        <v>1</v>
      </c>
    </row>
    <row r="471" spans="1:12" x14ac:dyDescent="0.3">
      <c r="A471" s="14">
        <v>0</v>
      </c>
      <c r="B471" s="2">
        <v>0</v>
      </c>
      <c r="C471" s="2">
        <v>74</v>
      </c>
      <c r="D471" s="2">
        <v>52</v>
      </c>
      <c r="E471" s="2">
        <v>10</v>
      </c>
      <c r="F471" s="2">
        <v>36</v>
      </c>
      <c r="G471" s="2">
        <v>27.8</v>
      </c>
      <c r="H471" s="2">
        <v>0.26900000000000002</v>
      </c>
      <c r="I471" s="15">
        <v>22</v>
      </c>
      <c r="J471" s="65">
        <f t="shared" si="21"/>
        <v>-7.6544211266542095E-2</v>
      </c>
      <c r="K471" s="66">
        <f t="shared" si="22"/>
        <v>0.48087328491615622</v>
      </c>
      <c r="L471" s="67">
        <f t="shared" si="23"/>
        <v>0</v>
      </c>
    </row>
    <row r="472" spans="1:12" x14ac:dyDescent="0.3">
      <c r="A472" s="14">
        <v>0</v>
      </c>
      <c r="B472" s="2">
        <v>0</v>
      </c>
      <c r="C472" s="2">
        <v>97</v>
      </c>
      <c r="D472" s="2">
        <v>64</v>
      </c>
      <c r="E472" s="2">
        <v>36</v>
      </c>
      <c r="F472" s="2">
        <v>100</v>
      </c>
      <c r="G472" s="2">
        <v>36.799999999999997</v>
      </c>
      <c r="H472" s="2">
        <v>0.6</v>
      </c>
      <c r="I472" s="15">
        <v>25</v>
      </c>
      <c r="J472" s="65">
        <f t="shared" si="21"/>
        <v>0.19989888115395782</v>
      </c>
      <c r="K472" s="66">
        <f t="shared" si="22"/>
        <v>0.54980896859616679</v>
      </c>
      <c r="L472" s="67">
        <f t="shared" si="23"/>
        <v>1</v>
      </c>
    </row>
    <row r="473" spans="1:12" x14ac:dyDescent="0.3">
      <c r="A473" s="14">
        <v>1</v>
      </c>
      <c r="B473" s="2">
        <v>8</v>
      </c>
      <c r="C473" s="2">
        <v>120</v>
      </c>
      <c r="D473" s="2">
        <v>0</v>
      </c>
      <c r="E473" s="2">
        <v>0</v>
      </c>
      <c r="F473" s="2">
        <v>0</v>
      </c>
      <c r="G473" s="2">
        <v>30</v>
      </c>
      <c r="H473" s="2">
        <v>0.183</v>
      </c>
      <c r="I473" s="15">
        <v>38</v>
      </c>
      <c r="J473" s="65">
        <f t="shared" si="21"/>
        <v>0.54515181949757474</v>
      </c>
      <c r="K473" s="66">
        <f t="shared" si="22"/>
        <v>0.63301004632618629</v>
      </c>
      <c r="L473" s="67">
        <f t="shared" si="23"/>
        <v>1</v>
      </c>
    </row>
    <row r="474" spans="1:12" x14ac:dyDescent="0.3">
      <c r="A474" s="14">
        <v>0</v>
      </c>
      <c r="B474" s="2">
        <v>6</v>
      </c>
      <c r="C474" s="2">
        <v>154</v>
      </c>
      <c r="D474" s="2">
        <v>78</v>
      </c>
      <c r="E474" s="2">
        <v>41</v>
      </c>
      <c r="F474" s="2">
        <v>140</v>
      </c>
      <c r="G474" s="2">
        <v>46.1</v>
      </c>
      <c r="H474" s="2">
        <v>0.57099999999999995</v>
      </c>
      <c r="I474" s="15">
        <v>27</v>
      </c>
      <c r="J474" s="65">
        <f t="shared" si="21"/>
        <v>0.74595297534569249</v>
      </c>
      <c r="K474" s="66">
        <f t="shared" si="22"/>
        <v>0.67829623405673911</v>
      </c>
      <c r="L474" s="67">
        <f t="shared" si="23"/>
        <v>1</v>
      </c>
    </row>
    <row r="475" spans="1:12" x14ac:dyDescent="0.3">
      <c r="A475" s="14">
        <v>0</v>
      </c>
      <c r="B475" s="2">
        <v>1</v>
      </c>
      <c r="C475" s="2">
        <v>144</v>
      </c>
      <c r="D475" s="2">
        <v>82</v>
      </c>
      <c r="E475" s="2">
        <v>40</v>
      </c>
      <c r="F475" s="2">
        <v>0</v>
      </c>
      <c r="G475" s="2">
        <v>41.3</v>
      </c>
      <c r="H475" s="2">
        <v>0.60699999999999998</v>
      </c>
      <c r="I475" s="15">
        <v>28</v>
      </c>
      <c r="J475" s="65">
        <f t="shared" si="21"/>
        <v>0.54393427483471368</v>
      </c>
      <c r="K475" s="66">
        <f t="shared" si="22"/>
        <v>0.63272715478369346</v>
      </c>
      <c r="L475" s="67">
        <f t="shared" si="23"/>
        <v>1</v>
      </c>
    </row>
    <row r="476" spans="1:12" x14ac:dyDescent="0.3">
      <c r="A476" s="14">
        <v>0</v>
      </c>
      <c r="B476" s="2">
        <v>0</v>
      </c>
      <c r="C476" s="2">
        <v>137</v>
      </c>
      <c r="D476" s="2">
        <v>70</v>
      </c>
      <c r="E476" s="2">
        <v>38</v>
      </c>
      <c r="F476" s="2">
        <v>0</v>
      </c>
      <c r="G476" s="2">
        <v>33.200000000000003</v>
      </c>
      <c r="H476" s="2">
        <v>0.17</v>
      </c>
      <c r="I476" s="15">
        <v>22</v>
      </c>
      <c r="J476" s="65">
        <f t="shared" si="21"/>
        <v>0.32222622263981282</v>
      </c>
      <c r="K476" s="66">
        <f t="shared" si="22"/>
        <v>0.57986670364824766</v>
      </c>
      <c r="L476" s="67">
        <f t="shared" si="23"/>
        <v>1</v>
      </c>
    </row>
    <row r="477" spans="1:12" x14ac:dyDescent="0.3">
      <c r="A477" s="14">
        <v>0</v>
      </c>
      <c r="B477" s="2">
        <v>0</v>
      </c>
      <c r="C477" s="2">
        <v>119</v>
      </c>
      <c r="D477" s="2">
        <v>66</v>
      </c>
      <c r="E477" s="2">
        <v>27</v>
      </c>
      <c r="F477" s="2">
        <v>0</v>
      </c>
      <c r="G477" s="2">
        <v>38.799999999999997</v>
      </c>
      <c r="H477" s="2">
        <v>0.25900000000000001</v>
      </c>
      <c r="I477" s="15">
        <v>22</v>
      </c>
      <c r="J477" s="65">
        <f t="shared" si="21"/>
        <v>0.31055981622478368</v>
      </c>
      <c r="K477" s="66">
        <f t="shared" si="22"/>
        <v>0.57702190003758036</v>
      </c>
      <c r="L477" s="67">
        <f t="shared" si="23"/>
        <v>1</v>
      </c>
    </row>
    <row r="478" spans="1:12" x14ac:dyDescent="0.3">
      <c r="A478" s="14">
        <v>0</v>
      </c>
      <c r="B478" s="2">
        <v>7</v>
      </c>
      <c r="C478" s="2">
        <v>136</v>
      </c>
      <c r="D478" s="2">
        <v>90</v>
      </c>
      <c r="E478" s="2">
        <v>0</v>
      </c>
      <c r="F478" s="2">
        <v>0</v>
      </c>
      <c r="G478" s="2">
        <v>29.9</v>
      </c>
      <c r="H478" s="2">
        <v>0.21</v>
      </c>
      <c r="I478" s="15">
        <v>50</v>
      </c>
      <c r="J478" s="65">
        <f t="shared" si="21"/>
        <v>0.44352293819383115</v>
      </c>
      <c r="K478" s="66">
        <f t="shared" si="22"/>
        <v>0.60909815549529644</v>
      </c>
      <c r="L478" s="67">
        <f t="shared" si="23"/>
        <v>1</v>
      </c>
    </row>
    <row r="479" spans="1:12" x14ac:dyDescent="0.3">
      <c r="A479" s="14">
        <v>0</v>
      </c>
      <c r="B479" s="2">
        <v>4</v>
      </c>
      <c r="C479" s="2">
        <v>114</v>
      </c>
      <c r="D479" s="2">
        <v>64</v>
      </c>
      <c r="E479" s="2">
        <v>0</v>
      </c>
      <c r="F479" s="2">
        <v>0</v>
      </c>
      <c r="G479" s="2">
        <v>28.9</v>
      </c>
      <c r="H479" s="2">
        <v>0.126</v>
      </c>
      <c r="I479" s="15">
        <v>24</v>
      </c>
      <c r="J479" s="65">
        <f t="shared" si="21"/>
        <v>0.21836195776446854</v>
      </c>
      <c r="K479" s="66">
        <f t="shared" si="22"/>
        <v>0.55437460371010006</v>
      </c>
      <c r="L479" s="67">
        <f t="shared" si="23"/>
        <v>1</v>
      </c>
    </row>
    <row r="480" spans="1:12" x14ac:dyDescent="0.3">
      <c r="A480" s="14">
        <v>0</v>
      </c>
      <c r="B480" s="2">
        <v>0</v>
      </c>
      <c r="C480" s="2">
        <v>137</v>
      </c>
      <c r="D480" s="2">
        <v>84</v>
      </c>
      <c r="E480" s="2">
        <v>27</v>
      </c>
      <c r="F480" s="2">
        <v>0</v>
      </c>
      <c r="G480" s="2">
        <v>27.3</v>
      </c>
      <c r="H480" s="2">
        <v>0.23100000000000001</v>
      </c>
      <c r="I480" s="15">
        <v>59</v>
      </c>
      <c r="J480" s="65">
        <f t="shared" si="21"/>
        <v>0.31571346743563244</v>
      </c>
      <c r="K480" s="66">
        <f t="shared" si="22"/>
        <v>0.57827923758303401</v>
      </c>
      <c r="L480" s="67">
        <f t="shared" si="23"/>
        <v>1</v>
      </c>
    </row>
    <row r="481" spans="1:12" x14ac:dyDescent="0.3">
      <c r="A481" s="14">
        <v>1</v>
      </c>
      <c r="B481" s="2">
        <v>2</v>
      </c>
      <c r="C481" s="2">
        <v>105</v>
      </c>
      <c r="D481" s="2">
        <v>80</v>
      </c>
      <c r="E481" s="2">
        <v>45</v>
      </c>
      <c r="F481" s="2">
        <v>191</v>
      </c>
      <c r="G481" s="2">
        <v>33.700000000000003</v>
      </c>
      <c r="H481" s="2">
        <v>0.71099999999999997</v>
      </c>
      <c r="I481" s="15">
        <v>29</v>
      </c>
      <c r="J481" s="65">
        <f t="shared" si="21"/>
        <v>0.2218692144128821</v>
      </c>
      <c r="K481" s="66">
        <f t="shared" si="22"/>
        <v>0.55524088223362389</v>
      </c>
      <c r="L481" s="67">
        <f t="shared" si="23"/>
        <v>1</v>
      </c>
    </row>
    <row r="482" spans="1:12" x14ac:dyDescent="0.3">
      <c r="A482" s="14">
        <v>0</v>
      </c>
      <c r="B482" s="2">
        <v>7</v>
      </c>
      <c r="C482" s="2">
        <v>114</v>
      </c>
      <c r="D482" s="2">
        <v>76</v>
      </c>
      <c r="E482" s="2">
        <v>17</v>
      </c>
      <c r="F482" s="2">
        <v>110</v>
      </c>
      <c r="G482" s="2">
        <v>23.8</v>
      </c>
      <c r="H482" s="2">
        <v>0.46600000000000003</v>
      </c>
      <c r="I482" s="15">
        <v>31</v>
      </c>
      <c r="J482" s="65">
        <f t="shared" si="21"/>
        <v>0.23578898942521642</v>
      </c>
      <c r="K482" s="66">
        <f t="shared" si="22"/>
        <v>0.55867565243230999</v>
      </c>
      <c r="L482" s="67">
        <f t="shared" si="23"/>
        <v>1</v>
      </c>
    </row>
    <row r="483" spans="1:12" x14ac:dyDescent="0.3">
      <c r="A483" s="14">
        <v>0</v>
      </c>
      <c r="B483" s="2">
        <v>8</v>
      </c>
      <c r="C483" s="2">
        <v>126</v>
      </c>
      <c r="D483" s="2">
        <v>74</v>
      </c>
      <c r="E483" s="2">
        <v>38</v>
      </c>
      <c r="F483" s="2">
        <v>75</v>
      </c>
      <c r="G483" s="2">
        <v>25.9</v>
      </c>
      <c r="H483" s="2">
        <v>0.16200000000000001</v>
      </c>
      <c r="I483" s="15">
        <v>39</v>
      </c>
      <c r="J483" s="65">
        <f t="shared" si="21"/>
        <v>0.34567495308468865</v>
      </c>
      <c r="K483" s="66">
        <f t="shared" si="22"/>
        <v>0.5855683748843955</v>
      </c>
      <c r="L483" s="67">
        <f t="shared" si="23"/>
        <v>1</v>
      </c>
    </row>
    <row r="484" spans="1:12" x14ac:dyDescent="0.3">
      <c r="A484" s="14">
        <v>0</v>
      </c>
      <c r="B484" s="2">
        <v>4</v>
      </c>
      <c r="C484" s="2">
        <v>132</v>
      </c>
      <c r="D484" s="2">
        <v>86</v>
      </c>
      <c r="E484" s="2">
        <v>31</v>
      </c>
      <c r="F484" s="2">
        <v>0</v>
      </c>
      <c r="G484" s="2">
        <v>28</v>
      </c>
      <c r="H484" s="2">
        <v>0.41899999999999998</v>
      </c>
      <c r="I484" s="15">
        <v>63</v>
      </c>
      <c r="J484" s="65">
        <f t="shared" si="21"/>
        <v>0.41187094563585813</v>
      </c>
      <c r="K484" s="66">
        <f t="shared" si="22"/>
        <v>0.60153641155251614</v>
      </c>
      <c r="L484" s="67">
        <f t="shared" si="23"/>
        <v>1</v>
      </c>
    </row>
    <row r="485" spans="1:12" x14ac:dyDescent="0.3">
      <c r="A485" s="14">
        <v>1</v>
      </c>
      <c r="B485" s="2">
        <v>3</v>
      </c>
      <c r="C485" s="2">
        <v>158</v>
      </c>
      <c r="D485" s="2">
        <v>70</v>
      </c>
      <c r="E485" s="2">
        <v>30</v>
      </c>
      <c r="F485" s="2">
        <v>328</v>
      </c>
      <c r="G485" s="2">
        <v>35.5</v>
      </c>
      <c r="H485" s="2">
        <v>0.34399999999999997</v>
      </c>
      <c r="I485" s="15">
        <v>35</v>
      </c>
      <c r="J485" s="65">
        <f t="shared" si="21"/>
        <v>0.53803479642686802</v>
      </c>
      <c r="K485" s="66">
        <f t="shared" si="22"/>
        <v>0.63135514299429563</v>
      </c>
      <c r="L485" s="67">
        <f t="shared" si="23"/>
        <v>1</v>
      </c>
    </row>
    <row r="486" spans="1:12" x14ac:dyDescent="0.3">
      <c r="A486" s="14">
        <v>0</v>
      </c>
      <c r="B486" s="2">
        <v>0</v>
      </c>
      <c r="C486" s="2">
        <v>123</v>
      </c>
      <c r="D486" s="2">
        <v>88</v>
      </c>
      <c r="E486" s="2">
        <v>37</v>
      </c>
      <c r="F486" s="2">
        <v>0</v>
      </c>
      <c r="G486" s="2">
        <v>35.200000000000003</v>
      </c>
      <c r="H486" s="2">
        <v>0.19700000000000001</v>
      </c>
      <c r="I486" s="15">
        <v>29</v>
      </c>
      <c r="J486" s="65">
        <f t="shared" si="21"/>
        <v>0.24602728993409062</v>
      </c>
      <c r="K486" s="66">
        <f t="shared" si="22"/>
        <v>0.56119844123434603</v>
      </c>
      <c r="L486" s="67">
        <f t="shared" si="23"/>
        <v>1</v>
      </c>
    </row>
    <row r="487" spans="1:12" x14ac:dyDescent="0.3">
      <c r="A487" s="14">
        <v>0</v>
      </c>
      <c r="B487" s="2">
        <v>4</v>
      </c>
      <c r="C487" s="2">
        <v>85</v>
      </c>
      <c r="D487" s="2">
        <v>58</v>
      </c>
      <c r="E487" s="2">
        <v>22</v>
      </c>
      <c r="F487" s="2">
        <v>49</v>
      </c>
      <c r="G487" s="2">
        <v>27.8</v>
      </c>
      <c r="H487" s="2">
        <v>0.30599999999999999</v>
      </c>
      <c r="I487" s="15">
        <v>28</v>
      </c>
      <c r="J487" s="65">
        <f t="shared" si="21"/>
        <v>7.7638440070367687E-2</v>
      </c>
      <c r="K487" s="66">
        <f t="shared" si="22"/>
        <v>0.51939986623769541</v>
      </c>
      <c r="L487" s="67">
        <f t="shared" si="23"/>
        <v>1</v>
      </c>
    </row>
    <row r="488" spans="1:12" x14ac:dyDescent="0.3">
      <c r="A488" s="14">
        <v>0</v>
      </c>
      <c r="B488" s="2">
        <v>0</v>
      </c>
      <c r="C488" s="2">
        <v>84</v>
      </c>
      <c r="D488" s="2">
        <v>82</v>
      </c>
      <c r="E488" s="2">
        <v>31</v>
      </c>
      <c r="F488" s="2">
        <v>125</v>
      </c>
      <c r="G488" s="2">
        <v>38.200000000000003</v>
      </c>
      <c r="H488" s="2">
        <v>0.23300000000000001</v>
      </c>
      <c r="I488" s="15">
        <v>23</v>
      </c>
      <c r="J488" s="65">
        <f t="shared" si="21"/>
        <v>3.4938265493243192E-2</v>
      </c>
      <c r="K488" s="66">
        <f t="shared" si="22"/>
        <v>0.50873367797080593</v>
      </c>
      <c r="L488" s="67">
        <f t="shared" si="23"/>
        <v>1</v>
      </c>
    </row>
    <row r="489" spans="1:12" x14ac:dyDescent="0.3">
      <c r="A489" s="14">
        <v>1</v>
      </c>
      <c r="B489" s="2">
        <v>0</v>
      </c>
      <c r="C489" s="2">
        <v>145</v>
      </c>
      <c r="D489" s="2">
        <v>0</v>
      </c>
      <c r="E489" s="2">
        <v>0</v>
      </c>
      <c r="F489" s="2">
        <v>0</v>
      </c>
      <c r="G489" s="2">
        <v>44.2</v>
      </c>
      <c r="H489" s="2">
        <v>0.63</v>
      </c>
      <c r="I489" s="15">
        <v>31</v>
      </c>
      <c r="J489" s="65">
        <f t="shared" si="21"/>
        <v>0.76395429656940295</v>
      </c>
      <c r="K489" s="66">
        <f t="shared" si="22"/>
        <v>0.68221163802884521</v>
      </c>
      <c r="L489" s="67">
        <f t="shared" si="23"/>
        <v>1</v>
      </c>
    </row>
    <row r="490" spans="1:12" x14ac:dyDescent="0.3">
      <c r="A490" s="14">
        <v>1</v>
      </c>
      <c r="B490" s="2">
        <v>0</v>
      </c>
      <c r="C490" s="2">
        <v>135</v>
      </c>
      <c r="D490" s="2">
        <v>68</v>
      </c>
      <c r="E490" s="2">
        <v>42</v>
      </c>
      <c r="F490" s="2">
        <v>250</v>
      </c>
      <c r="G490" s="2">
        <v>42.3</v>
      </c>
      <c r="H490" s="2">
        <v>0.36499999999999999</v>
      </c>
      <c r="I490" s="15">
        <v>24</v>
      </c>
      <c r="J490" s="65">
        <f t="shared" si="21"/>
        <v>0.42500866015259742</v>
      </c>
      <c r="K490" s="66">
        <f t="shared" si="22"/>
        <v>0.60468115485483465</v>
      </c>
      <c r="L490" s="67">
        <f t="shared" si="23"/>
        <v>1</v>
      </c>
    </row>
    <row r="491" spans="1:12" x14ac:dyDescent="0.3">
      <c r="A491" s="14">
        <v>0</v>
      </c>
      <c r="B491" s="2">
        <v>1</v>
      </c>
      <c r="C491" s="2">
        <v>139</v>
      </c>
      <c r="D491" s="2">
        <v>62</v>
      </c>
      <c r="E491" s="2">
        <v>41</v>
      </c>
      <c r="F491" s="2">
        <v>480</v>
      </c>
      <c r="G491" s="2">
        <v>40.700000000000003</v>
      </c>
      <c r="H491" s="2">
        <v>0.53600000000000003</v>
      </c>
      <c r="I491" s="15">
        <v>21</v>
      </c>
      <c r="J491" s="65">
        <f t="shared" si="21"/>
        <v>0.4377184098038619</v>
      </c>
      <c r="K491" s="66">
        <f t="shared" si="22"/>
        <v>0.60771523939299288</v>
      </c>
      <c r="L491" s="67">
        <f t="shared" si="23"/>
        <v>1</v>
      </c>
    </row>
    <row r="492" spans="1:12" x14ac:dyDescent="0.3">
      <c r="A492" s="14">
        <v>0</v>
      </c>
      <c r="B492" s="2">
        <v>0</v>
      </c>
      <c r="C492" s="2">
        <v>173</v>
      </c>
      <c r="D492" s="2">
        <v>78</v>
      </c>
      <c r="E492" s="2">
        <v>32</v>
      </c>
      <c r="F492" s="2">
        <v>265</v>
      </c>
      <c r="G492" s="2">
        <v>46.5</v>
      </c>
      <c r="H492" s="2">
        <v>1.159</v>
      </c>
      <c r="I492" s="15">
        <v>58</v>
      </c>
      <c r="J492" s="65">
        <f t="shared" si="21"/>
        <v>0.88406587416143478</v>
      </c>
      <c r="K492" s="66">
        <f t="shared" si="22"/>
        <v>0.70766406103973034</v>
      </c>
      <c r="L492" s="67">
        <f t="shared" si="23"/>
        <v>1</v>
      </c>
    </row>
    <row r="493" spans="1:12" x14ac:dyDescent="0.3">
      <c r="A493" s="14">
        <v>0</v>
      </c>
      <c r="B493" s="2">
        <v>4</v>
      </c>
      <c r="C493" s="2">
        <v>99</v>
      </c>
      <c r="D493" s="2">
        <v>72</v>
      </c>
      <c r="E493" s="2">
        <v>17</v>
      </c>
      <c r="F493" s="2">
        <v>0</v>
      </c>
      <c r="G493" s="2">
        <v>25.6</v>
      </c>
      <c r="H493" s="2">
        <v>0.29399999999999998</v>
      </c>
      <c r="I493" s="15">
        <v>28</v>
      </c>
      <c r="J493" s="65">
        <f t="shared" si="21"/>
        <v>0.10504582898176851</v>
      </c>
      <c r="K493" s="66">
        <f t="shared" si="22"/>
        <v>0.52623733508267945</v>
      </c>
      <c r="L493" s="67">
        <f t="shared" si="23"/>
        <v>1</v>
      </c>
    </row>
    <row r="494" spans="1:12" x14ac:dyDescent="0.3">
      <c r="A494" s="14">
        <v>0</v>
      </c>
      <c r="B494" s="2">
        <v>8</v>
      </c>
      <c r="C494" s="2">
        <v>194</v>
      </c>
      <c r="D494" s="2">
        <v>80</v>
      </c>
      <c r="E494" s="2">
        <v>0</v>
      </c>
      <c r="F494" s="2">
        <v>0</v>
      </c>
      <c r="G494" s="2">
        <v>26.1</v>
      </c>
      <c r="H494" s="2">
        <v>0.55100000000000005</v>
      </c>
      <c r="I494" s="15">
        <v>67</v>
      </c>
      <c r="J494" s="65">
        <f t="shared" si="21"/>
        <v>0.8752537722109005</v>
      </c>
      <c r="K494" s="66">
        <f t="shared" si="22"/>
        <v>0.70583772152461899</v>
      </c>
      <c r="L494" s="67">
        <f t="shared" si="23"/>
        <v>1</v>
      </c>
    </row>
    <row r="495" spans="1:12" x14ac:dyDescent="0.3">
      <c r="A495" s="14">
        <v>0</v>
      </c>
      <c r="B495" s="2">
        <v>2</v>
      </c>
      <c r="C495" s="2">
        <v>83</v>
      </c>
      <c r="D495" s="2">
        <v>65</v>
      </c>
      <c r="E495" s="2">
        <v>28</v>
      </c>
      <c r="F495" s="2">
        <v>66</v>
      </c>
      <c r="G495" s="2">
        <v>36.799999999999997</v>
      </c>
      <c r="H495" s="2">
        <v>0.629</v>
      </c>
      <c r="I495" s="15">
        <v>24</v>
      </c>
      <c r="J495" s="65">
        <f t="shared" si="21"/>
        <v>0.16241743097277006</v>
      </c>
      <c r="K495" s="66">
        <f t="shared" si="22"/>
        <v>0.54051533262200702</v>
      </c>
      <c r="L495" s="67">
        <f t="shared" si="23"/>
        <v>1</v>
      </c>
    </row>
    <row r="496" spans="1:12" x14ac:dyDescent="0.3">
      <c r="A496" s="14">
        <v>0</v>
      </c>
      <c r="B496" s="2">
        <v>2</v>
      </c>
      <c r="C496" s="2">
        <v>89</v>
      </c>
      <c r="D496" s="2">
        <v>90</v>
      </c>
      <c r="E496" s="2">
        <v>30</v>
      </c>
      <c r="F496" s="2">
        <v>0</v>
      </c>
      <c r="G496" s="2">
        <v>33.5</v>
      </c>
      <c r="H496" s="2">
        <v>0.29199999999999998</v>
      </c>
      <c r="I496" s="15">
        <v>42</v>
      </c>
      <c r="J496" s="65">
        <f t="shared" si="21"/>
        <v>0.10572717873191628</v>
      </c>
      <c r="K496" s="66">
        <f t="shared" si="22"/>
        <v>0.52640720043735911</v>
      </c>
      <c r="L496" s="67">
        <f t="shared" si="23"/>
        <v>1</v>
      </c>
    </row>
    <row r="497" spans="1:12" x14ac:dyDescent="0.3">
      <c r="A497" s="14">
        <v>0</v>
      </c>
      <c r="B497" s="2">
        <v>4</v>
      </c>
      <c r="C497" s="2">
        <v>99</v>
      </c>
      <c r="D497" s="2">
        <v>68</v>
      </c>
      <c r="E497" s="2">
        <v>38</v>
      </c>
      <c r="F497" s="2">
        <v>0</v>
      </c>
      <c r="G497" s="2">
        <v>32.799999999999997</v>
      </c>
      <c r="H497" s="2">
        <v>0.14499999999999999</v>
      </c>
      <c r="I497" s="15">
        <v>33</v>
      </c>
      <c r="J497" s="65">
        <f t="shared" si="21"/>
        <v>0.20414387793680178</v>
      </c>
      <c r="K497" s="66">
        <f t="shared" si="22"/>
        <v>0.55085946254498919</v>
      </c>
      <c r="L497" s="67">
        <f t="shared" si="23"/>
        <v>1</v>
      </c>
    </row>
    <row r="498" spans="1:12" x14ac:dyDescent="0.3">
      <c r="A498" s="14">
        <v>1</v>
      </c>
      <c r="B498" s="2">
        <v>4</v>
      </c>
      <c r="C498" s="2">
        <v>125</v>
      </c>
      <c r="D498" s="2">
        <v>70</v>
      </c>
      <c r="E498" s="2">
        <v>18</v>
      </c>
      <c r="F498" s="2">
        <v>122</v>
      </c>
      <c r="G498" s="2">
        <v>28.9</v>
      </c>
      <c r="H498" s="2">
        <v>1.1439999999999999</v>
      </c>
      <c r="I498" s="15">
        <v>45</v>
      </c>
      <c r="J498" s="65">
        <f t="shared" si="21"/>
        <v>0.45518681406558026</v>
      </c>
      <c r="K498" s="66">
        <f t="shared" si="22"/>
        <v>0.61187173541391915</v>
      </c>
      <c r="L498" s="67">
        <f t="shared" si="23"/>
        <v>1</v>
      </c>
    </row>
    <row r="499" spans="1:12" x14ac:dyDescent="0.3">
      <c r="A499" s="14">
        <v>0</v>
      </c>
      <c r="B499" s="2">
        <v>3</v>
      </c>
      <c r="C499" s="2">
        <v>80</v>
      </c>
      <c r="D499" s="2">
        <v>0</v>
      </c>
      <c r="E499" s="2">
        <v>0</v>
      </c>
      <c r="F499" s="2">
        <v>0</v>
      </c>
      <c r="G499" s="2">
        <v>0</v>
      </c>
      <c r="H499" s="2">
        <v>0.17399999999999999</v>
      </c>
      <c r="I499" s="15">
        <v>22</v>
      </c>
      <c r="J499" s="65">
        <f t="shared" si="21"/>
        <v>-0.23520683822774013</v>
      </c>
      <c r="K499" s="66">
        <f t="shared" si="22"/>
        <v>0.441467886017125</v>
      </c>
      <c r="L499" s="67">
        <f t="shared" si="23"/>
        <v>0</v>
      </c>
    </row>
    <row r="500" spans="1:12" x14ac:dyDescent="0.3">
      <c r="A500" s="14">
        <v>0</v>
      </c>
      <c r="B500" s="2">
        <v>6</v>
      </c>
      <c r="C500" s="2">
        <v>166</v>
      </c>
      <c r="D500" s="2">
        <v>74</v>
      </c>
      <c r="E500" s="2">
        <v>0</v>
      </c>
      <c r="F500" s="2">
        <v>0</v>
      </c>
      <c r="G500" s="2">
        <v>26.6</v>
      </c>
      <c r="H500" s="2">
        <v>0.30399999999999999</v>
      </c>
      <c r="I500" s="15">
        <v>66</v>
      </c>
      <c r="J500" s="65">
        <f t="shared" si="21"/>
        <v>0.64992663525148664</v>
      </c>
      <c r="K500" s="66">
        <f t="shared" si="22"/>
        <v>0.65699392990465411</v>
      </c>
      <c r="L500" s="67">
        <f t="shared" si="23"/>
        <v>1</v>
      </c>
    </row>
    <row r="501" spans="1:12" x14ac:dyDescent="0.3">
      <c r="A501" s="14">
        <v>0</v>
      </c>
      <c r="B501" s="2">
        <v>5</v>
      </c>
      <c r="C501" s="2">
        <v>110</v>
      </c>
      <c r="D501" s="2">
        <v>68</v>
      </c>
      <c r="E501" s="2">
        <v>0</v>
      </c>
      <c r="F501" s="2">
        <v>0</v>
      </c>
      <c r="G501" s="2">
        <v>26</v>
      </c>
      <c r="H501" s="2">
        <v>0.29199999999999998</v>
      </c>
      <c r="I501" s="15">
        <v>30</v>
      </c>
      <c r="J501" s="65">
        <f t="shared" si="21"/>
        <v>0.20770730778563606</v>
      </c>
      <c r="K501" s="66">
        <f t="shared" si="22"/>
        <v>0.55174094185002098</v>
      </c>
      <c r="L501" s="67">
        <f t="shared" si="23"/>
        <v>1</v>
      </c>
    </row>
    <row r="502" spans="1:12" x14ac:dyDescent="0.3">
      <c r="A502" s="14">
        <v>0</v>
      </c>
      <c r="B502" s="2">
        <v>2</v>
      </c>
      <c r="C502" s="2">
        <v>81</v>
      </c>
      <c r="D502" s="2">
        <v>72</v>
      </c>
      <c r="E502" s="2">
        <v>15</v>
      </c>
      <c r="F502" s="2">
        <v>76</v>
      </c>
      <c r="G502" s="2">
        <v>30.1</v>
      </c>
      <c r="H502" s="2">
        <v>0.54700000000000004</v>
      </c>
      <c r="I502" s="15">
        <v>25</v>
      </c>
      <c r="J502" s="65">
        <f t="shared" si="21"/>
        <v>3.2252542522038019E-2</v>
      </c>
      <c r="K502" s="66">
        <f t="shared" si="22"/>
        <v>0.5080624367459301</v>
      </c>
      <c r="L502" s="67">
        <f t="shared" si="23"/>
        <v>1</v>
      </c>
    </row>
    <row r="503" spans="1:12" x14ac:dyDescent="0.3">
      <c r="A503" s="14">
        <v>1</v>
      </c>
      <c r="B503" s="2">
        <v>7</v>
      </c>
      <c r="C503" s="2">
        <v>195</v>
      </c>
      <c r="D503" s="2">
        <v>70</v>
      </c>
      <c r="E503" s="2">
        <v>33</v>
      </c>
      <c r="F503" s="2">
        <v>145</v>
      </c>
      <c r="G503" s="2">
        <v>25.1</v>
      </c>
      <c r="H503" s="2">
        <v>0.16300000000000001</v>
      </c>
      <c r="I503" s="15">
        <v>55</v>
      </c>
      <c r="J503" s="65">
        <f t="shared" si="21"/>
        <v>0.76099372907752538</v>
      </c>
      <c r="K503" s="66">
        <f t="shared" si="22"/>
        <v>0.68156944423479737</v>
      </c>
      <c r="L503" s="67">
        <f t="shared" si="23"/>
        <v>1</v>
      </c>
    </row>
    <row r="504" spans="1:12" x14ac:dyDescent="0.3">
      <c r="A504" s="14">
        <v>0</v>
      </c>
      <c r="B504" s="2">
        <v>6</v>
      </c>
      <c r="C504" s="2">
        <v>154</v>
      </c>
      <c r="D504" s="2">
        <v>74</v>
      </c>
      <c r="E504" s="2">
        <v>32</v>
      </c>
      <c r="F504" s="2">
        <v>193</v>
      </c>
      <c r="G504" s="2">
        <v>29.3</v>
      </c>
      <c r="H504" s="2">
        <v>0.83899999999999997</v>
      </c>
      <c r="I504" s="15">
        <v>39</v>
      </c>
      <c r="J504" s="65">
        <f t="shared" si="21"/>
        <v>0.59273811422320388</v>
      </c>
      <c r="K504" s="66">
        <f t="shared" si="22"/>
        <v>0.64399314932626295</v>
      </c>
      <c r="L504" s="67">
        <f t="shared" si="23"/>
        <v>1</v>
      </c>
    </row>
    <row r="505" spans="1:12" x14ac:dyDescent="0.3">
      <c r="A505" s="14">
        <v>0</v>
      </c>
      <c r="B505" s="2">
        <v>2</v>
      </c>
      <c r="C505" s="2">
        <v>117</v>
      </c>
      <c r="D505" s="2">
        <v>90</v>
      </c>
      <c r="E505" s="2">
        <v>19</v>
      </c>
      <c r="F505" s="2">
        <v>71</v>
      </c>
      <c r="G505" s="2">
        <v>25.2</v>
      </c>
      <c r="H505" s="2">
        <v>0.313</v>
      </c>
      <c r="I505" s="15">
        <v>21</v>
      </c>
      <c r="J505" s="65">
        <f t="shared" si="21"/>
        <v>9.5094408228394989E-2</v>
      </c>
      <c r="K505" s="66">
        <f t="shared" si="22"/>
        <v>0.52375570295873741</v>
      </c>
      <c r="L505" s="67">
        <f t="shared" si="23"/>
        <v>1</v>
      </c>
    </row>
    <row r="506" spans="1:12" x14ac:dyDescent="0.3">
      <c r="A506" s="14">
        <v>0</v>
      </c>
      <c r="B506" s="2">
        <v>3</v>
      </c>
      <c r="C506" s="2">
        <v>84</v>
      </c>
      <c r="D506" s="2">
        <v>72</v>
      </c>
      <c r="E506" s="2">
        <v>32</v>
      </c>
      <c r="F506" s="2">
        <v>0</v>
      </c>
      <c r="G506" s="2">
        <v>37.200000000000003</v>
      </c>
      <c r="H506" s="2">
        <v>0.26700000000000002</v>
      </c>
      <c r="I506" s="15">
        <v>28</v>
      </c>
      <c r="J506" s="65">
        <f t="shared" si="21"/>
        <v>0.14762301448823878</v>
      </c>
      <c r="K506" s="66">
        <f t="shared" si="22"/>
        <v>0.53683887680630038</v>
      </c>
      <c r="L506" s="67">
        <f t="shared" si="23"/>
        <v>1</v>
      </c>
    </row>
    <row r="507" spans="1:12" x14ac:dyDescent="0.3">
      <c r="A507" s="14">
        <v>1</v>
      </c>
      <c r="B507" s="2">
        <v>6</v>
      </c>
      <c r="C507" s="2">
        <v>0</v>
      </c>
      <c r="D507" s="2">
        <v>68</v>
      </c>
      <c r="E507" s="2">
        <v>41</v>
      </c>
      <c r="F507" s="2">
        <v>0</v>
      </c>
      <c r="G507" s="2">
        <v>39</v>
      </c>
      <c r="H507" s="2">
        <v>0.72699999999999998</v>
      </c>
      <c r="I507" s="15">
        <v>41</v>
      </c>
      <c r="J507" s="65">
        <f t="shared" si="21"/>
        <v>-0.15153950659850735</v>
      </c>
      <c r="K507" s="66">
        <f t="shared" si="22"/>
        <v>0.46218745697305097</v>
      </c>
      <c r="L507" s="67">
        <f t="shared" si="23"/>
        <v>0</v>
      </c>
    </row>
    <row r="508" spans="1:12" x14ac:dyDescent="0.3">
      <c r="A508" s="14">
        <v>0</v>
      </c>
      <c r="B508" s="2">
        <v>7</v>
      </c>
      <c r="C508" s="2">
        <v>94</v>
      </c>
      <c r="D508" s="2">
        <v>64</v>
      </c>
      <c r="E508" s="2">
        <v>25</v>
      </c>
      <c r="F508" s="2">
        <v>79</v>
      </c>
      <c r="G508" s="2">
        <v>33.299999999999997</v>
      </c>
      <c r="H508" s="2">
        <v>0.73799999999999999</v>
      </c>
      <c r="I508" s="15">
        <v>41</v>
      </c>
      <c r="J508" s="65">
        <f t="shared" si="21"/>
        <v>0.34427962713911497</v>
      </c>
      <c r="K508" s="66">
        <f t="shared" si="22"/>
        <v>0.58522971952124259</v>
      </c>
      <c r="L508" s="67">
        <f t="shared" si="23"/>
        <v>1</v>
      </c>
    </row>
    <row r="509" spans="1:12" x14ac:dyDescent="0.3">
      <c r="A509" s="14">
        <v>0</v>
      </c>
      <c r="B509" s="2">
        <v>3</v>
      </c>
      <c r="C509" s="2">
        <v>96</v>
      </c>
      <c r="D509" s="2">
        <v>78</v>
      </c>
      <c r="E509" s="2">
        <v>39</v>
      </c>
      <c r="F509" s="2">
        <v>0</v>
      </c>
      <c r="G509" s="2">
        <v>37.299999999999997</v>
      </c>
      <c r="H509" s="2">
        <v>0.23799999999999999</v>
      </c>
      <c r="I509" s="15">
        <v>40</v>
      </c>
      <c r="J509" s="65">
        <f t="shared" si="21"/>
        <v>0.23426789739631448</v>
      </c>
      <c r="K509" s="66">
        <f t="shared" si="22"/>
        <v>0.55830058288664308</v>
      </c>
      <c r="L509" s="67">
        <f t="shared" si="23"/>
        <v>1</v>
      </c>
    </row>
    <row r="510" spans="1:12" x14ac:dyDescent="0.3">
      <c r="A510" s="14">
        <v>0</v>
      </c>
      <c r="B510" s="2">
        <v>10</v>
      </c>
      <c r="C510" s="2">
        <v>75</v>
      </c>
      <c r="D510" s="2">
        <v>82</v>
      </c>
      <c r="E510" s="2">
        <v>0</v>
      </c>
      <c r="F510" s="2">
        <v>0</v>
      </c>
      <c r="G510" s="2">
        <v>33.299999999999997</v>
      </c>
      <c r="H510" s="2">
        <v>0.26300000000000001</v>
      </c>
      <c r="I510" s="15">
        <v>38</v>
      </c>
      <c r="J510" s="65">
        <f t="shared" si="21"/>
        <v>0.18419350067845708</v>
      </c>
      <c r="K510" s="66">
        <f t="shared" si="22"/>
        <v>0.54591862414980508</v>
      </c>
      <c r="L510" s="67">
        <f t="shared" si="23"/>
        <v>1</v>
      </c>
    </row>
    <row r="511" spans="1:12" x14ac:dyDescent="0.3">
      <c r="A511" s="14">
        <v>1</v>
      </c>
      <c r="B511" s="2">
        <v>0</v>
      </c>
      <c r="C511" s="2">
        <v>180</v>
      </c>
      <c r="D511" s="2">
        <v>90</v>
      </c>
      <c r="E511" s="2">
        <v>26</v>
      </c>
      <c r="F511" s="2">
        <v>90</v>
      </c>
      <c r="G511" s="2">
        <v>36.5</v>
      </c>
      <c r="H511" s="2">
        <v>0.314</v>
      </c>
      <c r="I511" s="15">
        <v>35</v>
      </c>
      <c r="J511" s="65">
        <f t="shared" si="21"/>
        <v>0.61104365005116146</v>
      </c>
      <c r="K511" s="66">
        <f t="shared" si="22"/>
        <v>0.64817883599284143</v>
      </c>
      <c r="L511" s="67">
        <f t="shared" si="23"/>
        <v>1</v>
      </c>
    </row>
    <row r="512" spans="1:12" x14ac:dyDescent="0.3">
      <c r="A512" s="14">
        <v>0</v>
      </c>
      <c r="B512" s="2">
        <v>1</v>
      </c>
      <c r="C512" s="2">
        <v>130</v>
      </c>
      <c r="D512" s="2">
        <v>60</v>
      </c>
      <c r="E512" s="2">
        <v>23</v>
      </c>
      <c r="F512" s="2">
        <v>170</v>
      </c>
      <c r="G512" s="2">
        <v>28.6</v>
      </c>
      <c r="H512" s="2">
        <v>0.69199999999999995</v>
      </c>
      <c r="I512" s="15">
        <v>21</v>
      </c>
      <c r="J512" s="65">
        <f t="shared" si="21"/>
        <v>0.30500031371034819</v>
      </c>
      <c r="K512" s="66">
        <f t="shared" si="22"/>
        <v>0.57566442767411341</v>
      </c>
      <c r="L512" s="67">
        <f t="shared" si="23"/>
        <v>1</v>
      </c>
    </row>
    <row r="513" spans="1:12" x14ac:dyDescent="0.3">
      <c r="A513" s="14">
        <v>0</v>
      </c>
      <c r="B513" s="2">
        <v>2</v>
      </c>
      <c r="C513" s="2">
        <v>84</v>
      </c>
      <c r="D513" s="2">
        <v>50</v>
      </c>
      <c r="E513" s="2">
        <v>23</v>
      </c>
      <c r="F513" s="2">
        <v>76</v>
      </c>
      <c r="G513" s="2">
        <v>30.4</v>
      </c>
      <c r="H513" s="2">
        <v>0.96799999999999997</v>
      </c>
      <c r="I513" s="15">
        <v>21</v>
      </c>
      <c r="J513" s="65">
        <f t="shared" si="21"/>
        <v>0.15802545367063103</v>
      </c>
      <c r="K513" s="66">
        <f t="shared" si="22"/>
        <v>0.53942435531541066</v>
      </c>
      <c r="L513" s="67">
        <f t="shared" si="23"/>
        <v>1</v>
      </c>
    </row>
    <row r="514" spans="1:12" x14ac:dyDescent="0.3">
      <c r="A514" s="14">
        <v>0</v>
      </c>
      <c r="B514" s="2">
        <v>8</v>
      </c>
      <c r="C514" s="2">
        <v>120</v>
      </c>
      <c r="D514" s="2">
        <v>78</v>
      </c>
      <c r="E514" s="2">
        <v>0</v>
      </c>
      <c r="F514" s="2">
        <v>0</v>
      </c>
      <c r="G514" s="2">
        <v>25</v>
      </c>
      <c r="H514" s="2">
        <v>0.40899999999999997</v>
      </c>
      <c r="I514" s="15">
        <v>64</v>
      </c>
      <c r="J514" s="65">
        <f t="shared" si="21"/>
        <v>0.39847699977673579</v>
      </c>
      <c r="K514" s="66">
        <f t="shared" si="22"/>
        <v>0.59832168800769281</v>
      </c>
      <c r="L514" s="67">
        <f t="shared" si="23"/>
        <v>1</v>
      </c>
    </row>
    <row r="515" spans="1:12" x14ac:dyDescent="0.3">
      <c r="A515" s="14">
        <v>1</v>
      </c>
      <c r="B515" s="2">
        <v>12</v>
      </c>
      <c r="C515" s="2">
        <v>84</v>
      </c>
      <c r="D515" s="2">
        <v>72</v>
      </c>
      <c r="E515" s="2">
        <v>31</v>
      </c>
      <c r="F515" s="2">
        <v>0</v>
      </c>
      <c r="G515" s="2">
        <v>29.7</v>
      </c>
      <c r="H515" s="2">
        <v>0.29699999999999999</v>
      </c>
      <c r="I515" s="15">
        <v>46</v>
      </c>
      <c r="J515" s="65">
        <f t="shared" si="21"/>
        <v>0.28506731378279826</v>
      </c>
      <c r="K515" s="66">
        <f t="shared" si="22"/>
        <v>0.57078810311239303</v>
      </c>
      <c r="L515" s="67">
        <f t="shared" si="23"/>
        <v>1</v>
      </c>
    </row>
    <row r="516" spans="1:12" x14ac:dyDescent="0.3">
      <c r="A516" s="14">
        <v>0</v>
      </c>
      <c r="B516" s="2">
        <v>0</v>
      </c>
      <c r="C516" s="2">
        <v>139</v>
      </c>
      <c r="D516" s="2">
        <v>62</v>
      </c>
      <c r="E516" s="2">
        <v>17</v>
      </c>
      <c r="F516" s="2">
        <v>210</v>
      </c>
      <c r="G516" s="2">
        <v>22.1</v>
      </c>
      <c r="H516" s="2">
        <v>0.20699999999999999</v>
      </c>
      <c r="I516" s="15">
        <v>21</v>
      </c>
      <c r="J516" s="65">
        <f t="shared" si="21"/>
        <v>0.16738227904172021</v>
      </c>
      <c r="K516" s="66">
        <f t="shared" si="22"/>
        <v>0.54174814436447816</v>
      </c>
      <c r="L516" s="67">
        <f t="shared" si="23"/>
        <v>1</v>
      </c>
    </row>
    <row r="517" spans="1:12" x14ac:dyDescent="0.3">
      <c r="A517" s="14">
        <v>0</v>
      </c>
      <c r="B517" s="2">
        <v>9</v>
      </c>
      <c r="C517" s="2">
        <v>91</v>
      </c>
      <c r="D517" s="2">
        <v>68</v>
      </c>
      <c r="E517" s="2">
        <v>0</v>
      </c>
      <c r="F517" s="2">
        <v>0</v>
      </c>
      <c r="G517" s="2">
        <v>24.2</v>
      </c>
      <c r="H517" s="2">
        <v>0.2</v>
      </c>
      <c r="I517" s="15">
        <v>58</v>
      </c>
      <c r="J517" s="65">
        <f t="shared" si="21"/>
        <v>0.21360353318891845</v>
      </c>
      <c r="K517" s="66">
        <f t="shared" si="22"/>
        <v>0.55319876429753223</v>
      </c>
      <c r="L517" s="67">
        <f t="shared" si="23"/>
        <v>1</v>
      </c>
    </row>
    <row r="518" spans="1:12" x14ac:dyDescent="0.3">
      <c r="A518" s="14">
        <v>0</v>
      </c>
      <c r="B518" s="2">
        <v>2</v>
      </c>
      <c r="C518" s="2">
        <v>91</v>
      </c>
      <c r="D518" s="2">
        <v>62</v>
      </c>
      <c r="E518" s="2">
        <v>0</v>
      </c>
      <c r="F518" s="2">
        <v>0</v>
      </c>
      <c r="G518" s="2">
        <v>27.3</v>
      </c>
      <c r="H518" s="2">
        <v>0.52500000000000002</v>
      </c>
      <c r="I518" s="15">
        <v>22</v>
      </c>
      <c r="J518" s="65">
        <f t="shared" ref="J518:J581" si="24">$A$2+SUMPRODUCT($B$2:$I$2,B518:I518)</f>
        <v>7.7990194977257787E-2</v>
      </c>
      <c r="K518" s="66">
        <f t="shared" ref="K518:K581" si="25">EXP(J518)/(1+EXP(J518))</f>
        <v>0.51948767197967527</v>
      </c>
      <c r="L518" s="67">
        <f t="shared" ref="L518:L581" si="26">IF(K518&gt;0.5,1,0)</f>
        <v>1</v>
      </c>
    </row>
    <row r="519" spans="1:12" x14ac:dyDescent="0.3">
      <c r="A519" s="14">
        <v>0</v>
      </c>
      <c r="B519" s="2">
        <v>3</v>
      </c>
      <c r="C519" s="2">
        <v>99</v>
      </c>
      <c r="D519" s="2">
        <v>54</v>
      </c>
      <c r="E519" s="2">
        <v>19</v>
      </c>
      <c r="F519" s="2">
        <v>86</v>
      </c>
      <c r="G519" s="2">
        <v>25.6</v>
      </c>
      <c r="H519" s="2">
        <v>0.154</v>
      </c>
      <c r="I519" s="15">
        <v>24</v>
      </c>
      <c r="J519" s="65">
        <f t="shared" si="24"/>
        <v>8.0112034320811598E-2</v>
      </c>
      <c r="K519" s="66">
        <f t="shared" si="25"/>
        <v>0.5200173039071605</v>
      </c>
      <c r="L519" s="67">
        <f t="shared" si="26"/>
        <v>1</v>
      </c>
    </row>
    <row r="520" spans="1:12" x14ac:dyDescent="0.3">
      <c r="A520" s="14">
        <v>1</v>
      </c>
      <c r="B520" s="2">
        <v>3</v>
      </c>
      <c r="C520" s="2">
        <v>163</v>
      </c>
      <c r="D520" s="2">
        <v>70</v>
      </c>
      <c r="E520" s="2">
        <v>18</v>
      </c>
      <c r="F520" s="2">
        <v>105</v>
      </c>
      <c r="G520" s="2">
        <v>31.6</v>
      </c>
      <c r="H520" s="2">
        <v>0.26800000000000002</v>
      </c>
      <c r="I520" s="15">
        <v>28</v>
      </c>
      <c r="J520" s="65">
        <f t="shared" si="24"/>
        <v>0.52484959547886312</v>
      </c>
      <c r="K520" s="66">
        <f t="shared" si="25"/>
        <v>0.62828106290433672</v>
      </c>
      <c r="L520" s="67">
        <f t="shared" si="26"/>
        <v>1</v>
      </c>
    </row>
    <row r="521" spans="1:12" x14ac:dyDescent="0.3">
      <c r="A521" s="14">
        <v>1</v>
      </c>
      <c r="B521" s="2">
        <v>9</v>
      </c>
      <c r="C521" s="2">
        <v>145</v>
      </c>
      <c r="D521" s="2">
        <v>88</v>
      </c>
      <c r="E521" s="2">
        <v>34</v>
      </c>
      <c r="F521" s="2">
        <v>165</v>
      </c>
      <c r="G521" s="2">
        <v>30.3</v>
      </c>
      <c r="H521" s="2">
        <v>0.77100000000000002</v>
      </c>
      <c r="I521" s="15">
        <v>53</v>
      </c>
      <c r="J521" s="65">
        <f t="shared" si="24"/>
        <v>0.6138803710168238</v>
      </c>
      <c r="K521" s="66">
        <f t="shared" si="25"/>
        <v>0.64882545820829296</v>
      </c>
      <c r="L521" s="67">
        <f t="shared" si="26"/>
        <v>1</v>
      </c>
    </row>
    <row r="522" spans="1:12" x14ac:dyDescent="0.3">
      <c r="A522" s="14">
        <v>0</v>
      </c>
      <c r="B522" s="2">
        <v>7</v>
      </c>
      <c r="C522" s="2">
        <v>125</v>
      </c>
      <c r="D522" s="2">
        <v>86</v>
      </c>
      <c r="E522" s="2">
        <v>0</v>
      </c>
      <c r="F522" s="2">
        <v>0</v>
      </c>
      <c r="G522" s="2">
        <v>37.6</v>
      </c>
      <c r="H522" s="2">
        <v>0.30399999999999999</v>
      </c>
      <c r="I522" s="15">
        <v>51</v>
      </c>
      <c r="J522" s="65">
        <f t="shared" si="24"/>
        <v>0.50616820723005962</v>
      </c>
      <c r="K522" s="66">
        <f t="shared" si="25"/>
        <v>0.62390778411066683</v>
      </c>
      <c r="L522" s="67">
        <f t="shared" si="26"/>
        <v>1</v>
      </c>
    </row>
    <row r="523" spans="1:12" x14ac:dyDescent="0.3">
      <c r="A523" s="14">
        <v>0</v>
      </c>
      <c r="B523" s="2">
        <v>13</v>
      </c>
      <c r="C523" s="2">
        <v>76</v>
      </c>
      <c r="D523" s="2">
        <v>60</v>
      </c>
      <c r="E523" s="2">
        <v>0</v>
      </c>
      <c r="F523" s="2">
        <v>0</v>
      </c>
      <c r="G523" s="2">
        <v>32.799999999999997</v>
      </c>
      <c r="H523" s="2">
        <v>0.18</v>
      </c>
      <c r="I523" s="15">
        <v>41</v>
      </c>
      <c r="J523" s="65">
        <f t="shared" si="24"/>
        <v>0.29221218448754993</v>
      </c>
      <c r="K523" s="66">
        <f t="shared" si="25"/>
        <v>0.57253762585714418</v>
      </c>
      <c r="L523" s="67">
        <f t="shared" si="26"/>
        <v>1</v>
      </c>
    </row>
    <row r="524" spans="1:12" x14ac:dyDescent="0.3">
      <c r="A524" s="14">
        <v>0</v>
      </c>
      <c r="B524" s="2">
        <v>6</v>
      </c>
      <c r="C524" s="2">
        <v>129</v>
      </c>
      <c r="D524" s="2">
        <v>90</v>
      </c>
      <c r="E524" s="2">
        <v>7</v>
      </c>
      <c r="F524" s="2">
        <v>326</v>
      </c>
      <c r="G524" s="2">
        <v>19.600000000000001</v>
      </c>
      <c r="H524" s="2">
        <v>0.58199999999999996</v>
      </c>
      <c r="I524" s="15">
        <v>60</v>
      </c>
      <c r="J524" s="65">
        <f t="shared" si="24"/>
        <v>0.26828928403702512</v>
      </c>
      <c r="K524" s="66">
        <f t="shared" si="25"/>
        <v>0.5666728785836993</v>
      </c>
      <c r="L524" s="67">
        <f t="shared" si="26"/>
        <v>1</v>
      </c>
    </row>
    <row r="525" spans="1:12" x14ac:dyDescent="0.3">
      <c r="A525" s="14">
        <v>0</v>
      </c>
      <c r="B525" s="2">
        <v>2</v>
      </c>
      <c r="C525" s="2">
        <v>68</v>
      </c>
      <c r="D525" s="2">
        <v>70</v>
      </c>
      <c r="E525" s="2">
        <v>32</v>
      </c>
      <c r="F525" s="2">
        <v>66</v>
      </c>
      <c r="G525" s="2">
        <v>25</v>
      </c>
      <c r="H525" s="2">
        <v>0.187</v>
      </c>
      <c r="I525" s="15">
        <v>25</v>
      </c>
      <c r="J525" s="65">
        <f t="shared" si="24"/>
        <v>-0.15616510466622802</v>
      </c>
      <c r="K525" s="66">
        <f t="shared" si="25"/>
        <v>0.46103787420084291</v>
      </c>
      <c r="L525" s="67">
        <f t="shared" si="26"/>
        <v>0</v>
      </c>
    </row>
    <row r="526" spans="1:12" x14ac:dyDescent="0.3">
      <c r="A526" s="14">
        <v>0</v>
      </c>
      <c r="B526" s="2">
        <v>3</v>
      </c>
      <c r="C526" s="2">
        <v>124</v>
      </c>
      <c r="D526" s="2">
        <v>80</v>
      </c>
      <c r="E526" s="2">
        <v>33</v>
      </c>
      <c r="F526" s="2">
        <v>130</v>
      </c>
      <c r="G526" s="2">
        <v>33.200000000000003</v>
      </c>
      <c r="H526" s="2">
        <v>0.30499999999999999</v>
      </c>
      <c r="I526" s="15">
        <v>26</v>
      </c>
      <c r="J526" s="65">
        <f t="shared" si="24"/>
        <v>0.28984004254172879</v>
      </c>
      <c r="K526" s="66">
        <f t="shared" si="25"/>
        <v>0.57195697224643982</v>
      </c>
      <c r="L526" s="67">
        <f t="shared" si="26"/>
        <v>1</v>
      </c>
    </row>
    <row r="527" spans="1:12" x14ac:dyDescent="0.3">
      <c r="A527" s="14">
        <v>0</v>
      </c>
      <c r="B527" s="2">
        <v>6</v>
      </c>
      <c r="C527" s="2">
        <v>114</v>
      </c>
      <c r="D527" s="2">
        <v>0</v>
      </c>
      <c r="E527" s="2">
        <v>0</v>
      </c>
      <c r="F527" s="2">
        <v>0</v>
      </c>
      <c r="G527" s="2">
        <v>0</v>
      </c>
      <c r="H527" s="2">
        <v>0.189</v>
      </c>
      <c r="I527" s="15">
        <v>26</v>
      </c>
      <c r="J527" s="65">
        <f t="shared" si="24"/>
        <v>4.0552193326259589E-2</v>
      </c>
      <c r="K527" s="66">
        <f t="shared" si="25"/>
        <v>0.51013665924153007</v>
      </c>
      <c r="L527" s="67">
        <f t="shared" si="26"/>
        <v>1</v>
      </c>
    </row>
    <row r="528" spans="1:12" x14ac:dyDescent="0.3">
      <c r="A528" s="14">
        <v>1</v>
      </c>
      <c r="B528" s="2">
        <v>9</v>
      </c>
      <c r="C528" s="2">
        <v>130</v>
      </c>
      <c r="D528" s="2">
        <v>70</v>
      </c>
      <c r="E528" s="2">
        <v>0</v>
      </c>
      <c r="F528" s="2">
        <v>0</v>
      </c>
      <c r="G528" s="2">
        <v>34.200000000000003</v>
      </c>
      <c r="H528" s="2">
        <v>0.65200000000000002</v>
      </c>
      <c r="I528" s="15">
        <v>45</v>
      </c>
      <c r="J528" s="65">
        <f t="shared" si="24"/>
        <v>0.60474393785968694</v>
      </c>
      <c r="K528" s="66">
        <f t="shared" si="25"/>
        <v>0.64674089297915283</v>
      </c>
      <c r="L528" s="67">
        <f t="shared" si="26"/>
        <v>1</v>
      </c>
    </row>
    <row r="529" spans="1:12" x14ac:dyDescent="0.3">
      <c r="A529" s="14">
        <v>0</v>
      </c>
      <c r="B529" s="2">
        <v>3</v>
      </c>
      <c r="C529" s="2">
        <v>125</v>
      </c>
      <c r="D529" s="2">
        <v>58</v>
      </c>
      <c r="E529" s="2">
        <v>0</v>
      </c>
      <c r="F529" s="2">
        <v>0</v>
      </c>
      <c r="G529" s="2">
        <v>31.6</v>
      </c>
      <c r="H529" s="2">
        <v>0.151</v>
      </c>
      <c r="I529" s="15">
        <v>24</v>
      </c>
      <c r="J529" s="65">
        <f t="shared" si="24"/>
        <v>0.31632418365363046</v>
      </c>
      <c r="K529" s="66">
        <f t="shared" si="25"/>
        <v>0.57842816726457502</v>
      </c>
      <c r="L529" s="67">
        <f t="shared" si="26"/>
        <v>1</v>
      </c>
    </row>
    <row r="530" spans="1:12" x14ac:dyDescent="0.3">
      <c r="A530" s="14">
        <v>0</v>
      </c>
      <c r="B530" s="2">
        <v>3</v>
      </c>
      <c r="C530" s="2">
        <v>87</v>
      </c>
      <c r="D530" s="2">
        <v>60</v>
      </c>
      <c r="E530" s="2">
        <v>18</v>
      </c>
      <c r="F530" s="2">
        <v>0</v>
      </c>
      <c r="G530" s="2">
        <v>21.8</v>
      </c>
      <c r="H530" s="2">
        <v>0.44400000000000001</v>
      </c>
      <c r="I530" s="15">
        <v>21</v>
      </c>
      <c r="J530" s="65">
        <f t="shared" si="24"/>
        <v>-5.0437105184999442E-3</v>
      </c>
      <c r="K530" s="66">
        <f t="shared" si="25"/>
        <v>0.49873907504343135</v>
      </c>
      <c r="L530" s="67">
        <f t="shared" si="26"/>
        <v>0</v>
      </c>
    </row>
    <row r="531" spans="1:12" x14ac:dyDescent="0.3">
      <c r="A531" s="14">
        <v>0</v>
      </c>
      <c r="B531" s="2">
        <v>1</v>
      </c>
      <c r="C531" s="2">
        <v>97</v>
      </c>
      <c r="D531" s="2">
        <v>64</v>
      </c>
      <c r="E531" s="2">
        <v>19</v>
      </c>
      <c r="F531" s="2">
        <v>82</v>
      </c>
      <c r="G531" s="2">
        <v>18.2</v>
      </c>
      <c r="H531" s="2">
        <v>0.29899999999999999</v>
      </c>
      <c r="I531" s="15">
        <v>21</v>
      </c>
      <c r="J531" s="65">
        <f t="shared" si="24"/>
        <v>-8.002949235438972E-2</v>
      </c>
      <c r="K531" s="66">
        <f t="shared" si="25"/>
        <v>0.48000329854453078</v>
      </c>
      <c r="L531" s="67">
        <f t="shared" si="26"/>
        <v>0</v>
      </c>
    </row>
    <row r="532" spans="1:12" x14ac:dyDescent="0.3">
      <c r="A532" s="14">
        <v>0</v>
      </c>
      <c r="B532" s="2">
        <v>3</v>
      </c>
      <c r="C532" s="2">
        <v>116</v>
      </c>
      <c r="D532" s="2">
        <v>74</v>
      </c>
      <c r="E532" s="2">
        <v>15</v>
      </c>
      <c r="F532" s="2">
        <v>105</v>
      </c>
      <c r="G532" s="2">
        <v>26.3</v>
      </c>
      <c r="H532" s="2">
        <v>0.107</v>
      </c>
      <c r="I532" s="15">
        <v>24</v>
      </c>
      <c r="J532" s="65">
        <f t="shared" si="24"/>
        <v>0.13242152187910672</v>
      </c>
      <c r="K532" s="66">
        <f t="shared" si="25"/>
        <v>0.53305708864519008</v>
      </c>
      <c r="L532" s="67">
        <f t="shared" si="26"/>
        <v>1</v>
      </c>
    </row>
    <row r="533" spans="1:12" x14ac:dyDescent="0.3">
      <c r="A533" s="14">
        <v>0</v>
      </c>
      <c r="B533" s="2">
        <v>0</v>
      </c>
      <c r="C533" s="2">
        <v>117</v>
      </c>
      <c r="D533" s="2">
        <v>66</v>
      </c>
      <c r="E533" s="2">
        <v>31</v>
      </c>
      <c r="F533" s="2">
        <v>188</v>
      </c>
      <c r="G533" s="2">
        <v>30.8</v>
      </c>
      <c r="H533" s="2">
        <v>0.49299999999999999</v>
      </c>
      <c r="I533" s="15">
        <v>22</v>
      </c>
      <c r="J533" s="65">
        <f t="shared" si="24"/>
        <v>0.19389816972059648</v>
      </c>
      <c r="K533" s="66">
        <f t="shared" si="25"/>
        <v>0.54832323849245301</v>
      </c>
      <c r="L533" s="67">
        <f t="shared" si="26"/>
        <v>1</v>
      </c>
    </row>
    <row r="534" spans="1:12" x14ac:dyDescent="0.3">
      <c r="A534" s="14">
        <v>0</v>
      </c>
      <c r="B534" s="2">
        <v>0</v>
      </c>
      <c r="C534" s="2">
        <v>111</v>
      </c>
      <c r="D534" s="2">
        <v>65</v>
      </c>
      <c r="E534" s="2">
        <v>0</v>
      </c>
      <c r="F534" s="2">
        <v>0</v>
      </c>
      <c r="G534" s="2">
        <v>24.6</v>
      </c>
      <c r="H534" s="2">
        <v>0.66</v>
      </c>
      <c r="I534" s="15">
        <v>31</v>
      </c>
      <c r="J534" s="65">
        <f t="shared" si="24"/>
        <v>0.15592698727754961</v>
      </c>
      <c r="K534" s="66">
        <f t="shared" si="25"/>
        <v>0.53890295737677474</v>
      </c>
      <c r="L534" s="67">
        <f t="shared" si="26"/>
        <v>1</v>
      </c>
    </row>
    <row r="535" spans="1:12" x14ac:dyDescent="0.3">
      <c r="A535" s="14">
        <v>0</v>
      </c>
      <c r="B535" s="2">
        <v>2</v>
      </c>
      <c r="C535" s="2">
        <v>122</v>
      </c>
      <c r="D535" s="2">
        <v>60</v>
      </c>
      <c r="E535" s="2">
        <v>18</v>
      </c>
      <c r="F535" s="2">
        <v>106</v>
      </c>
      <c r="G535" s="2">
        <v>29.8</v>
      </c>
      <c r="H535" s="2">
        <v>0.71699999999999997</v>
      </c>
      <c r="I535" s="15">
        <v>22</v>
      </c>
      <c r="J535" s="65">
        <f t="shared" si="24"/>
        <v>0.31120677910200356</v>
      </c>
      <c r="K535" s="66">
        <f t="shared" si="25"/>
        <v>0.57717979485827009</v>
      </c>
      <c r="L535" s="67">
        <f t="shared" si="26"/>
        <v>1</v>
      </c>
    </row>
    <row r="536" spans="1:12" x14ac:dyDescent="0.3">
      <c r="A536" s="14">
        <v>0</v>
      </c>
      <c r="B536" s="2">
        <v>0</v>
      </c>
      <c r="C536" s="2">
        <v>107</v>
      </c>
      <c r="D536" s="2">
        <v>76</v>
      </c>
      <c r="E536" s="2">
        <v>0</v>
      </c>
      <c r="F536" s="2">
        <v>0</v>
      </c>
      <c r="G536" s="2">
        <v>45.3</v>
      </c>
      <c r="H536" s="2">
        <v>0.68600000000000005</v>
      </c>
      <c r="I536" s="15">
        <v>24</v>
      </c>
      <c r="J536" s="65">
        <f t="shared" si="24"/>
        <v>0.36622509497970046</v>
      </c>
      <c r="K536" s="66">
        <f t="shared" si="25"/>
        <v>0.59054651435087402</v>
      </c>
      <c r="L536" s="67">
        <f t="shared" si="26"/>
        <v>1</v>
      </c>
    </row>
    <row r="537" spans="1:12" x14ac:dyDescent="0.3">
      <c r="A537" s="14">
        <v>0</v>
      </c>
      <c r="B537" s="2">
        <v>1</v>
      </c>
      <c r="C537" s="2">
        <v>86</v>
      </c>
      <c r="D537" s="2">
        <v>66</v>
      </c>
      <c r="E537" s="2">
        <v>52</v>
      </c>
      <c r="F537" s="2">
        <v>65</v>
      </c>
      <c r="G537" s="2">
        <v>41.3</v>
      </c>
      <c r="H537" s="2">
        <v>0.91700000000000004</v>
      </c>
      <c r="I537" s="15">
        <v>29</v>
      </c>
      <c r="J537" s="65">
        <f t="shared" si="24"/>
        <v>0.27625300180539358</v>
      </c>
      <c r="K537" s="66">
        <f t="shared" si="25"/>
        <v>0.56862735904001149</v>
      </c>
      <c r="L537" s="67">
        <f t="shared" si="26"/>
        <v>1</v>
      </c>
    </row>
    <row r="538" spans="1:12" x14ac:dyDescent="0.3">
      <c r="A538" s="14">
        <v>0</v>
      </c>
      <c r="B538" s="2">
        <v>6</v>
      </c>
      <c r="C538" s="2">
        <v>91</v>
      </c>
      <c r="D538" s="2">
        <v>0</v>
      </c>
      <c r="E538" s="2">
        <v>0</v>
      </c>
      <c r="F538" s="2">
        <v>0</v>
      </c>
      <c r="G538" s="2">
        <v>29.8</v>
      </c>
      <c r="H538" s="2">
        <v>0.501</v>
      </c>
      <c r="I538" s="15">
        <v>31</v>
      </c>
      <c r="J538" s="65">
        <f t="shared" si="24"/>
        <v>0.35810310357545683</v>
      </c>
      <c r="K538" s="66">
        <f t="shared" si="25"/>
        <v>0.58858117149271294</v>
      </c>
      <c r="L538" s="67">
        <f t="shared" si="26"/>
        <v>1</v>
      </c>
    </row>
    <row r="539" spans="1:12" x14ac:dyDescent="0.3">
      <c r="A539" s="14">
        <v>0</v>
      </c>
      <c r="B539" s="2">
        <v>1</v>
      </c>
      <c r="C539" s="2">
        <v>77</v>
      </c>
      <c r="D539" s="2">
        <v>56</v>
      </c>
      <c r="E539" s="2">
        <v>30</v>
      </c>
      <c r="F539" s="2">
        <v>56</v>
      </c>
      <c r="G539" s="2">
        <v>33.299999999999997</v>
      </c>
      <c r="H539" s="2">
        <v>1.2509999999999999</v>
      </c>
      <c r="I539" s="15">
        <v>24</v>
      </c>
      <c r="J539" s="65">
        <f t="shared" si="24"/>
        <v>0.17463279414626942</v>
      </c>
      <c r="K539" s="66">
        <f t="shared" si="25"/>
        <v>0.54354758359775868</v>
      </c>
      <c r="L539" s="67">
        <f t="shared" si="26"/>
        <v>1</v>
      </c>
    </row>
    <row r="540" spans="1:12" x14ac:dyDescent="0.3">
      <c r="A540" s="14">
        <v>1</v>
      </c>
      <c r="B540" s="2">
        <v>4</v>
      </c>
      <c r="C540" s="2">
        <v>132</v>
      </c>
      <c r="D540" s="2">
        <v>0</v>
      </c>
      <c r="E540" s="2">
        <v>0</v>
      </c>
      <c r="F540" s="2">
        <v>0</v>
      </c>
      <c r="G540" s="2">
        <v>32.9</v>
      </c>
      <c r="H540" s="2">
        <v>0.30199999999999999</v>
      </c>
      <c r="I540" s="15">
        <v>23</v>
      </c>
      <c r="J540" s="65">
        <f t="shared" si="24"/>
        <v>0.55043564831282399</v>
      </c>
      <c r="K540" s="66">
        <f t="shared" si="25"/>
        <v>0.63423665884154101</v>
      </c>
      <c r="L540" s="67">
        <f t="shared" si="26"/>
        <v>1</v>
      </c>
    </row>
    <row r="541" spans="1:12" x14ac:dyDescent="0.3">
      <c r="A541" s="14">
        <v>0</v>
      </c>
      <c r="B541" s="2">
        <v>0</v>
      </c>
      <c r="C541" s="2">
        <v>105</v>
      </c>
      <c r="D541" s="2">
        <v>90</v>
      </c>
      <c r="E541" s="2">
        <v>0</v>
      </c>
      <c r="F541" s="2">
        <v>0</v>
      </c>
      <c r="G541" s="2">
        <v>29.6</v>
      </c>
      <c r="H541" s="2">
        <v>0.19700000000000001</v>
      </c>
      <c r="I541" s="15">
        <v>46</v>
      </c>
      <c r="J541" s="65">
        <f t="shared" si="24"/>
        <v>9.9478504833775072E-2</v>
      </c>
      <c r="K541" s="66">
        <f t="shared" si="25"/>
        <v>0.52484913738825367</v>
      </c>
      <c r="L541" s="67">
        <f t="shared" si="26"/>
        <v>1</v>
      </c>
    </row>
    <row r="542" spans="1:12" x14ac:dyDescent="0.3">
      <c r="A542" s="14">
        <v>0</v>
      </c>
      <c r="B542" s="2">
        <v>0</v>
      </c>
      <c r="C542" s="2">
        <v>57</v>
      </c>
      <c r="D542" s="2">
        <v>60</v>
      </c>
      <c r="E542" s="2">
        <v>0</v>
      </c>
      <c r="F542" s="2">
        <v>0</v>
      </c>
      <c r="G542" s="2">
        <v>21.7</v>
      </c>
      <c r="H542" s="2">
        <v>0.73499999999999999</v>
      </c>
      <c r="I542" s="15">
        <v>67</v>
      </c>
      <c r="J542" s="65">
        <f t="shared" si="24"/>
        <v>-8.5103063550114322E-2</v>
      </c>
      <c r="K542" s="66">
        <f t="shared" si="25"/>
        <v>0.47873706568616431</v>
      </c>
      <c r="L542" s="67">
        <f t="shared" si="26"/>
        <v>0</v>
      </c>
    </row>
    <row r="543" spans="1:12" x14ac:dyDescent="0.3">
      <c r="A543" s="14">
        <v>0</v>
      </c>
      <c r="B543" s="2">
        <v>0</v>
      </c>
      <c r="C543" s="2">
        <v>127</v>
      </c>
      <c r="D543" s="2">
        <v>80</v>
      </c>
      <c r="E543" s="2">
        <v>37</v>
      </c>
      <c r="F543" s="2">
        <v>210</v>
      </c>
      <c r="G543" s="2">
        <v>36.299999999999997</v>
      </c>
      <c r="H543" s="2">
        <v>0.80400000000000005</v>
      </c>
      <c r="I543" s="15">
        <v>23</v>
      </c>
      <c r="J543" s="65">
        <f t="shared" si="24"/>
        <v>0.33866436298704039</v>
      </c>
      <c r="K543" s="66">
        <f t="shared" si="25"/>
        <v>0.58386604429755673</v>
      </c>
      <c r="L543" s="67">
        <f t="shared" si="26"/>
        <v>1</v>
      </c>
    </row>
    <row r="544" spans="1:12" x14ac:dyDescent="0.3">
      <c r="A544" s="14">
        <v>1</v>
      </c>
      <c r="B544" s="2">
        <v>3</v>
      </c>
      <c r="C544" s="2">
        <v>129</v>
      </c>
      <c r="D544" s="2">
        <v>92</v>
      </c>
      <c r="E544" s="2">
        <v>49</v>
      </c>
      <c r="F544" s="2">
        <v>155</v>
      </c>
      <c r="G544" s="2">
        <v>36.4</v>
      </c>
      <c r="H544" s="2">
        <v>0.96799999999999997</v>
      </c>
      <c r="I544" s="15">
        <v>32</v>
      </c>
      <c r="J544" s="65">
        <f t="shared" si="24"/>
        <v>0.44514549843212825</v>
      </c>
      <c r="K544" s="66">
        <f t="shared" si="25"/>
        <v>0.60948441472196346</v>
      </c>
      <c r="L544" s="67">
        <f t="shared" si="26"/>
        <v>1</v>
      </c>
    </row>
    <row r="545" spans="1:12" x14ac:dyDescent="0.3">
      <c r="A545" s="14">
        <v>1</v>
      </c>
      <c r="B545" s="2">
        <v>8</v>
      </c>
      <c r="C545" s="2">
        <v>100</v>
      </c>
      <c r="D545" s="2">
        <v>74</v>
      </c>
      <c r="E545" s="2">
        <v>40</v>
      </c>
      <c r="F545" s="2">
        <v>215</v>
      </c>
      <c r="G545" s="2">
        <v>39.4</v>
      </c>
      <c r="H545" s="2">
        <v>0.66100000000000003</v>
      </c>
      <c r="I545" s="15">
        <v>43</v>
      </c>
      <c r="J545" s="65">
        <f t="shared" si="24"/>
        <v>0.42953354622449391</v>
      </c>
      <c r="K545" s="66">
        <f t="shared" si="25"/>
        <v>0.60576227807823646</v>
      </c>
      <c r="L545" s="67">
        <f t="shared" si="26"/>
        <v>1</v>
      </c>
    </row>
    <row r="546" spans="1:12" x14ac:dyDescent="0.3">
      <c r="A546" s="14">
        <v>1</v>
      </c>
      <c r="B546" s="2">
        <v>3</v>
      </c>
      <c r="C546" s="2">
        <v>128</v>
      </c>
      <c r="D546" s="2">
        <v>72</v>
      </c>
      <c r="E546" s="2">
        <v>25</v>
      </c>
      <c r="F546" s="2">
        <v>190</v>
      </c>
      <c r="G546" s="2">
        <v>32.4</v>
      </c>
      <c r="H546" s="2">
        <v>0.54900000000000004</v>
      </c>
      <c r="I546" s="15">
        <v>27</v>
      </c>
      <c r="J546" s="65">
        <f t="shared" si="24"/>
        <v>0.34806004084034747</v>
      </c>
      <c r="K546" s="66">
        <f t="shared" si="25"/>
        <v>0.58614706495961844</v>
      </c>
      <c r="L546" s="67">
        <f t="shared" si="26"/>
        <v>1</v>
      </c>
    </row>
    <row r="547" spans="1:12" x14ac:dyDescent="0.3">
      <c r="A547" s="14">
        <v>1</v>
      </c>
      <c r="B547" s="2">
        <v>10</v>
      </c>
      <c r="C547" s="2">
        <v>90</v>
      </c>
      <c r="D547" s="2">
        <v>85</v>
      </c>
      <c r="E547" s="2">
        <v>32</v>
      </c>
      <c r="F547" s="2">
        <v>0</v>
      </c>
      <c r="G547" s="2">
        <v>34.9</v>
      </c>
      <c r="H547" s="2">
        <v>0.82499999999999996</v>
      </c>
      <c r="I547" s="15">
        <v>56</v>
      </c>
      <c r="J547" s="65">
        <f t="shared" si="24"/>
        <v>0.42206957048190918</v>
      </c>
      <c r="K547" s="66">
        <f t="shared" si="25"/>
        <v>0.60397837368865226</v>
      </c>
      <c r="L547" s="67">
        <f t="shared" si="26"/>
        <v>1</v>
      </c>
    </row>
    <row r="548" spans="1:12" x14ac:dyDescent="0.3">
      <c r="A548" s="14">
        <v>0</v>
      </c>
      <c r="B548" s="2">
        <v>4</v>
      </c>
      <c r="C548" s="2">
        <v>84</v>
      </c>
      <c r="D548" s="2">
        <v>90</v>
      </c>
      <c r="E548" s="2">
        <v>23</v>
      </c>
      <c r="F548" s="2">
        <v>56</v>
      </c>
      <c r="G548" s="2">
        <v>39.5</v>
      </c>
      <c r="H548" s="2">
        <v>0.159</v>
      </c>
      <c r="I548" s="15">
        <v>25</v>
      </c>
      <c r="J548" s="65">
        <f t="shared" si="24"/>
        <v>0.12143590072157739</v>
      </c>
      <c r="K548" s="66">
        <f t="shared" si="25"/>
        <v>0.53032172227917462</v>
      </c>
      <c r="L548" s="67">
        <f t="shared" si="26"/>
        <v>1</v>
      </c>
    </row>
    <row r="549" spans="1:12" x14ac:dyDescent="0.3">
      <c r="A549" s="14">
        <v>0</v>
      </c>
      <c r="B549" s="2">
        <v>1</v>
      </c>
      <c r="C549" s="2">
        <v>88</v>
      </c>
      <c r="D549" s="2">
        <v>78</v>
      </c>
      <c r="E549" s="2">
        <v>29</v>
      </c>
      <c r="F549" s="2">
        <v>76</v>
      </c>
      <c r="G549" s="2">
        <v>32</v>
      </c>
      <c r="H549" s="2">
        <v>0.36499999999999999</v>
      </c>
      <c r="I549" s="15">
        <v>29</v>
      </c>
      <c r="J549" s="65">
        <f t="shared" si="24"/>
        <v>5.0126605887969578E-2</v>
      </c>
      <c r="K549" s="66">
        <f t="shared" si="25"/>
        <v>0.51252902813218115</v>
      </c>
      <c r="L549" s="67">
        <f t="shared" si="26"/>
        <v>1</v>
      </c>
    </row>
    <row r="550" spans="1:12" x14ac:dyDescent="0.3">
      <c r="A550" s="14">
        <v>1</v>
      </c>
      <c r="B550" s="2">
        <v>8</v>
      </c>
      <c r="C550" s="2">
        <v>186</v>
      </c>
      <c r="D550" s="2">
        <v>90</v>
      </c>
      <c r="E550" s="2">
        <v>35</v>
      </c>
      <c r="F550" s="2">
        <v>225</v>
      </c>
      <c r="G550" s="2">
        <v>34.5</v>
      </c>
      <c r="H550" s="2">
        <v>0.42299999999999999</v>
      </c>
      <c r="I550" s="15">
        <v>37</v>
      </c>
      <c r="J550" s="65">
        <f t="shared" si="24"/>
        <v>0.78312238413663493</v>
      </c>
      <c r="K550" s="66">
        <f t="shared" si="25"/>
        <v>0.68635266873767919</v>
      </c>
      <c r="L550" s="67">
        <f t="shared" si="26"/>
        <v>1</v>
      </c>
    </row>
    <row r="551" spans="1:12" x14ac:dyDescent="0.3">
      <c r="A551" s="14">
        <v>1</v>
      </c>
      <c r="B551" s="2">
        <v>5</v>
      </c>
      <c r="C551" s="2">
        <v>187</v>
      </c>
      <c r="D551" s="2">
        <v>76</v>
      </c>
      <c r="E551" s="2">
        <v>27</v>
      </c>
      <c r="F551" s="2">
        <v>207</v>
      </c>
      <c r="G551" s="2">
        <v>43.6</v>
      </c>
      <c r="H551" s="2">
        <v>1.034</v>
      </c>
      <c r="I551" s="15">
        <v>53</v>
      </c>
      <c r="J551" s="65">
        <f t="shared" si="24"/>
        <v>1.0143518737405959</v>
      </c>
      <c r="K551" s="66">
        <f t="shared" si="25"/>
        <v>0.7338709538148247</v>
      </c>
      <c r="L551" s="67">
        <f t="shared" si="26"/>
        <v>1</v>
      </c>
    </row>
    <row r="552" spans="1:12" x14ac:dyDescent="0.3">
      <c r="A552" s="14">
        <v>0</v>
      </c>
      <c r="B552" s="2">
        <v>4</v>
      </c>
      <c r="C552" s="2">
        <v>131</v>
      </c>
      <c r="D552" s="2">
        <v>68</v>
      </c>
      <c r="E552" s="2">
        <v>21</v>
      </c>
      <c r="F552" s="2">
        <v>166</v>
      </c>
      <c r="G552" s="2">
        <v>33.1</v>
      </c>
      <c r="H552" s="2">
        <v>0.16</v>
      </c>
      <c r="I552" s="15">
        <v>28</v>
      </c>
      <c r="J552" s="65">
        <f t="shared" si="24"/>
        <v>0.35407184857968399</v>
      </c>
      <c r="K552" s="66">
        <f t="shared" si="25"/>
        <v>0.58760464209611085</v>
      </c>
      <c r="L552" s="67">
        <f t="shared" si="26"/>
        <v>1</v>
      </c>
    </row>
    <row r="553" spans="1:12" x14ac:dyDescent="0.3">
      <c r="A553" s="14">
        <v>0</v>
      </c>
      <c r="B553" s="2">
        <v>1</v>
      </c>
      <c r="C553" s="2">
        <v>164</v>
      </c>
      <c r="D553" s="2">
        <v>82</v>
      </c>
      <c r="E553" s="2">
        <v>43</v>
      </c>
      <c r="F553" s="2">
        <v>67</v>
      </c>
      <c r="G553" s="2">
        <v>32.799999999999997</v>
      </c>
      <c r="H553" s="2">
        <v>0.34100000000000003</v>
      </c>
      <c r="I553" s="15">
        <v>50</v>
      </c>
      <c r="J553" s="65">
        <f t="shared" si="24"/>
        <v>0.556638718032748</v>
      </c>
      <c r="K553" s="66">
        <f t="shared" si="25"/>
        <v>0.63567444834927034</v>
      </c>
      <c r="L553" s="67">
        <f t="shared" si="26"/>
        <v>1</v>
      </c>
    </row>
    <row r="554" spans="1:12" x14ac:dyDescent="0.3">
      <c r="A554" s="14">
        <v>0</v>
      </c>
      <c r="B554" s="2">
        <v>4</v>
      </c>
      <c r="C554" s="2">
        <v>189</v>
      </c>
      <c r="D554" s="2">
        <v>110</v>
      </c>
      <c r="E554" s="2">
        <v>31</v>
      </c>
      <c r="F554" s="2">
        <v>0</v>
      </c>
      <c r="G554" s="2">
        <v>28.5</v>
      </c>
      <c r="H554" s="2">
        <v>0.68</v>
      </c>
      <c r="I554" s="15">
        <v>37</v>
      </c>
      <c r="J554" s="65">
        <f t="shared" si="24"/>
        <v>0.67025615606358235</v>
      </c>
      <c r="K554" s="66">
        <f t="shared" si="25"/>
        <v>0.66156051445786745</v>
      </c>
      <c r="L554" s="67">
        <f t="shared" si="26"/>
        <v>1</v>
      </c>
    </row>
    <row r="555" spans="1:12" x14ac:dyDescent="0.3">
      <c r="A555" s="14">
        <v>0</v>
      </c>
      <c r="B555" s="2">
        <v>1</v>
      </c>
      <c r="C555" s="2">
        <v>116</v>
      </c>
      <c r="D555" s="2">
        <v>70</v>
      </c>
      <c r="E555" s="2">
        <v>28</v>
      </c>
      <c r="F555" s="2">
        <v>0</v>
      </c>
      <c r="G555" s="2">
        <v>27.4</v>
      </c>
      <c r="H555" s="2">
        <v>0.20399999999999999</v>
      </c>
      <c r="I555" s="15">
        <v>21</v>
      </c>
      <c r="J555" s="65">
        <f t="shared" si="24"/>
        <v>0.14251646085227765</v>
      </c>
      <c r="K555" s="66">
        <f t="shared" si="25"/>
        <v>0.53556893237389058</v>
      </c>
      <c r="L555" s="67">
        <f t="shared" si="26"/>
        <v>1</v>
      </c>
    </row>
    <row r="556" spans="1:12" x14ac:dyDescent="0.3">
      <c r="A556" s="14">
        <v>0</v>
      </c>
      <c r="B556" s="2">
        <v>3</v>
      </c>
      <c r="C556" s="2">
        <v>84</v>
      </c>
      <c r="D556" s="2">
        <v>68</v>
      </c>
      <c r="E556" s="2">
        <v>30</v>
      </c>
      <c r="F556" s="2">
        <v>106</v>
      </c>
      <c r="G556" s="2">
        <v>31.9</v>
      </c>
      <c r="H556" s="2">
        <v>0.59099999999999997</v>
      </c>
      <c r="I556" s="15">
        <v>25</v>
      </c>
      <c r="J556" s="65">
        <f t="shared" si="24"/>
        <v>0.10715221433694144</v>
      </c>
      <c r="K556" s="66">
        <f t="shared" si="25"/>
        <v>0.52676245217528406</v>
      </c>
      <c r="L556" s="67">
        <f t="shared" si="26"/>
        <v>1</v>
      </c>
    </row>
    <row r="557" spans="1:12" x14ac:dyDescent="0.3">
      <c r="A557" s="14">
        <v>0</v>
      </c>
      <c r="B557" s="2">
        <v>6</v>
      </c>
      <c r="C557" s="2">
        <v>114</v>
      </c>
      <c r="D557" s="2">
        <v>88</v>
      </c>
      <c r="E557" s="2">
        <v>0</v>
      </c>
      <c r="F557" s="2">
        <v>0</v>
      </c>
      <c r="G557" s="2">
        <v>27.8</v>
      </c>
      <c r="H557" s="2">
        <v>0.247</v>
      </c>
      <c r="I557" s="15">
        <v>66</v>
      </c>
      <c r="J557" s="65">
        <f t="shared" si="24"/>
        <v>0.31692643971678247</v>
      </c>
      <c r="K557" s="66">
        <f t="shared" si="25"/>
        <v>0.57857501987606585</v>
      </c>
      <c r="L557" s="67">
        <f t="shared" si="26"/>
        <v>1</v>
      </c>
    </row>
    <row r="558" spans="1:12" x14ac:dyDescent="0.3">
      <c r="A558" s="14">
        <v>0</v>
      </c>
      <c r="B558" s="2">
        <v>1</v>
      </c>
      <c r="C558" s="2">
        <v>88</v>
      </c>
      <c r="D558" s="2">
        <v>62</v>
      </c>
      <c r="E558" s="2">
        <v>24</v>
      </c>
      <c r="F558" s="2">
        <v>44</v>
      </c>
      <c r="G558" s="2">
        <v>29.9</v>
      </c>
      <c r="H558" s="2">
        <v>0.42199999999999999</v>
      </c>
      <c r="I558" s="15">
        <v>23</v>
      </c>
      <c r="J558" s="65">
        <f t="shared" si="24"/>
        <v>5.7292880499165477E-2</v>
      </c>
      <c r="K558" s="66">
        <f t="shared" si="25"/>
        <v>0.51431930344376942</v>
      </c>
      <c r="L558" s="67">
        <f t="shared" si="26"/>
        <v>1</v>
      </c>
    </row>
    <row r="559" spans="1:12" x14ac:dyDescent="0.3">
      <c r="A559" s="14">
        <v>0</v>
      </c>
      <c r="B559" s="2">
        <v>1</v>
      </c>
      <c r="C559" s="2">
        <v>84</v>
      </c>
      <c r="D559" s="2">
        <v>64</v>
      </c>
      <c r="E559" s="2">
        <v>23</v>
      </c>
      <c r="F559" s="2">
        <v>115</v>
      </c>
      <c r="G559" s="2">
        <v>36.9</v>
      </c>
      <c r="H559" s="2">
        <v>0.47099999999999997</v>
      </c>
      <c r="I559" s="15">
        <v>28</v>
      </c>
      <c r="J559" s="65">
        <f t="shared" si="24"/>
        <v>0.12900538431541186</v>
      </c>
      <c r="K559" s="66">
        <f t="shared" si="25"/>
        <v>0.53220669210450444</v>
      </c>
      <c r="L559" s="67">
        <f t="shared" si="26"/>
        <v>1</v>
      </c>
    </row>
    <row r="560" spans="1:12" x14ac:dyDescent="0.3">
      <c r="A560" s="14">
        <v>0</v>
      </c>
      <c r="B560" s="2">
        <v>7</v>
      </c>
      <c r="C560" s="2">
        <v>124</v>
      </c>
      <c r="D560" s="2">
        <v>70</v>
      </c>
      <c r="E560" s="2">
        <v>33</v>
      </c>
      <c r="F560" s="2">
        <v>215</v>
      </c>
      <c r="G560" s="2">
        <v>25.5</v>
      </c>
      <c r="H560" s="2">
        <v>0.161</v>
      </c>
      <c r="I560" s="15">
        <v>37</v>
      </c>
      <c r="J560" s="65">
        <f t="shared" si="24"/>
        <v>0.2858349831911039</v>
      </c>
      <c r="K560" s="66">
        <f t="shared" si="25"/>
        <v>0.57097616347840729</v>
      </c>
      <c r="L560" s="67">
        <f t="shared" si="26"/>
        <v>1</v>
      </c>
    </row>
    <row r="561" spans="1:12" x14ac:dyDescent="0.3">
      <c r="A561" s="14">
        <v>0</v>
      </c>
      <c r="B561" s="2">
        <v>1</v>
      </c>
      <c r="C561" s="2">
        <v>97</v>
      </c>
      <c r="D561" s="2">
        <v>70</v>
      </c>
      <c r="E561" s="2">
        <v>40</v>
      </c>
      <c r="F561" s="2">
        <v>0</v>
      </c>
      <c r="G561" s="2">
        <v>38.1</v>
      </c>
      <c r="H561" s="2">
        <v>0.218</v>
      </c>
      <c r="I561" s="15">
        <v>30</v>
      </c>
      <c r="J561" s="65">
        <f t="shared" si="24"/>
        <v>0.19925051754605316</v>
      </c>
      <c r="K561" s="66">
        <f t="shared" si="25"/>
        <v>0.54964848106387587</v>
      </c>
      <c r="L561" s="67">
        <f t="shared" si="26"/>
        <v>1</v>
      </c>
    </row>
    <row r="562" spans="1:12" x14ac:dyDescent="0.3">
      <c r="A562" s="14">
        <v>0</v>
      </c>
      <c r="B562" s="2">
        <v>8</v>
      </c>
      <c r="C562" s="2">
        <v>110</v>
      </c>
      <c r="D562" s="2">
        <v>76</v>
      </c>
      <c r="E562" s="2">
        <v>0</v>
      </c>
      <c r="F562" s="2">
        <v>0</v>
      </c>
      <c r="G562" s="2">
        <v>27.8</v>
      </c>
      <c r="H562" s="2">
        <v>0.23699999999999999</v>
      </c>
      <c r="I562" s="15">
        <v>58</v>
      </c>
      <c r="J562" s="65">
        <f t="shared" si="24"/>
        <v>0.33996811422365403</v>
      </c>
      <c r="K562" s="66">
        <f t="shared" si="25"/>
        <v>0.58418277747831959</v>
      </c>
      <c r="L562" s="67">
        <f t="shared" si="26"/>
        <v>1</v>
      </c>
    </row>
    <row r="563" spans="1:12" x14ac:dyDescent="0.3">
      <c r="A563" s="14">
        <v>0</v>
      </c>
      <c r="B563" s="2">
        <v>11</v>
      </c>
      <c r="C563" s="2">
        <v>103</v>
      </c>
      <c r="D563" s="2">
        <v>68</v>
      </c>
      <c r="E563" s="2">
        <v>40</v>
      </c>
      <c r="F563" s="2">
        <v>0</v>
      </c>
      <c r="G563" s="2">
        <v>46.2</v>
      </c>
      <c r="H563" s="2">
        <v>0.126</v>
      </c>
      <c r="I563" s="15">
        <v>42</v>
      </c>
      <c r="J563" s="65">
        <f t="shared" si="24"/>
        <v>0.57054216467950025</v>
      </c>
      <c r="K563" s="66">
        <f t="shared" si="25"/>
        <v>0.63888826740513349</v>
      </c>
      <c r="L563" s="67">
        <f t="shared" si="26"/>
        <v>1</v>
      </c>
    </row>
    <row r="564" spans="1:12" x14ac:dyDescent="0.3">
      <c r="A564" s="14">
        <v>0</v>
      </c>
      <c r="B564" s="2">
        <v>11</v>
      </c>
      <c r="C564" s="2">
        <v>85</v>
      </c>
      <c r="D564" s="2">
        <v>74</v>
      </c>
      <c r="E564" s="2">
        <v>0</v>
      </c>
      <c r="F564" s="2">
        <v>0</v>
      </c>
      <c r="G564" s="2">
        <v>30.1</v>
      </c>
      <c r="H564" s="2">
        <v>0.3</v>
      </c>
      <c r="I564" s="15">
        <v>35</v>
      </c>
      <c r="J564" s="65">
        <f t="shared" si="24"/>
        <v>0.23784583678316984</v>
      </c>
      <c r="K564" s="66">
        <f t="shared" si="25"/>
        <v>0.55918272151616388</v>
      </c>
      <c r="L564" s="67">
        <f t="shared" si="26"/>
        <v>1</v>
      </c>
    </row>
    <row r="565" spans="1:12" x14ac:dyDescent="0.3">
      <c r="A565" s="14">
        <v>1</v>
      </c>
      <c r="B565" s="2">
        <v>6</v>
      </c>
      <c r="C565" s="2">
        <v>125</v>
      </c>
      <c r="D565" s="2">
        <v>76</v>
      </c>
      <c r="E565" s="2">
        <v>0</v>
      </c>
      <c r="F565" s="2">
        <v>0</v>
      </c>
      <c r="G565" s="2">
        <v>33.799999999999997</v>
      </c>
      <c r="H565" s="2">
        <v>0.121</v>
      </c>
      <c r="I565" s="15">
        <v>54</v>
      </c>
      <c r="J565" s="65">
        <f t="shared" si="24"/>
        <v>0.43948753622286241</v>
      </c>
      <c r="K565" s="66">
        <f t="shared" si="25"/>
        <v>0.60813691411457271</v>
      </c>
      <c r="L565" s="67">
        <f t="shared" si="26"/>
        <v>1</v>
      </c>
    </row>
    <row r="566" spans="1:12" x14ac:dyDescent="0.3">
      <c r="A566" s="14">
        <v>1</v>
      </c>
      <c r="B566" s="2">
        <v>0</v>
      </c>
      <c r="C566" s="2">
        <v>198</v>
      </c>
      <c r="D566" s="2">
        <v>66</v>
      </c>
      <c r="E566" s="2">
        <v>32</v>
      </c>
      <c r="F566" s="2">
        <v>274</v>
      </c>
      <c r="G566" s="2">
        <v>41.3</v>
      </c>
      <c r="H566" s="2">
        <v>0.502</v>
      </c>
      <c r="I566" s="15">
        <v>28</v>
      </c>
      <c r="J566" s="65">
        <f t="shared" si="24"/>
        <v>0.81418466041749438</v>
      </c>
      <c r="K566" s="66">
        <f t="shared" si="25"/>
        <v>0.69300051247751682</v>
      </c>
      <c r="L566" s="67">
        <f t="shared" si="26"/>
        <v>1</v>
      </c>
    </row>
    <row r="567" spans="1:12" x14ac:dyDescent="0.3">
      <c r="A567" s="14">
        <v>0</v>
      </c>
      <c r="B567" s="2">
        <v>1</v>
      </c>
      <c r="C567" s="2">
        <v>87</v>
      </c>
      <c r="D567" s="2">
        <v>68</v>
      </c>
      <c r="E567" s="2">
        <v>34</v>
      </c>
      <c r="F567" s="2">
        <v>77</v>
      </c>
      <c r="G567" s="2">
        <v>37.6</v>
      </c>
      <c r="H567" s="2">
        <v>0.40100000000000002</v>
      </c>
      <c r="I567" s="15">
        <v>24</v>
      </c>
      <c r="J567" s="65">
        <f t="shared" si="24"/>
        <v>0.13447734251649524</v>
      </c>
      <c r="K567" s="66">
        <f t="shared" si="25"/>
        <v>0.53356876230986816</v>
      </c>
      <c r="L567" s="67">
        <f t="shared" si="26"/>
        <v>1</v>
      </c>
    </row>
    <row r="568" spans="1:12" x14ac:dyDescent="0.3">
      <c r="A568" s="14">
        <v>0</v>
      </c>
      <c r="B568" s="2">
        <v>6</v>
      </c>
      <c r="C568" s="2">
        <v>99</v>
      </c>
      <c r="D568" s="2">
        <v>60</v>
      </c>
      <c r="E568" s="2">
        <v>19</v>
      </c>
      <c r="F568" s="2">
        <v>54</v>
      </c>
      <c r="G568" s="2">
        <v>26.9</v>
      </c>
      <c r="H568" s="2">
        <v>0.497</v>
      </c>
      <c r="I568" s="15">
        <v>32</v>
      </c>
      <c r="J568" s="65">
        <f t="shared" si="24"/>
        <v>0.22236431206672147</v>
      </c>
      <c r="K568" s="66">
        <f t="shared" si="25"/>
        <v>0.55536314248305796</v>
      </c>
      <c r="L568" s="67">
        <f t="shared" si="26"/>
        <v>1</v>
      </c>
    </row>
    <row r="569" spans="1:12" x14ac:dyDescent="0.3">
      <c r="A569" s="14">
        <v>0</v>
      </c>
      <c r="B569" s="2">
        <v>0</v>
      </c>
      <c r="C569" s="2">
        <v>91</v>
      </c>
      <c r="D569" s="2">
        <v>80</v>
      </c>
      <c r="E569" s="2">
        <v>0</v>
      </c>
      <c r="F569" s="2">
        <v>0</v>
      </c>
      <c r="G569" s="2">
        <v>32.4</v>
      </c>
      <c r="H569" s="2">
        <v>0.60099999999999998</v>
      </c>
      <c r="I569" s="15">
        <v>27</v>
      </c>
      <c r="J569" s="65">
        <f t="shared" si="24"/>
        <v>8.667420478457033E-2</v>
      </c>
      <c r="K569" s="66">
        <f t="shared" si="25"/>
        <v>0.5216549961117668</v>
      </c>
      <c r="L569" s="67">
        <f t="shared" si="26"/>
        <v>1</v>
      </c>
    </row>
    <row r="570" spans="1:12" x14ac:dyDescent="0.3">
      <c r="A570" s="14">
        <v>0</v>
      </c>
      <c r="B570" s="2">
        <v>2</v>
      </c>
      <c r="C570" s="2">
        <v>95</v>
      </c>
      <c r="D570" s="2">
        <v>54</v>
      </c>
      <c r="E570" s="2">
        <v>14</v>
      </c>
      <c r="F570" s="2">
        <v>88</v>
      </c>
      <c r="G570" s="2">
        <v>26.1</v>
      </c>
      <c r="H570" s="2">
        <v>0.748</v>
      </c>
      <c r="I570" s="15">
        <v>22</v>
      </c>
      <c r="J570" s="65">
        <f t="shared" si="24"/>
        <v>0.12354366971591468</v>
      </c>
      <c r="K570" s="66">
        <f t="shared" si="25"/>
        <v>0.53084669288467345</v>
      </c>
      <c r="L570" s="67">
        <f t="shared" si="26"/>
        <v>1</v>
      </c>
    </row>
    <row r="571" spans="1:12" x14ac:dyDescent="0.3">
      <c r="A571" s="14">
        <v>0</v>
      </c>
      <c r="B571" s="2">
        <v>1</v>
      </c>
      <c r="C571" s="2">
        <v>99</v>
      </c>
      <c r="D571" s="2">
        <v>72</v>
      </c>
      <c r="E571" s="2">
        <v>30</v>
      </c>
      <c r="F571" s="2">
        <v>18</v>
      </c>
      <c r="G571" s="2">
        <v>38.6</v>
      </c>
      <c r="H571" s="2">
        <v>0.41199999999999998</v>
      </c>
      <c r="I571" s="15">
        <v>21</v>
      </c>
      <c r="J571" s="65">
        <f t="shared" si="24"/>
        <v>0.21322602092476084</v>
      </c>
      <c r="K571" s="66">
        <f t="shared" si="25"/>
        <v>0.55310545275928436</v>
      </c>
      <c r="L571" s="67">
        <f t="shared" si="26"/>
        <v>1</v>
      </c>
    </row>
    <row r="572" spans="1:12" x14ac:dyDescent="0.3">
      <c r="A572" s="14">
        <v>0</v>
      </c>
      <c r="B572" s="2">
        <v>6</v>
      </c>
      <c r="C572" s="2">
        <v>92</v>
      </c>
      <c r="D572" s="2">
        <v>62</v>
      </c>
      <c r="E572" s="2">
        <v>32</v>
      </c>
      <c r="F572" s="2">
        <v>126</v>
      </c>
      <c r="G572" s="2">
        <v>32</v>
      </c>
      <c r="H572" s="2">
        <v>8.5000000000000006E-2</v>
      </c>
      <c r="I572" s="15">
        <v>46</v>
      </c>
      <c r="J572" s="65">
        <f t="shared" si="24"/>
        <v>0.20885116477021837</v>
      </c>
      <c r="K572" s="66">
        <f t="shared" si="25"/>
        <v>0.55202382707477349</v>
      </c>
      <c r="L572" s="67">
        <f t="shared" si="26"/>
        <v>1</v>
      </c>
    </row>
    <row r="573" spans="1:12" x14ac:dyDescent="0.3">
      <c r="A573" s="14">
        <v>0</v>
      </c>
      <c r="B573" s="2">
        <v>4</v>
      </c>
      <c r="C573" s="2">
        <v>154</v>
      </c>
      <c r="D573" s="2">
        <v>72</v>
      </c>
      <c r="E573" s="2">
        <v>29</v>
      </c>
      <c r="F573" s="2">
        <v>126</v>
      </c>
      <c r="G573" s="2">
        <v>31.3</v>
      </c>
      <c r="H573" s="2">
        <v>0.33800000000000002</v>
      </c>
      <c r="I573" s="15">
        <v>37</v>
      </c>
      <c r="J573" s="65">
        <f t="shared" si="24"/>
        <v>0.51532970083558205</v>
      </c>
      <c r="K573" s="66">
        <f t="shared" si="25"/>
        <v>0.62605504727778472</v>
      </c>
      <c r="L573" s="67">
        <f t="shared" si="26"/>
        <v>1</v>
      </c>
    </row>
    <row r="574" spans="1:12" x14ac:dyDescent="0.3">
      <c r="A574" s="14">
        <v>1</v>
      </c>
      <c r="B574" s="2">
        <v>0</v>
      </c>
      <c r="C574" s="2">
        <v>121</v>
      </c>
      <c r="D574" s="2">
        <v>66</v>
      </c>
      <c r="E574" s="2">
        <v>30</v>
      </c>
      <c r="F574" s="2">
        <v>165</v>
      </c>
      <c r="G574" s="2">
        <v>34.299999999999997</v>
      </c>
      <c r="H574" s="2">
        <v>0.20300000000000001</v>
      </c>
      <c r="I574" s="15">
        <v>33</v>
      </c>
      <c r="J574" s="65">
        <f t="shared" si="24"/>
        <v>0.25406762030016405</v>
      </c>
      <c r="K574" s="66">
        <f t="shared" si="25"/>
        <v>0.56317742635277623</v>
      </c>
      <c r="L574" s="67">
        <f t="shared" si="26"/>
        <v>1</v>
      </c>
    </row>
    <row r="575" spans="1:12" x14ac:dyDescent="0.3">
      <c r="A575" s="14">
        <v>0</v>
      </c>
      <c r="B575" s="2">
        <v>3</v>
      </c>
      <c r="C575" s="2">
        <v>78</v>
      </c>
      <c r="D575" s="2">
        <v>70</v>
      </c>
      <c r="E575" s="2">
        <v>0</v>
      </c>
      <c r="F575" s="2">
        <v>0</v>
      </c>
      <c r="G575" s="2">
        <v>32.5</v>
      </c>
      <c r="H575" s="2">
        <v>0.27</v>
      </c>
      <c r="I575" s="15">
        <v>39</v>
      </c>
      <c r="J575" s="65">
        <f t="shared" si="24"/>
        <v>7.8850597590543581E-2</v>
      </c>
      <c r="K575" s="66">
        <f t="shared" si="25"/>
        <v>0.51970244226409235</v>
      </c>
      <c r="L575" s="67">
        <f t="shared" si="26"/>
        <v>1</v>
      </c>
    </row>
    <row r="576" spans="1:12" x14ac:dyDescent="0.3">
      <c r="A576" s="14">
        <v>0</v>
      </c>
      <c r="B576" s="2">
        <v>2</v>
      </c>
      <c r="C576" s="2">
        <v>130</v>
      </c>
      <c r="D576" s="2">
        <v>96</v>
      </c>
      <c r="E576" s="2">
        <v>0</v>
      </c>
      <c r="F576" s="2">
        <v>0</v>
      </c>
      <c r="G576" s="2">
        <v>22.6</v>
      </c>
      <c r="H576" s="2">
        <v>0.26800000000000002</v>
      </c>
      <c r="I576" s="15">
        <v>21</v>
      </c>
      <c r="J576" s="65">
        <f t="shared" si="24"/>
        <v>0.12688859035477262</v>
      </c>
      <c r="K576" s="66">
        <f t="shared" si="25"/>
        <v>0.53167965356934854</v>
      </c>
      <c r="L576" s="67">
        <f t="shared" si="26"/>
        <v>1</v>
      </c>
    </row>
    <row r="577" spans="1:12" x14ac:dyDescent="0.3">
      <c r="A577" s="14">
        <v>0</v>
      </c>
      <c r="B577" s="2">
        <v>3</v>
      </c>
      <c r="C577" s="2">
        <v>111</v>
      </c>
      <c r="D577" s="2">
        <v>58</v>
      </c>
      <c r="E577" s="2">
        <v>31</v>
      </c>
      <c r="F577" s="2">
        <v>44</v>
      </c>
      <c r="G577" s="2">
        <v>29.5</v>
      </c>
      <c r="H577" s="2">
        <v>0.43</v>
      </c>
      <c r="I577" s="15">
        <v>22</v>
      </c>
      <c r="J577" s="65">
        <f t="shared" si="24"/>
        <v>0.23831094900689498</v>
      </c>
      <c r="K577" s="66">
        <f t="shared" si="25"/>
        <v>0.55929736731468971</v>
      </c>
      <c r="L577" s="67">
        <f t="shared" si="26"/>
        <v>1</v>
      </c>
    </row>
    <row r="578" spans="1:12" x14ac:dyDescent="0.3">
      <c r="A578" s="14">
        <v>0</v>
      </c>
      <c r="B578" s="2">
        <v>2</v>
      </c>
      <c r="C578" s="2">
        <v>98</v>
      </c>
      <c r="D578" s="2">
        <v>60</v>
      </c>
      <c r="E578" s="2">
        <v>17</v>
      </c>
      <c r="F578" s="2">
        <v>120</v>
      </c>
      <c r="G578" s="2">
        <v>34.700000000000003</v>
      </c>
      <c r="H578" s="2">
        <v>0.19800000000000001</v>
      </c>
      <c r="I578" s="15">
        <v>22</v>
      </c>
      <c r="J578" s="65">
        <f t="shared" si="24"/>
        <v>0.15491774899375821</v>
      </c>
      <c r="K578" s="66">
        <f t="shared" si="25"/>
        <v>0.53865216540211269</v>
      </c>
      <c r="L578" s="67">
        <f t="shared" si="26"/>
        <v>1</v>
      </c>
    </row>
    <row r="579" spans="1:12" x14ac:dyDescent="0.3">
      <c r="A579" s="14">
        <v>0</v>
      </c>
      <c r="B579" s="2">
        <v>1</v>
      </c>
      <c r="C579" s="2">
        <v>143</v>
      </c>
      <c r="D579" s="2">
        <v>86</v>
      </c>
      <c r="E579" s="2">
        <v>30</v>
      </c>
      <c r="F579" s="2">
        <v>330</v>
      </c>
      <c r="G579" s="2">
        <v>30.1</v>
      </c>
      <c r="H579" s="2">
        <v>0.89200000000000002</v>
      </c>
      <c r="I579" s="15">
        <v>23</v>
      </c>
      <c r="J579" s="65">
        <f t="shared" si="24"/>
        <v>0.34808744688707638</v>
      </c>
      <c r="K579" s="66">
        <f t="shared" si="25"/>
        <v>0.58615371306664932</v>
      </c>
      <c r="L579" s="67">
        <f t="shared" si="26"/>
        <v>1</v>
      </c>
    </row>
    <row r="580" spans="1:12" x14ac:dyDescent="0.3">
      <c r="A580" s="14">
        <v>0</v>
      </c>
      <c r="B580" s="2">
        <v>1</v>
      </c>
      <c r="C580" s="2">
        <v>119</v>
      </c>
      <c r="D580" s="2">
        <v>44</v>
      </c>
      <c r="E580" s="2">
        <v>47</v>
      </c>
      <c r="F580" s="2">
        <v>63</v>
      </c>
      <c r="G580" s="2">
        <v>35.5</v>
      </c>
      <c r="H580" s="2">
        <v>0.28000000000000003</v>
      </c>
      <c r="I580" s="15">
        <v>25</v>
      </c>
      <c r="J580" s="65">
        <f t="shared" si="24"/>
        <v>0.34142061099440391</v>
      </c>
      <c r="K580" s="66">
        <f t="shared" si="25"/>
        <v>0.58453556500481296</v>
      </c>
      <c r="L580" s="67">
        <f t="shared" si="26"/>
        <v>1</v>
      </c>
    </row>
    <row r="581" spans="1:12" x14ac:dyDescent="0.3">
      <c r="A581" s="14">
        <v>0</v>
      </c>
      <c r="B581" s="2">
        <v>6</v>
      </c>
      <c r="C581" s="2">
        <v>108</v>
      </c>
      <c r="D581" s="2">
        <v>44</v>
      </c>
      <c r="E581" s="2">
        <v>20</v>
      </c>
      <c r="F581" s="2">
        <v>130</v>
      </c>
      <c r="G581" s="2">
        <v>24</v>
      </c>
      <c r="H581" s="2">
        <v>0.81299999999999994</v>
      </c>
      <c r="I581" s="15">
        <v>35</v>
      </c>
      <c r="J581" s="65">
        <f t="shared" si="24"/>
        <v>0.31537425009689957</v>
      </c>
      <c r="K581" s="66">
        <f t="shared" si="25"/>
        <v>0.5781965096538203</v>
      </c>
      <c r="L581" s="67">
        <f t="shared" si="26"/>
        <v>1</v>
      </c>
    </row>
    <row r="582" spans="1:12" x14ac:dyDescent="0.3">
      <c r="A582" s="14">
        <v>1</v>
      </c>
      <c r="B582" s="2">
        <v>2</v>
      </c>
      <c r="C582" s="2">
        <v>118</v>
      </c>
      <c r="D582" s="2">
        <v>80</v>
      </c>
      <c r="E582" s="2">
        <v>0</v>
      </c>
      <c r="F582" s="2">
        <v>0</v>
      </c>
      <c r="G582" s="2">
        <v>42.9</v>
      </c>
      <c r="H582" s="2">
        <v>0.69299999999999995</v>
      </c>
      <c r="I582" s="15">
        <v>21</v>
      </c>
      <c r="J582" s="65">
        <f t="shared" ref="J582:J645" si="27">$A$2+SUMPRODUCT($B$2:$I$2,B582:I582)</f>
        <v>0.42458512955068828</v>
      </c>
      <c r="K582" s="66">
        <f t="shared" ref="K582:K645" si="28">EXP(J582)/(1+EXP(J582))</f>
        <v>0.60457990882646107</v>
      </c>
      <c r="L582" s="67">
        <f t="shared" ref="L582:L645" si="29">IF(K582&gt;0.5,1,0)</f>
        <v>1</v>
      </c>
    </row>
    <row r="583" spans="1:12" x14ac:dyDescent="0.3">
      <c r="A583" s="14">
        <v>0</v>
      </c>
      <c r="B583" s="2">
        <v>10</v>
      </c>
      <c r="C583" s="2">
        <v>133</v>
      </c>
      <c r="D583" s="2">
        <v>68</v>
      </c>
      <c r="E583" s="2">
        <v>0</v>
      </c>
      <c r="F583" s="2">
        <v>0</v>
      </c>
      <c r="G583" s="2">
        <v>27</v>
      </c>
      <c r="H583" s="2">
        <v>0.245</v>
      </c>
      <c r="I583" s="15">
        <v>36</v>
      </c>
      <c r="J583" s="65">
        <f t="shared" si="27"/>
        <v>0.46888517784059192</v>
      </c>
      <c r="K583" s="66">
        <f t="shared" si="28"/>
        <v>0.61511985901878408</v>
      </c>
      <c r="L583" s="67">
        <f t="shared" si="29"/>
        <v>1</v>
      </c>
    </row>
    <row r="584" spans="1:12" x14ac:dyDescent="0.3">
      <c r="A584" s="14">
        <v>1</v>
      </c>
      <c r="B584" s="2">
        <v>2</v>
      </c>
      <c r="C584" s="2">
        <v>197</v>
      </c>
      <c r="D584" s="2">
        <v>70</v>
      </c>
      <c r="E584" s="2">
        <v>99</v>
      </c>
      <c r="F584" s="2">
        <v>0</v>
      </c>
      <c r="G584" s="2">
        <v>34.700000000000003</v>
      </c>
      <c r="H584" s="2">
        <v>0.57499999999999996</v>
      </c>
      <c r="I584" s="15">
        <v>62</v>
      </c>
      <c r="J584" s="65">
        <f t="shared" si="27"/>
        <v>0.91240501165062271</v>
      </c>
      <c r="K584" s="66">
        <f t="shared" si="28"/>
        <v>0.71349205030932905</v>
      </c>
      <c r="L584" s="67">
        <f t="shared" si="29"/>
        <v>1</v>
      </c>
    </row>
    <row r="585" spans="1:12" x14ac:dyDescent="0.3">
      <c r="A585" s="14">
        <v>1</v>
      </c>
      <c r="B585" s="2">
        <v>0</v>
      </c>
      <c r="C585" s="2">
        <v>151</v>
      </c>
      <c r="D585" s="2">
        <v>90</v>
      </c>
      <c r="E585" s="2">
        <v>46</v>
      </c>
      <c r="F585" s="2">
        <v>0</v>
      </c>
      <c r="G585" s="2">
        <v>42.1</v>
      </c>
      <c r="H585" s="2">
        <v>0.371</v>
      </c>
      <c r="I585" s="15">
        <v>21</v>
      </c>
      <c r="J585" s="65">
        <f t="shared" si="27"/>
        <v>0.50455383376149909</v>
      </c>
      <c r="K585" s="66">
        <f t="shared" si="28"/>
        <v>0.62352890073667089</v>
      </c>
      <c r="L585" s="67">
        <f t="shared" si="29"/>
        <v>1</v>
      </c>
    </row>
    <row r="586" spans="1:12" x14ac:dyDescent="0.3">
      <c r="A586" s="14">
        <v>0</v>
      </c>
      <c r="B586" s="2">
        <v>6</v>
      </c>
      <c r="C586" s="2">
        <v>109</v>
      </c>
      <c r="D586" s="2">
        <v>60</v>
      </c>
      <c r="E586" s="2">
        <v>27</v>
      </c>
      <c r="F586" s="2">
        <v>0</v>
      </c>
      <c r="G586" s="2">
        <v>25</v>
      </c>
      <c r="H586" s="2">
        <v>0.20599999999999999</v>
      </c>
      <c r="I586" s="15">
        <v>27</v>
      </c>
      <c r="J586" s="65">
        <f t="shared" si="27"/>
        <v>0.21143534015991505</v>
      </c>
      <c r="K586" s="66">
        <f t="shared" si="28"/>
        <v>0.55266279064984003</v>
      </c>
      <c r="L586" s="67">
        <f t="shared" si="29"/>
        <v>1</v>
      </c>
    </row>
    <row r="587" spans="1:12" x14ac:dyDescent="0.3">
      <c r="A587" s="14">
        <v>0</v>
      </c>
      <c r="B587" s="2">
        <v>12</v>
      </c>
      <c r="C587" s="2">
        <v>121</v>
      </c>
      <c r="D587" s="2">
        <v>78</v>
      </c>
      <c r="E587" s="2">
        <v>17</v>
      </c>
      <c r="F587" s="2">
        <v>0</v>
      </c>
      <c r="G587" s="2">
        <v>26.5</v>
      </c>
      <c r="H587" s="2">
        <v>0.25900000000000001</v>
      </c>
      <c r="I587" s="15">
        <v>62</v>
      </c>
      <c r="J587" s="65">
        <f t="shared" si="27"/>
        <v>0.48192923910220509</v>
      </c>
      <c r="K587" s="66">
        <f t="shared" si="28"/>
        <v>0.6182033328847657</v>
      </c>
      <c r="L587" s="67">
        <f t="shared" si="29"/>
        <v>1</v>
      </c>
    </row>
    <row r="588" spans="1:12" x14ac:dyDescent="0.3">
      <c r="A588" s="14">
        <v>0</v>
      </c>
      <c r="B588" s="2">
        <v>8</v>
      </c>
      <c r="C588" s="2">
        <v>100</v>
      </c>
      <c r="D588" s="2">
        <v>76</v>
      </c>
      <c r="E588" s="2">
        <v>0</v>
      </c>
      <c r="F588" s="2">
        <v>0</v>
      </c>
      <c r="G588" s="2">
        <v>38.700000000000003</v>
      </c>
      <c r="H588" s="2">
        <v>0.19</v>
      </c>
      <c r="I588" s="15">
        <v>42</v>
      </c>
      <c r="J588" s="65">
        <f t="shared" si="27"/>
        <v>0.37626286752634541</v>
      </c>
      <c r="K588" s="66">
        <f t="shared" si="28"/>
        <v>0.5929714367532678</v>
      </c>
      <c r="L588" s="67">
        <f t="shared" si="29"/>
        <v>1</v>
      </c>
    </row>
    <row r="589" spans="1:12" x14ac:dyDescent="0.3">
      <c r="A589" s="14">
        <v>1</v>
      </c>
      <c r="B589" s="2">
        <v>8</v>
      </c>
      <c r="C589" s="2">
        <v>124</v>
      </c>
      <c r="D589" s="2">
        <v>76</v>
      </c>
      <c r="E589" s="2">
        <v>24</v>
      </c>
      <c r="F589" s="2">
        <v>600</v>
      </c>
      <c r="G589" s="2">
        <v>28.7</v>
      </c>
      <c r="H589" s="2">
        <v>0.68700000000000006</v>
      </c>
      <c r="I589" s="15">
        <v>52</v>
      </c>
      <c r="J589" s="65">
        <f t="shared" si="27"/>
        <v>0.38068781528683926</v>
      </c>
      <c r="K589" s="66">
        <f t="shared" si="28"/>
        <v>0.59403898490077001</v>
      </c>
      <c r="L589" s="67">
        <f t="shared" si="29"/>
        <v>1</v>
      </c>
    </row>
    <row r="590" spans="1:12" x14ac:dyDescent="0.3">
      <c r="A590" s="14">
        <v>0</v>
      </c>
      <c r="B590" s="2">
        <v>1</v>
      </c>
      <c r="C590" s="2">
        <v>93</v>
      </c>
      <c r="D590" s="2">
        <v>56</v>
      </c>
      <c r="E590" s="2">
        <v>11</v>
      </c>
      <c r="F590" s="2">
        <v>0</v>
      </c>
      <c r="G590" s="2">
        <v>22.5</v>
      </c>
      <c r="H590" s="2">
        <v>0.41699999999999998</v>
      </c>
      <c r="I590" s="15">
        <v>22</v>
      </c>
      <c r="J590" s="65">
        <f t="shared" si="27"/>
        <v>5.4568665864082044E-3</v>
      </c>
      <c r="K590" s="66">
        <f t="shared" si="28"/>
        <v>0.50136421326137759</v>
      </c>
      <c r="L590" s="67">
        <f t="shared" si="29"/>
        <v>1</v>
      </c>
    </row>
    <row r="591" spans="1:12" x14ac:dyDescent="0.3">
      <c r="A591" s="14">
        <v>1</v>
      </c>
      <c r="B591" s="2">
        <v>8</v>
      </c>
      <c r="C591" s="2">
        <v>143</v>
      </c>
      <c r="D591" s="2">
        <v>66</v>
      </c>
      <c r="E591" s="2">
        <v>0</v>
      </c>
      <c r="F591" s="2">
        <v>0</v>
      </c>
      <c r="G591" s="2">
        <v>34.9</v>
      </c>
      <c r="H591" s="2">
        <v>0.129</v>
      </c>
      <c r="I591" s="15">
        <v>41</v>
      </c>
      <c r="J591" s="65">
        <f t="shared" si="27"/>
        <v>0.59222319710897187</v>
      </c>
      <c r="K591" s="66">
        <f t="shared" si="28"/>
        <v>0.64387508760205814</v>
      </c>
      <c r="L591" s="67">
        <f t="shared" si="29"/>
        <v>1</v>
      </c>
    </row>
    <row r="592" spans="1:12" x14ac:dyDescent="0.3">
      <c r="A592" s="14">
        <v>0</v>
      </c>
      <c r="B592" s="2">
        <v>6</v>
      </c>
      <c r="C592" s="2">
        <v>103</v>
      </c>
      <c r="D592" s="2">
        <v>66</v>
      </c>
      <c r="E592" s="2">
        <v>0</v>
      </c>
      <c r="F592" s="2">
        <v>0</v>
      </c>
      <c r="G592" s="2">
        <v>24.3</v>
      </c>
      <c r="H592" s="2">
        <v>0.249</v>
      </c>
      <c r="I592" s="15">
        <v>29</v>
      </c>
      <c r="J592" s="65">
        <f t="shared" si="27"/>
        <v>0.16005356949624872</v>
      </c>
      <c r="K592" s="66">
        <f t="shared" si="28"/>
        <v>0.53992819155435667</v>
      </c>
      <c r="L592" s="67">
        <f t="shared" si="29"/>
        <v>1</v>
      </c>
    </row>
    <row r="593" spans="1:12" x14ac:dyDescent="0.3">
      <c r="A593" s="14">
        <v>1</v>
      </c>
      <c r="B593" s="2">
        <v>3</v>
      </c>
      <c r="C593" s="2">
        <v>176</v>
      </c>
      <c r="D593" s="2">
        <v>86</v>
      </c>
      <c r="E593" s="2">
        <v>27</v>
      </c>
      <c r="F593" s="2">
        <v>156</v>
      </c>
      <c r="G593" s="2">
        <v>33.299999999999997</v>
      </c>
      <c r="H593" s="2">
        <v>1.1539999999999999</v>
      </c>
      <c r="I593" s="15">
        <v>52</v>
      </c>
      <c r="J593" s="65">
        <f t="shared" si="27"/>
        <v>0.77256717300346878</v>
      </c>
      <c r="K593" s="66">
        <f t="shared" si="28"/>
        <v>0.68407596299525186</v>
      </c>
      <c r="L593" s="67">
        <f t="shared" si="29"/>
        <v>1</v>
      </c>
    </row>
    <row r="594" spans="1:12" x14ac:dyDescent="0.3">
      <c r="A594" s="14">
        <v>0</v>
      </c>
      <c r="B594" s="2">
        <v>0</v>
      </c>
      <c r="C594" s="2">
        <v>73</v>
      </c>
      <c r="D594" s="2">
        <v>0</v>
      </c>
      <c r="E594" s="2">
        <v>0</v>
      </c>
      <c r="F594" s="2">
        <v>0</v>
      </c>
      <c r="G594" s="2">
        <v>21.1</v>
      </c>
      <c r="H594" s="2">
        <v>0.34200000000000003</v>
      </c>
      <c r="I594" s="15">
        <v>25</v>
      </c>
      <c r="J594" s="65">
        <f t="shared" si="27"/>
        <v>-2.6375228040841803E-2</v>
      </c>
      <c r="K594" s="66">
        <f t="shared" si="28"/>
        <v>0.49340657521314579</v>
      </c>
      <c r="L594" s="67">
        <f t="shared" si="29"/>
        <v>0</v>
      </c>
    </row>
    <row r="595" spans="1:12" x14ac:dyDescent="0.3">
      <c r="A595" s="14">
        <v>1</v>
      </c>
      <c r="B595" s="2">
        <v>11</v>
      </c>
      <c r="C595" s="2">
        <v>111</v>
      </c>
      <c r="D595" s="2">
        <v>84</v>
      </c>
      <c r="E595" s="2">
        <v>40</v>
      </c>
      <c r="F595" s="2">
        <v>0</v>
      </c>
      <c r="G595" s="2">
        <v>46.8</v>
      </c>
      <c r="H595" s="2">
        <v>0.92500000000000004</v>
      </c>
      <c r="I595" s="15">
        <v>45</v>
      </c>
      <c r="J595" s="65">
        <f t="shared" si="27"/>
        <v>0.71404759797399631</v>
      </c>
      <c r="K595" s="66">
        <f t="shared" si="28"/>
        <v>0.67129491334434055</v>
      </c>
      <c r="L595" s="67">
        <f t="shared" si="29"/>
        <v>1</v>
      </c>
    </row>
    <row r="596" spans="1:12" x14ac:dyDescent="0.3">
      <c r="A596" s="14">
        <v>0</v>
      </c>
      <c r="B596" s="2">
        <v>2</v>
      </c>
      <c r="C596" s="2">
        <v>112</v>
      </c>
      <c r="D596" s="2">
        <v>78</v>
      </c>
      <c r="E596" s="2">
        <v>50</v>
      </c>
      <c r="F596" s="2">
        <v>140</v>
      </c>
      <c r="G596" s="2">
        <v>39.4</v>
      </c>
      <c r="H596" s="2">
        <v>0.17499999999999999</v>
      </c>
      <c r="I596" s="15">
        <v>24</v>
      </c>
      <c r="J596" s="65">
        <f t="shared" si="27"/>
        <v>0.26141948555905914</v>
      </c>
      <c r="K596" s="66">
        <f t="shared" si="28"/>
        <v>0.56498520072366354</v>
      </c>
      <c r="L596" s="67">
        <f t="shared" si="29"/>
        <v>1</v>
      </c>
    </row>
    <row r="597" spans="1:12" x14ac:dyDescent="0.3">
      <c r="A597" s="14">
        <v>1</v>
      </c>
      <c r="B597" s="2">
        <v>3</v>
      </c>
      <c r="C597" s="2">
        <v>132</v>
      </c>
      <c r="D597" s="2">
        <v>80</v>
      </c>
      <c r="E597" s="2">
        <v>0</v>
      </c>
      <c r="F597" s="2">
        <v>0</v>
      </c>
      <c r="G597" s="2">
        <v>34.4</v>
      </c>
      <c r="H597" s="2">
        <v>0.40200000000000002</v>
      </c>
      <c r="I597" s="15">
        <v>44</v>
      </c>
      <c r="J597" s="65">
        <f t="shared" si="27"/>
        <v>0.43293251744876426</v>
      </c>
      <c r="K597" s="66">
        <f t="shared" si="28"/>
        <v>0.60657370867299976</v>
      </c>
      <c r="L597" s="67">
        <f t="shared" si="29"/>
        <v>1</v>
      </c>
    </row>
    <row r="598" spans="1:12" x14ac:dyDescent="0.3">
      <c r="A598" s="14">
        <v>0</v>
      </c>
      <c r="B598" s="2">
        <v>2</v>
      </c>
      <c r="C598" s="2">
        <v>82</v>
      </c>
      <c r="D598" s="2">
        <v>52</v>
      </c>
      <c r="E598" s="2">
        <v>22</v>
      </c>
      <c r="F598" s="2">
        <v>115</v>
      </c>
      <c r="G598" s="2">
        <v>28.5</v>
      </c>
      <c r="H598" s="2">
        <v>1.6990000000000001</v>
      </c>
      <c r="I598" s="15">
        <v>25</v>
      </c>
      <c r="J598" s="65">
        <f t="shared" si="27"/>
        <v>0.22727826696478626</v>
      </c>
      <c r="K598" s="66">
        <f t="shared" si="28"/>
        <v>0.55657623708891646</v>
      </c>
      <c r="L598" s="67">
        <f t="shared" si="29"/>
        <v>1</v>
      </c>
    </row>
    <row r="599" spans="1:12" x14ac:dyDescent="0.3">
      <c r="A599" s="14">
        <v>0</v>
      </c>
      <c r="B599" s="2">
        <v>6</v>
      </c>
      <c r="C599" s="2">
        <v>123</v>
      </c>
      <c r="D599" s="2">
        <v>72</v>
      </c>
      <c r="E599" s="2">
        <v>45</v>
      </c>
      <c r="F599" s="2">
        <v>230</v>
      </c>
      <c r="G599" s="2">
        <v>33.6</v>
      </c>
      <c r="H599" s="2">
        <v>0.73299999999999998</v>
      </c>
      <c r="I599" s="15">
        <v>34</v>
      </c>
      <c r="J599" s="65">
        <f t="shared" si="27"/>
        <v>0.43743758903543239</v>
      </c>
      <c r="K599" s="66">
        <f t="shared" si="28"/>
        <v>0.60764829041961643</v>
      </c>
      <c r="L599" s="67">
        <f t="shared" si="29"/>
        <v>1</v>
      </c>
    </row>
    <row r="600" spans="1:12" x14ac:dyDescent="0.3">
      <c r="A600" s="14">
        <v>1</v>
      </c>
      <c r="B600" s="2">
        <v>0</v>
      </c>
      <c r="C600" s="2">
        <v>188</v>
      </c>
      <c r="D600" s="2">
        <v>82</v>
      </c>
      <c r="E600" s="2">
        <v>14</v>
      </c>
      <c r="F600" s="2">
        <v>185</v>
      </c>
      <c r="G600" s="2">
        <v>32</v>
      </c>
      <c r="H600" s="2">
        <v>0.68200000000000005</v>
      </c>
      <c r="I600" s="15">
        <v>22</v>
      </c>
      <c r="J600" s="65">
        <f t="shared" si="27"/>
        <v>0.61856296572445657</v>
      </c>
      <c r="K600" s="66">
        <f t="shared" si="28"/>
        <v>0.64989164705160118</v>
      </c>
      <c r="L600" s="67">
        <f t="shared" si="29"/>
        <v>1</v>
      </c>
    </row>
    <row r="601" spans="1:12" x14ac:dyDescent="0.3">
      <c r="A601" s="14">
        <v>0</v>
      </c>
      <c r="B601" s="2">
        <v>0</v>
      </c>
      <c r="C601" s="2">
        <v>67</v>
      </c>
      <c r="D601" s="2">
        <v>76</v>
      </c>
      <c r="E601" s="2">
        <v>0</v>
      </c>
      <c r="F601" s="2">
        <v>0</v>
      </c>
      <c r="G601" s="2">
        <v>45.3</v>
      </c>
      <c r="H601" s="2">
        <v>0.19400000000000001</v>
      </c>
      <c r="I601" s="15">
        <v>46</v>
      </c>
      <c r="J601" s="65">
        <f t="shared" si="27"/>
        <v>0.11464402082791658</v>
      </c>
      <c r="K601" s="66">
        <f t="shared" si="28"/>
        <v>0.52862965484423718</v>
      </c>
      <c r="L601" s="67">
        <f t="shared" si="29"/>
        <v>1</v>
      </c>
    </row>
    <row r="602" spans="1:12" x14ac:dyDescent="0.3">
      <c r="A602" s="14">
        <v>0</v>
      </c>
      <c r="B602" s="2">
        <v>1</v>
      </c>
      <c r="C602" s="2">
        <v>89</v>
      </c>
      <c r="D602" s="2">
        <v>24</v>
      </c>
      <c r="E602" s="2">
        <v>19</v>
      </c>
      <c r="F602" s="2">
        <v>25</v>
      </c>
      <c r="G602" s="2">
        <v>27.8</v>
      </c>
      <c r="H602" s="2">
        <v>0.55900000000000005</v>
      </c>
      <c r="I602" s="15">
        <v>21</v>
      </c>
      <c r="J602" s="65">
        <f t="shared" si="27"/>
        <v>0.14159838771910305</v>
      </c>
      <c r="K602" s="66">
        <f t="shared" si="28"/>
        <v>0.53534056814869069</v>
      </c>
      <c r="L602" s="67">
        <f t="shared" si="29"/>
        <v>1</v>
      </c>
    </row>
    <row r="603" spans="1:12" x14ac:dyDescent="0.3">
      <c r="A603" s="14">
        <v>1</v>
      </c>
      <c r="B603" s="2">
        <v>1</v>
      </c>
      <c r="C603" s="2">
        <v>173</v>
      </c>
      <c r="D603" s="2">
        <v>74</v>
      </c>
      <c r="E603" s="2">
        <v>0</v>
      </c>
      <c r="F603" s="2">
        <v>0</v>
      </c>
      <c r="G603" s="2">
        <v>36.799999999999997</v>
      </c>
      <c r="H603" s="2">
        <v>8.7999999999999995E-2</v>
      </c>
      <c r="I603" s="15">
        <v>38</v>
      </c>
      <c r="J603" s="65">
        <f t="shared" si="27"/>
        <v>0.6182959963162985</v>
      </c>
      <c r="K603" s="66">
        <f t="shared" si="28"/>
        <v>0.64983090040579627</v>
      </c>
      <c r="L603" s="67">
        <f t="shared" si="29"/>
        <v>1</v>
      </c>
    </row>
    <row r="604" spans="1:12" x14ac:dyDescent="0.3">
      <c r="A604" s="14">
        <v>0</v>
      </c>
      <c r="B604" s="2">
        <v>1</v>
      </c>
      <c r="C604" s="2">
        <v>109</v>
      </c>
      <c r="D604" s="2">
        <v>38</v>
      </c>
      <c r="E604" s="2">
        <v>18</v>
      </c>
      <c r="F604" s="2">
        <v>120</v>
      </c>
      <c r="G604" s="2">
        <v>23.1</v>
      </c>
      <c r="H604" s="2">
        <v>0.40699999999999997</v>
      </c>
      <c r="I604" s="15">
        <v>26</v>
      </c>
      <c r="J604" s="65">
        <f t="shared" si="27"/>
        <v>0.13853217240511317</v>
      </c>
      <c r="K604" s="66">
        <f t="shared" si="28"/>
        <v>0.53457776182604078</v>
      </c>
      <c r="L604" s="67">
        <f t="shared" si="29"/>
        <v>1</v>
      </c>
    </row>
    <row r="605" spans="1:12" x14ac:dyDescent="0.3">
      <c r="A605" s="14">
        <v>0</v>
      </c>
      <c r="B605" s="2">
        <v>1</v>
      </c>
      <c r="C605" s="2">
        <v>108</v>
      </c>
      <c r="D605" s="2">
        <v>88</v>
      </c>
      <c r="E605" s="2">
        <v>19</v>
      </c>
      <c r="F605" s="2">
        <v>0</v>
      </c>
      <c r="G605" s="2">
        <v>27.1</v>
      </c>
      <c r="H605" s="2">
        <v>0.4</v>
      </c>
      <c r="I605" s="15">
        <v>24</v>
      </c>
      <c r="J605" s="65">
        <f t="shared" si="27"/>
        <v>8.453928702135427E-2</v>
      </c>
      <c r="K605" s="66">
        <f t="shared" si="28"/>
        <v>0.52112224338917934</v>
      </c>
      <c r="L605" s="67">
        <f t="shared" si="29"/>
        <v>1</v>
      </c>
    </row>
    <row r="606" spans="1:12" x14ac:dyDescent="0.3">
      <c r="A606" s="14">
        <v>0</v>
      </c>
      <c r="B606" s="2">
        <v>6</v>
      </c>
      <c r="C606" s="2">
        <v>96</v>
      </c>
      <c r="D606" s="2">
        <v>0</v>
      </c>
      <c r="E606" s="2">
        <v>0</v>
      </c>
      <c r="F606" s="2">
        <v>0</v>
      </c>
      <c r="G606" s="2">
        <v>23.7</v>
      </c>
      <c r="H606" s="2">
        <v>0.19</v>
      </c>
      <c r="I606" s="15">
        <v>28</v>
      </c>
      <c r="J606" s="65">
        <f t="shared" si="27"/>
        <v>0.25326085145638688</v>
      </c>
      <c r="K606" s="66">
        <f t="shared" si="28"/>
        <v>0.56297894416288063</v>
      </c>
      <c r="L606" s="67">
        <f t="shared" si="29"/>
        <v>1</v>
      </c>
    </row>
    <row r="607" spans="1:12" x14ac:dyDescent="0.3">
      <c r="A607" s="14">
        <v>0</v>
      </c>
      <c r="B607" s="2">
        <v>1</v>
      </c>
      <c r="C607" s="2">
        <v>124</v>
      </c>
      <c r="D607" s="2">
        <v>74</v>
      </c>
      <c r="E607" s="2">
        <v>36</v>
      </c>
      <c r="F607" s="2">
        <v>0</v>
      </c>
      <c r="G607" s="2">
        <v>27.8</v>
      </c>
      <c r="H607" s="2">
        <v>0.1</v>
      </c>
      <c r="I607" s="15">
        <v>30</v>
      </c>
      <c r="J607" s="65">
        <f t="shared" si="27"/>
        <v>0.19536474991925579</v>
      </c>
      <c r="K607" s="66">
        <f t="shared" si="28"/>
        <v>0.54868643307414688</v>
      </c>
      <c r="L607" s="67">
        <f t="shared" si="29"/>
        <v>1</v>
      </c>
    </row>
    <row r="608" spans="1:12" x14ac:dyDescent="0.3">
      <c r="A608" s="14">
        <v>1</v>
      </c>
      <c r="B608" s="2">
        <v>7</v>
      </c>
      <c r="C608" s="2">
        <v>150</v>
      </c>
      <c r="D608" s="2">
        <v>78</v>
      </c>
      <c r="E608" s="2">
        <v>29</v>
      </c>
      <c r="F608" s="2">
        <v>126</v>
      </c>
      <c r="G608" s="2">
        <v>35.200000000000003</v>
      </c>
      <c r="H608" s="2">
        <v>0.69199999999999995</v>
      </c>
      <c r="I608" s="15">
        <v>54</v>
      </c>
      <c r="J608" s="65">
        <f t="shared" si="27"/>
        <v>0.68777042022249024</v>
      </c>
      <c r="K608" s="66">
        <f t="shared" si="28"/>
        <v>0.66547076223528911</v>
      </c>
      <c r="L608" s="67">
        <f t="shared" si="29"/>
        <v>1</v>
      </c>
    </row>
    <row r="609" spans="1:12" x14ac:dyDescent="0.3">
      <c r="A609" s="14">
        <v>1</v>
      </c>
      <c r="B609" s="2">
        <v>4</v>
      </c>
      <c r="C609" s="2">
        <v>183</v>
      </c>
      <c r="D609" s="2">
        <v>0</v>
      </c>
      <c r="E609" s="2">
        <v>0</v>
      </c>
      <c r="F609" s="2">
        <v>0</v>
      </c>
      <c r="G609" s="2">
        <v>28.4</v>
      </c>
      <c r="H609" s="2">
        <v>0.21199999999999999</v>
      </c>
      <c r="I609" s="15">
        <v>36</v>
      </c>
      <c r="J609" s="65">
        <f t="shared" si="27"/>
        <v>0.81359817686943992</v>
      </c>
      <c r="K609" s="66">
        <f t="shared" si="28"/>
        <v>0.69287572351071169</v>
      </c>
      <c r="L609" s="67">
        <f t="shared" si="29"/>
        <v>1</v>
      </c>
    </row>
    <row r="610" spans="1:12" x14ac:dyDescent="0.3">
      <c r="A610" s="14">
        <v>0</v>
      </c>
      <c r="B610" s="2">
        <v>1</v>
      </c>
      <c r="C610" s="2">
        <v>124</v>
      </c>
      <c r="D610" s="2">
        <v>60</v>
      </c>
      <c r="E610" s="2">
        <v>32</v>
      </c>
      <c r="F610" s="2">
        <v>0</v>
      </c>
      <c r="G610" s="2">
        <v>35.799999999999997</v>
      </c>
      <c r="H610" s="2">
        <v>0.51400000000000001</v>
      </c>
      <c r="I610" s="15">
        <v>21</v>
      </c>
      <c r="J610" s="65">
        <f t="shared" si="27"/>
        <v>0.37070898406116182</v>
      </c>
      <c r="K610" s="66">
        <f t="shared" si="28"/>
        <v>0.59163028286231545</v>
      </c>
      <c r="L610" s="67">
        <f t="shared" si="29"/>
        <v>1</v>
      </c>
    </row>
    <row r="611" spans="1:12" x14ac:dyDescent="0.3">
      <c r="A611" s="14">
        <v>1</v>
      </c>
      <c r="B611" s="2">
        <v>1</v>
      </c>
      <c r="C611" s="2">
        <v>181</v>
      </c>
      <c r="D611" s="2">
        <v>78</v>
      </c>
      <c r="E611" s="2">
        <v>42</v>
      </c>
      <c r="F611" s="2">
        <v>293</v>
      </c>
      <c r="G611" s="2">
        <v>40</v>
      </c>
      <c r="H611" s="2">
        <v>1.258</v>
      </c>
      <c r="I611" s="15">
        <v>22</v>
      </c>
      <c r="J611" s="65">
        <f t="shared" si="27"/>
        <v>0.78263028584847205</v>
      </c>
      <c r="K611" s="66">
        <f t="shared" si="28"/>
        <v>0.68624672370553119</v>
      </c>
      <c r="L611" s="67">
        <f t="shared" si="29"/>
        <v>1</v>
      </c>
    </row>
    <row r="612" spans="1:12" x14ac:dyDescent="0.3">
      <c r="A612" s="14">
        <v>0</v>
      </c>
      <c r="B612" s="2">
        <v>1</v>
      </c>
      <c r="C612" s="2">
        <v>92</v>
      </c>
      <c r="D612" s="2">
        <v>62</v>
      </c>
      <c r="E612" s="2">
        <v>25</v>
      </c>
      <c r="F612" s="2">
        <v>41</v>
      </c>
      <c r="G612" s="2">
        <v>19.5</v>
      </c>
      <c r="H612" s="2">
        <v>0.48199999999999998</v>
      </c>
      <c r="I612" s="15">
        <v>25</v>
      </c>
      <c r="J612" s="65">
        <f t="shared" si="27"/>
        <v>-4.1990797888758258E-2</v>
      </c>
      <c r="K612" s="66">
        <f t="shared" si="28"/>
        <v>0.48950384274157316</v>
      </c>
      <c r="L612" s="67">
        <f t="shared" si="29"/>
        <v>0</v>
      </c>
    </row>
    <row r="613" spans="1:12" x14ac:dyDescent="0.3">
      <c r="A613" s="14">
        <v>0</v>
      </c>
      <c r="B613" s="2">
        <v>0</v>
      </c>
      <c r="C613" s="2">
        <v>152</v>
      </c>
      <c r="D613" s="2">
        <v>82</v>
      </c>
      <c r="E613" s="2">
        <v>39</v>
      </c>
      <c r="F613" s="2">
        <v>272</v>
      </c>
      <c r="G613" s="2">
        <v>41.5</v>
      </c>
      <c r="H613" s="2">
        <v>0.27</v>
      </c>
      <c r="I613" s="15">
        <v>27</v>
      </c>
      <c r="J613" s="65">
        <f t="shared" si="27"/>
        <v>0.47185307509237095</v>
      </c>
      <c r="K613" s="66">
        <f t="shared" si="28"/>
        <v>0.61582226052937317</v>
      </c>
      <c r="L613" s="67">
        <f t="shared" si="29"/>
        <v>1</v>
      </c>
    </row>
    <row r="614" spans="1:12" x14ac:dyDescent="0.3">
      <c r="A614" s="14">
        <v>0</v>
      </c>
      <c r="B614" s="2">
        <v>1</v>
      </c>
      <c r="C614" s="2">
        <v>111</v>
      </c>
      <c r="D614" s="2">
        <v>62</v>
      </c>
      <c r="E614" s="2">
        <v>13</v>
      </c>
      <c r="F614" s="2">
        <v>182</v>
      </c>
      <c r="G614" s="2">
        <v>24</v>
      </c>
      <c r="H614" s="2">
        <v>0.13800000000000001</v>
      </c>
      <c r="I614" s="15">
        <v>23</v>
      </c>
      <c r="J614" s="65">
        <f t="shared" si="27"/>
        <v>4.6890459388737038E-2</v>
      </c>
      <c r="K614" s="66">
        <f t="shared" si="28"/>
        <v>0.51172046742840316</v>
      </c>
      <c r="L614" s="67">
        <f t="shared" si="29"/>
        <v>1</v>
      </c>
    </row>
    <row r="615" spans="1:12" x14ac:dyDescent="0.3">
      <c r="A615" s="14">
        <v>0</v>
      </c>
      <c r="B615" s="2">
        <v>3</v>
      </c>
      <c r="C615" s="2">
        <v>106</v>
      </c>
      <c r="D615" s="2">
        <v>54</v>
      </c>
      <c r="E615" s="2">
        <v>21</v>
      </c>
      <c r="F615" s="2">
        <v>158</v>
      </c>
      <c r="G615" s="2">
        <v>30.9</v>
      </c>
      <c r="H615" s="2">
        <v>0.29199999999999998</v>
      </c>
      <c r="I615" s="15">
        <v>24</v>
      </c>
      <c r="J615" s="65">
        <f t="shared" si="27"/>
        <v>0.19937663295392938</v>
      </c>
      <c r="K615" s="66">
        <f t="shared" si="28"/>
        <v>0.54967969884942758</v>
      </c>
      <c r="L615" s="67">
        <f t="shared" si="29"/>
        <v>1</v>
      </c>
    </row>
    <row r="616" spans="1:12" x14ac:dyDescent="0.3">
      <c r="A616" s="14">
        <v>1</v>
      </c>
      <c r="B616" s="2">
        <v>3</v>
      </c>
      <c r="C616" s="2">
        <v>174</v>
      </c>
      <c r="D616" s="2">
        <v>58</v>
      </c>
      <c r="E616" s="2">
        <v>22</v>
      </c>
      <c r="F616" s="2">
        <v>194</v>
      </c>
      <c r="G616" s="2">
        <v>32.9</v>
      </c>
      <c r="H616" s="2">
        <v>0.59299999999999997</v>
      </c>
      <c r="I616" s="15">
        <v>36</v>
      </c>
      <c r="J616" s="65">
        <f t="shared" si="27"/>
        <v>0.6885462122626943</v>
      </c>
      <c r="K616" s="66">
        <f t="shared" si="28"/>
        <v>0.66564344643834306</v>
      </c>
      <c r="L616" s="67">
        <f t="shared" si="29"/>
        <v>1</v>
      </c>
    </row>
    <row r="617" spans="1:12" x14ac:dyDescent="0.3">
      <c r="A617" s="14">
        <v>1</v>
      </c>
      <c r="B617" s="2">
        <v>7</v>
      </c>
      <c r="C617" s="2">
        <v>168</v>
      </c>
      <c r="D617" s="2">
        <v>88</v>
      </c>
      <c r="E617" s="2">
        <v>42</v>
      </c>
      <c r="F617" s="2">
        <v>321</v>
      </c>
      <c r="G617" s="2">
        <v>38.200000000000003</v>
      </c>
      <c r="H617" s="2">
        <v>0.78700000000000003</v>
      </c>
      <c r="I617" s="15">
        <v>40</v>
      </c>
      <c r="J617" s="65">
        <f t="shared" si="27"/>
        <v>0.75484120834953006</v>
      </c>
      <c r="K617" s="66">
        <f t="shared" si="28"/>
        <v>0.68023265793254362</v>
      </c>
      <c r="L617" s="67">
        <f t="shared" si="29"/>
        <v>1</v>
      </c>
    </row>
    <row r="618" spans="1:12" x14ac:dyDescent="0.3">
      <c r="A618" s="14">
        <v>0</v>
      </c>
      <c r="B618" s="2">
        <v>6</v>
      </c>
      <c r="C618" s="2">
        <v>105</v>
      </c>
      <c r="D618" s="2">
        <v>80</v>
      </c>
      <c r="E618" s="2">
        <v>28</v>
      </c>
      <c r="F618" s="2">
        <v>0</v>
      </c>
      <c r="G618" s="2">
        <v>32.5</v>
      </c>
      <c r="H618" s="2">
        <v>0.878</v>
      </c>
      <c r="I618" s="15">
        <v>26</v>
      </c>
      <c r="J618" s="65">
        <f t="shared" si="27"/>
        <v>0.33692358919959509</v>
      </c>
      <c r="K618" s="66">
        <f t="shared" si="28"/>
        <v>0.58344303295706035</v>
      </c>
      <c r="L618" s="67">
        <f t="shared" si="29"/>
        <v>1</v>
      </c>
    </row>
    <row r="619" spans="1:12" x14ac:dyDescent="0.3">
      <c r="A619" s="14">
        <v>1</v>
      </c>
      <c r="B619" s="2">
        <v>11</v>
      </c>
      <c r="C619" s="2">
        <v>138</v>
      </c>
      <c r="D619" s="2">
        <v>74</v>
      </c>
      <c r="E619" s="2">
        <v>26</v>
      </c>
      <c r="F619" s="2">
        <v>144</v>
      </c>
      <c r="G619" s="2">
        <v>36.1</v>
      </c>
      <c r="H619" s="2">
        <v>0.55700000000000005</v>
      </c>
      <c r="I619" s="15">
        <v>50</v>
      </c>
      <c r="J619" s="65">
        <f t="shared" si="27"/>
        <v>0.68626596524803751</v>
      </c>
      <c r="K619" s="66">
        <f t="shared" si="28"/>
        <v>0.66513575799728453</v>
      </c>
      <c r="L619" s="67">
        <f t="shared" si="29"/>
        <v>1</v>
      </c>
    </row>
    <row r="620" spans="1:12" x14ac:dyDescent="0.3">
      <c r="A620" s="14">
        <v>0</v>
      </c>
      <c r="B620" s="2">
        <v>3</v>
      </c>
      <c r="C620" s="2">
        <v>106</v>
      </c>
      <c r="D620" s="2">
        <v>72</v>
      </c>
      <c r="E620" s="2">
        <v>0</v>
      </c>
      <c r="F620" s="2">
        <v>0</v>
      </c>
      <c r="G620" s="2">
        <v>25.8</v>
      </c>
      <c r="H620" s="2">
        <v>0.20699999999999999</v>
      </c>
      <c r="I620" s="15">
        <v>27</v>
      </c>
      <c r="J620" s="65">
        <f t="shared" si="27"/>
        <v>0.11048678696931613</v>
      </c>
      <c r="K620" s="66">
        <f t="shared" si="28"/>
        <v>0.5275936320704766</v>
      </c>
      <c r="L620" s="67">
        <f t="shared" si="29"/>
        <v>1</v>
      </c>
    </row>
    <row r="621" spans="1:12" x14ac:dyDescent="0.3">
      <c r="A621" s="14">
        <v>0</v>
      </c>
      <c r="B621" s="2">
        <v>6</v>
      </c>
      <c r="C621" s="2">
        <v>117</v>
      </c>
      <c r="D621" s="2">
        <v>96</v>
      </c>
      <c r="E621" s="2">
        <v>0</v>
      </c>
      <c r="F621" s="2">
        <v>0</v>
      </c>
      <c r="G621" s="2">
        <v>28.7</v>
      </c>
      <c r="H621" s="2">
        <v>0.157</v>
      </c>
      <c r="I621" s="15">
        <v>30</v>
      </c>
      <c r="J621" s="65">
        <f t="shared" si="27"/>
        <v>0.2203303086604872</v>
      </c>
      <c r="K621" s="66">
        <f t="shared" si="28"/>
        <v>0.55486081961686495</v>
      </c>
      <c r="L621" s="67">
        <f t="shared" si="29"/>
        <v>1</v>
      </c>
    </row>
    <row r="622" spans="1:12" x14ac:dyDescent="0.3">
      <c r="A622" s="14">
        <v>0</v>
      </c>
      <c r="B622" s="2">
        <v>2</v>
      </c>
      <c r="C622" s="2">
        <v>68</v>
      </c>
      <c r="D622" s="2">
        <v>62</v>
      </c>
      <c r="E622" s="2">
        <v>13</v>
      </c>
      <c r="F622" s="2">
        <v>15</v>
      </c>
      <c r="G622" s="2">
        <v>20.100000000000001</v>
      </c>
      <c r="H622" s="2">
        <v>0.25700000000000001</v>
      </c>
      <c r="I622" s="15">
        <v>23</v>
      </c>
      <c r="J622" s="65">
        <f t="shared" si="27"/>
        <v>-0.19107060966180001</v>
      </c>
      <c r="K622" s="66">
        <f t="shared" si="28"/>
        <v>0.45237714401814927</v>
      </c>
      <c r="L622" s="67">
        <f t="shared" si="29"/>
        <v>0</v>
      </c>
    </row>
    <row r="623" spans="1:12" x14ac:dyDescent="0.3">
      <c r="A623" s="14">
        <v>1</v>
      </c>
      <c r="B623" s="2">
        <v>9</v>
      </c>
      <c r="C623" s="2">
        <v>112</v>
      </c>
      <c r="D623" s="2">
        <v>82</v>
      </c>
      <c r="E623" s="2">
        <v>24</v>
      </c>
      <c r="F623" s="2">
        <v>0</v>
      </c>
      <c r="G623" s="2">
        <v>28.2</v>
      </c>
      <c r="H623" s="2">
        <v>1.282</v>
      </c>
      <c r="I623" s="15">
        <v>50</v>
      </c>
      <c r="J623" s="65">
        <f t="shared" si="27"/>
        <v>0.50030731820969476</v>
      </c>
      <c r="K623" s="66">
        <f t="shared" si="28"/>
        <v>0.62253154940353306</v>
      </c>
      <c r="L623" s="67">
        <f t="shared" si="29"/>
        <v>1</v>
      </c>
    </row>
    <row r="624" spans="1:12" x14ac:dyDescent="0.3">
      <c r="A624" s="14">
        <v>1</v>
      </c>
      <c r="B624" s="2">
        <v>0</v>
      </c>
      <c r="C624" s="2">
        <v>119</v>
      </c>
      <c r="D624" s="2">
        <v>0</v>
      </c>
      <c r="E624" s="2">
        <v>0</v>
      </c>
      <c r="F624" s="2">
        <v>0</v>
      </c>
      <c r="G624" s="2">
        <v>32.4</v>
      </c>
      <c r="H624" s="2">
        <v>0.14099999999999999</v>
      </c>
      <c r="I624" s="15">
        <v>24</v>
      </c>
      <c r="J624" s="65">
        <f t="shared" si="27"/>
        <v>0.36339876434869256</v>
      </c>
      <c r="K624" s="66">
        <f t="shared" si="28"/>
        <v>0.5898629293646559</v>
      </c>
      <c r="L624" s="67">
        <f t="shared" si="29"/>
        <v>1</v>
      </c>
    </row>
    <row r="625" spans="1:12" x14ac:dyDescent="0.3">
      <c r="A625" s="14">
        <v>0</v>
      </c>
      <c r="B625" s="2">
        <v>2</v>
      </c>
      <c r="C625" s="2">
        <v>112</v>
      </c>
      <c r="D625" s="2">
        <v>86</v>
      </c>
      <c r="E625" s="2">
        <v>42</v>
      </c>
      <c r="F625" s="2">
        <v>160</v>
      </c>
      <c r="G625" s="2">
        <v>38.4</v>
      </c>
      <c r="H625" s="2">
        <v>0.246</v>
      </c>
      <c r="I625" s="15">
        <v>28</v>
      </c>
      <c r="J625" s="65">
        <f t="shared" si="27"/>
        <v>0.24561300678534648</v>
      </c>
      <c r="K625" s="66">
        <f t="shared" si="28"/>
        <v>0.56109641945564703</v>
      </c>
      <c r="L625" s="67">
        <f t="shared" si="29"/>
        <v>1</v>
      </c>
    </row>
    <row r="626" spans="1:12" x14ac:dyDescent="0.3">
      <c r="A626" s="14">
        <v>0</v>
      </c>
      <c r="B626" s="2">
        <v>2</v>
      </c>
      <c r="C626" s="2">
        <v>92</v>
      </c>
      <c r="D626" s="2">
        <v>76</v>
      </c>
      <c r="E626" s="2">
        <v>20</v>
      </c>
      <c r="F626" s="2">
        <v>0</v>
      </c>
      <c r="G626" s="2">
        <v>24.2</v>
      </c>
      <c r="H626" s="2">
        <v>1.698</v>
      </c>
      <c r="I626" s="15">
        <v>28</v>
      </c>
      <c r="J626" s="65">
        <f t="shared" si="27"/>
        <v>0.2017359384373888</v>
      </c>
      <c r="K626" s="66">
        <f t="shared" si="28"/>
        <v>0.55026363356975128</v>
      </c>
      <c r="L626" s="67">
        <f t="shared" si="29"/>
        <v>1</v>
      </c>
    </row>
    <row r="627" spans="1:12" x14ac:dyDescent="0.3">
      <c r="A627" s="14">
        <v>0</v>
      </c>
      <c r="B627" s="2">
        <v>6</v>
      </c>
      <c r="C627" s="2">
        <v>183</v>
      </c>
      <c r="D627" s="2">
        <v>94</v>
      </c>
      <c r="E627" s="2">
        <v>0</v>
      </c>
      <c r="F627" s="2">
        <v>0</v>
      </c>
      <c r="G627" s="2">
        <v>40.799999999999997</v>
      </c>
      <c r="H627" s="2">
        <v>1.4610000000000001</v>
      </c>
      <c r="I627" s="15">
        <v>45</v>
      </c>
      <c r="J627" s="65">
        <f t="shared" si="27"/>
        <v>1.0073033891092984</v>
      </c>
      <c r="K627" s="66">
        <f t="shared" si="28"/>
        <v>0.73249208664998999</v>
      </c>
      <c r="L627" s="67">
        <f t="shared" si="29"/>
        <v>1</v>
      </c>
    </row>
    <row r="628" spans="1:12" x14ac:dyDescent="0.3">
      <c r="A628" s="14">
        <v>0</v>
      </c>
      <c r="B628" s="2">
        <v>0</v>
      </c>
      <c r="C628" s="2">
        <v>94</v>
      </c>
      <c r="D628" s="2">
        <v>70</v>
      </c>
      <c r="E628" s="2">
        <v>27</v>
      </c>
      <c r="F628" s="2">
        <v>115</v>
      </c>
      <c r="G628" s="2">
        <v>43.5</v>
      </c>
      <c r="H628" s="2">
        <v>0.34699999999999998</v>
      </c>
      <c r="I628" s="15">
        <v>21</v>
      </c>
      <c r="J628" s="65">
        <f t="shared" si="27"/>
        <v>0.20504645623584572</v>
      </c>
      <c r="K628" s="66">
        <f t="shared" si="28"/>
        <v>0.55108276216841601</v>
      </c>
      <c r="L628" s="67">
        <f t="shared" si="29"/>
        <v>1</v>
      </c>
    </row>
    <row r="629" spans="1:12" x14ac:dyDescent="0.3">
      <c r="A629" s="14">
        <v>0</v>
      </c>
      <c r="B629" s="2">
        <v>2</v>
      </c>
      <c r="C629" s="2">
        <v>108</v>
      </c>
      <c r="D629" s="2">
        <v>64</v>
      </c>
      <c r="E629" s="2">
        <v>0</v>
      </c>
      <c r="F629" s="2">
        <v>0</v>
      </c>
      <c r="G629" s="2">
        <v>30.8</v>
      </c>
      <c r="H629" s="2">
        <v>0.158</v>
      </c>
      <c r="I629" s="15">
        <v>21</v>
      </c>
      <c r="J629" s="65">
        <f t="shared" si="27"/>
        <v>0.16366765349744494</v>
      </c>
      <c r="K629" s="66">
        <f t="shared" si="28"/>
        <v>0.54082582025505244</v>
      </c>
      <c r="L629" s="67">
        <f t="shared" si="29"/>
        <v>1</v>
      </c>
    </row>
    <row r="630" spans="1:12" x14ac:dyDescent="0.3">
      <c r="A630" s="14">
        <v>0</v>
      </c>
      <c r="B630" s="2">
        <v>4</v>
      </c>
      <c r="C630" s="2">
        <v>90</v>
      </c>
      <c r="D630" s="2">
        <v>88</v>
      </c>
      <c r="E630" s="2">
        <v>47</v>
      </c>
      <c r="F630" s="2">
        <v>54</v>
      </c>
      <c r="G630" s="2">
        <v>37.700000000000003</v>
      </c>
      <c r="H630" s="2">
        <v>0.36199999999999999</v>
      </c>
      <c r="I630" s="15">
        <v>29</v>
      </c>
      <c r="J630" s="65">
        <f t="shared" si="27"/>
        <v>0.18222635901193562</v>
      </c>
      <c r="K630" s="66">
        <f t="shared" si="28"/>
        <v>0.54543094259655711</v>
      </c>
      <c r="L630" s="67">
        <f t="shared" si="29"/>
        <v>1</v>
      </c>
    </row>
    <row r="631" spans="1:12" x14ac:dyDescent="0.3">
      <c r="A631" s="14">
        <v>0</v>
      </c>
      <c r="B631" s="2">
        <v>0</v>
      </c>
      <c r="C631" s="2">
        <v>125</v>
      </c>
      <c r="D631" s="2">
        <v>68</v>
      </c>
      <c r="E631" s="2">
        <v>0</v>
      </c>
      <c r="F631" s="2">
        <v>0</v>
      </c>
      <c r="G631" s="2">
        <v>24.7</v>
      </c>
      <c r="H631" s="2">
        <v>0.20599999999999999</v>
      </c>
      <c r="I631" s="15">
        <v>21</v>
      </c>
      <c r="J631" s="65">
        <f t="shared" si="27"/>
        <v>0.14007983956381809</v>
      </c>
      <c r="K631" s="66">
        <f t="shared" si="28"/>
        <v>0.5349628075088867</v>
      </c>
      <c r="L631" s="67">
        <f t="shared" si="29"/>
        <v>1</v>
      </c>
    </row>
    <row r="632" spans="1:12" x14ac:dyDescent="0.3">
      <c r="A632" s="14">
        <v>0</v>
      </c>
      <c r="B632" s="2">
        <v>0</v>
      </c>
      <c r="C632" s="2">
        <v>132</v>
      </c>
      <c r="D632" s="2">
        <v>78</v>
      </c>
      <c r="E632" s="2">
        <v>0</v>
      </c>
      <c r="F632" s="2">
        <v>0</v>
      </c>
      <c r="G632" s="2">
        <v>32.4</v>
      </c>
      <c r="H632" s="2">
        <v>0.39300000000000002</v>
      </c>
      <c r="I632" s="15">
        <v>21</v>
      </c>
      <c r="J632" s="65">
        <f t="shared" si="27"/>
        <v>0.28771540361828418</v>
      </c>
      <c r="K632" s="66">
        <f t="shared" si="28"/>
        <v>0.5714367341437907</v>
      </c>
      <c r="L632" s="67">
        <f t="shared" si="29"/>
        <v>1</v>
      </c>
    </row>
    <row r="633" spans="1:12" x14ac:dyDescent="0.3">
      <c r="A633" s="14">
        <v>0</v>
      </c>
      <c r="B633" s="2">
        <v>5</v>
      </c>
      <c r="C633" s="2">
        <v>128</v>
      </c>
      <c r="D633" s="2">
        <v>80</v>
      </c>
      <c r="E633" s="2">
        <v>0</v>
      </c>
      <c r="F633" s="2">
        <v>0</v>
      </c>
      <c r="G633" s="2">
        <v>34.6</v>
      </c>
      <c r="H633" s="2">
        <v>0.14399999999999999</v>
      </c>
      <c r="I633" s="15">
        <v>45</v>
      </c>
      <c r="J633" s="65">
        <f t="shared" si="27"/>
        <v>0.41771810962645739</v>
      </c>
      <c r="K633" s="66">
        <f t="shared" si="28"/>
        <v>0.60293708480716379</v>
      </c>
      <c r="L633" s="67">
        <f t="shared" si="29"/>
        <v>1</v>
      </c>
    </row>
    <row r="634" spans="1:12" x14ac:dyDescent="0.3">
      <c r="A634" s="14">
        <v>0</v>
      </c>
      <c r="B634" s="2">
        <v>4</v>
      </c>
      <c r="C634" s="2">
        <v>94</v>
      </c>
      <c r="D634" s="2">
        <v>65</v>
      </c>
      <c r="E634" s="2">
        <v>22</v>
      </c>
      <c r="F634" s="2">
        <v>0</v>
      </c>
      <c r="G634" s="2">
        <v>24.7</v>
      </c>
      <c r="H634" s="2">
        <v>0.14799999999999999</v>
      </c>
      <c r="I634" s="15">
        <v>21</v>
      </c>
      <c r="J634" s="65">
        <f t="shared" si="27"/>
        <v>4.0774165257119188E-2</v>
      </c>
      <c r="K634" s="66">
        <f t="shared" si="28"/>
        <v>0.51019212929117785</v>
      </c>
      <c r="L634" s="67">
        <f t="shared" si="29"/>
        <v>1</v>
      </c>
    </row>
    <row r="635" spans="1:12" x14ac:dyDescent="0.3">
      <c r="A635" s="14">
        <v>1</v>
      </c>
      <c r="B635" s="2">
        <v>7</v>
      </c>
      <c r="C635" s="2">
        <v>114</v>
      </c>
      <c r="D635" s="2">
        <v>64</v>
      </c>
      <c r="E635" s="2">
        <v>0</v>
      </c>
      <c r="F635" s="2">
        <v>0</v>
      </c>
      <c r="G635" s="2">
        <v>27.4</v>
      </c>
      <c r="H635" s="2">
        <v>0.73199999999999998</v>
      </c>
      <c r="I635" s="15">
        <v>34</v>
      </c>
      <c r="J635" s="65">
        <f t="shared" si="27"/>
        <v>0.37571135089474239</v>
      </c>
      <c r="K635" s="66">
        <f t="shared" si="28"/>
        <v>0.59283831791075259</v>
      </c>
      <c r="L635" s="67">
        <f t="shared" si="29"/>
        <v>1</v>
      </c>
    </row>
    <row r="636" spans="1:12" x14ac:dyDescent="0.3">
      <c r="A636" s="14">
        <v>0</v>
      </c>
      <c r="B636" s="2">
        <v>0</v>
      </c>
      <c r="C636" s="2">
        <v>102</v>
      </c>
      <c r="D636" s="2">
        <v>78</v>
      </c>
      <c r="E636" s="2">
        <v>40</v>
      </c>
      <c r="F636" s="2">
        <v>90</v>
      </c>
      <c r="G636" s="2">
        <v>34.5</v>
      </c>
      <c r="H636" s="2">
        <v>0.23799999999999999</v>
      </c>
      <c r="I636" s="15">
        <v>24</v>
      </c>
      <c r="J636" s="65">
        <f t="shared" si="27"/>
        <v>0.11289474516672005</v>
      </c>
      <c r="K636" s="66">
        <f t="shared" si="28"/>
        <v>0.52819374801565355</v>
      </c>
      <c r="L636" s="67">
        <f t="shared" si="29"/>
        <v>1</v>
      </c>
    </row>
    <row r="637" spans="1:12" x14ac:dyDescent="0.3">
      <c r="A637" s="14">
        <v>0</v>
      </c>
      <c r="B637" s="2">
        <v>2</v>
      </c>
      <c r="C637" s="2">
        <v>111</v>
      </c>
      <c r="D637" s="2">
        <v>60</v>
      </c>
      <c r="E637" s="2">
        <v>0</v>
      </c>
      <c r="F637" s="2">
        <v>0</v>
      </c>
      <c r="G637" s="2">
        <v>26.2</v>
      </c>
      <c r="H637" s="2">
        <v>0.34300000000000003</v>
      </c>
      <c r="I637" s="15">
        <v>23</v>
      </c>
      <c r="J637" s="65">
        <f t="shared" si="27"/>
        <v>0.16231515727088508</v>
      </c>
      <c r="K637" s="66">
        <f t="shared" si="28"/>
        <v>0.54048993197278794</v>
      </c>
      <c r="L637" s="67">
        <f t="shared" si="29"/>
        <v>1</v>
      </c>
    </row>
    <row r="638" spans="1:12" x14ac:dyDescent="0.3">
      <c r="A638" s="14">
        <v>0</v>
      </c>
      <c r="B638" s="2">
        <v>1</v>
      </c>
      <c r="C638" s="2">
        <v>128</v>
      </c>
      <c r="D638" s="2">
        <v>82</v>
      </c>
      <c r="E638" s="2">
        <v>17</v>
      </c>
      <c r="F638" s="2">
        <v>183</v>
      </c>
      <c r="G638" s="2">
        <v>27.5</v>
      </c>
      <c r="H638" s="2">
        <v>0.115</v>
      </c>
      <c r="I638" s="15">
        <v>22</v>
      </c>
      <c r="J638" s="65">
        <f t="shared" si="27"/>
        <v>0.14168131940881146</v>
      </c>
      <c r="K638" s="66">
        <f t="shared" si="28"/>
        <v>0.53536119743263333</v>
      </c>
      <c r="L638" s="67">
        <f t="shared" si="29"/>
        <v>1</v>
      </c>
    </row>
    <row r="639" spans="1:12" x14ac:dyDescent="0.3">
      <c r="A639" s="14">
        <v>0</v>
      </c>
      <c r="B639" s="2">
        <v>10</v>
      </c>
      <c r="C639" s="2">
        <v>92</v>
      </c>
      <c r="D639" s="2">
        <v>62</v>
      </c>
      <c r="E639" s="2">
        <v>0</v>
      </c>
      <c r="F639" s="2">
        <v>0</v>
      </c>
      <c r="G639" s="2">
        <v>25.9</v>
      </c>
      <c r="H639" s="2">
        <v>0.16700000000000001</v>
      </c>
      <c r="I639" s="15">
        <v>31</v>
      </c>
      <c r="J639" s="65">
        <f t="shared" si="27"/>
        <v>0.20098533716493538</v>
      </c>
      <c r="K639" s="66">
        <f t="shared" si="28"/>
        <v>0.5500778725956984</v>
      </c>
      <c r="L639" s="67">
        <f t="shared" si="29"/>
        <v>1</v>
      </c>
    </row>
    <row r="640" spans="1:12" x14ac:dyDescent="0.3">
      <c r="A640" s="14">
        <v>1</v>
      </c>
      <c r="B640" s="2">
        <v>13</v>
      </c>
      <c r="C640" s="2">
        <v>104</v>
      </c>
      <c r="D640" s="2">
        <v>72</v>
      </c>
      <c r="E640" s="2">
        <v>0</v>
      </c>
      <c r="F640" s="2">
        <v>0</v>
      </c>
      <c r="G640" s="2">
        <v>31.2</v>
      </c>
      <c r="H640" s="2">
        <v>0.46500000000000002</v>
      </c>
      <c r="I640" s="15">
        <v>38</v>
      </c>
      <c r="J640" s="65">
        <f t="shared" si="27"/>
        <v>0.44290531723503712</v>
      </c>
      <c r="K640" s="66">
        <f t="shared" si="28"/>
        <v>0.60895109152726257</v>
      </c>
      <c r="L640" s="67">
        <f t="shared" si="29"/>
        <v>1</v>
      </c>
    </row>
    <row r="641" spans="1:12" x14ac:dyDescent="0.3">
      <c r="A641" s="14">
        <v>0</v>
      </c>
      <c r="B641" s="2">
        <v>5</v>
      </c>
      <c r="C641" s="2">
        <v>104</v>
      </c>
      <c r="D641" s="2">
        <v>74</v>
      </c>
      <c r="E641" s="2">
        <v>0</v>
      </c>
      <c r="F641" s="2">
        <v>0</v>
      </c>
      <c r="G641" s="2">
        <v>28.8</v>
      </c>
      <c r="H641" s="2">
        <v>0.153</v>
      </c>
      <c r="I641" s="15">
        <v>48</v>
      </c>
      <c r="J641" s="65">
        <f t="shared" si="27"/>
        <v>0.22199676863698448</v>
      </c>
      <c r="K641" s="66">
        <f t="shared" si="28"/>
        <v>0.55527238132891832</v>
      </c>
      <c r="L641" s="67">
        <f t="shared" si="29"/>
        <v>1</v>
      </c>
    </row>
    <row r="642" spans="1:12" x14ac:dyDescent="0.3">
      <c r="A642" s="14">
        <v>0</v>
      </c>
      <c r="B642" s="2">
        <v>2</v>
      </c>
      <c r="C642" s="2">
        <v>94</v>
      </c>
      <c r="D642" s="2">
        <v>76</v>
      </c>
      <c r="E642" s="2">
        <v>18</v>
      </c>
      <c r="F642" s="2">
        <v>66</v>
      </c>
      <c r="G642" s="2">
        <v>31.6</v>
      </c>
      <c r="H642" s="2">
        <v>0.64900000000000002</v>
      </c>
      <c r="I642" s="15">
        <v>23</v>
      </c>
      <c r="J642" s="65">
        <f t="shared" si="27"/>
        <v>0.13179895771222017</v>
      </c>
      <c r="K642" s="66">
        <f t="shared" si="28"/>
        <v>0.53290212473942722</v>
      </c>
      <c r="L642" s="67">
        <f t="shared" si="29"/>
        <v>1</v>
      </c>
    </row>
    <row r="643" spans="1:12" x14ac:dyDescent="0.3">
      <c r="A643" s="14">
        <v>1</v>
      </c>
      <c r="B643" s="2">
        <v>7</v>
      </c>
      <c r="C643" s="2">
        <v>97</v>
      </c>
      <c r="D643" s="2">
        <v>76</v>
      </c>
      <c r="E643" s="2">
        <v>32</v>
      </c>
      <c r="F643" s="2">
        <v>91</v>
      </c>
      <c r="G643" s="2">
        <v>40.9</v>
      </c>
      <c r="H643" s="2">
        <v>0.871</v>
      </c>
      <c r="I643" s="15">
        <v>32</v>
      </c>
      <c r="J643" s="65">
        <f t="shared" si="27"/>
        <v>0.42961779675993894</v>
      </c>
      <c r="K643" s="66">
        <f t="shared" si="28"/>
        <v>0.60578239813500634</v>
      </c>
      <c r="L643" s="67">
        <f t="shared" si="29"/>
        <v>1</v>
      </c>
    </row>
    <row r="644" spans="1:12" x14ac:dyDescent="0.3">
      <c r="A644" s="14">
        <v>0</v>
      </c>
      <c r="B644" s="2">
        <v>1</v>
      </c>
      <c r="C644" s="2">
        <v>100</v>
      </c>
      <c r="D644" s="2">
        <v>74</v>
      </c>
      <c r="E644" s="2">
        <v>12</v>
      </c>
      <c r="F644" s="2">
        <v>46</v>
      </c>
      <c r="G644" s="2">
        <v>19.5</v>
      </c>
      <c r="H644" s="2">
        <v>0.14899999999999999</v>
      </c>
      <c r="I644" s="15">
        <v>28</v>
      </c>
      <c r="J644" s="65">
        <f t="shared" si="27"/>
        <v>-6.6688477869833451E-2</v>
      </c>
      <c r="K644" s="66">
        <f t="shared" si="28"/>
        <v>0.4833340566859588</v>
      </c>
      <c r="L644" s="67">
        <f t="shared" si="29"/>
        <v>0</v>
      </c>
    </row>
    <row r="645" spans="1:12" x14ac:dyDescent="0.3">
      <c r="A645" s="14">
        <v>0</v>
      </c>
      <c r="B645" s="2">
        <v>0</v>
      </c>
      <c r="C645" s="2">
        <v>102</v>
      </c>
      <c r="D645" s="2">
        <v>86</v>
      </c>
      <c r="E645" s="2">
        <v>17</v>
      </c>
      <c r="F645" s="2">
        <v>105</v>
      </c>
      <c r="G645" s="2">
        <v>29.3</v>
      </c>
      <c r="H645" s="2">
        <v>0.69499999999999995</v>
      </c>
      <c r="I645" s="15">
        <v>27</v>
      </c>
      <c r="J645" s="65">
        <f t="shared" si="27"/>
        <v>9.426046736602578E-2</v>
      </c>
      <c r="K645" s="66">
        <f t="shared" si="28"/>
        <v>0.52354768425487475</v>
      </c>
      <c r="L645" s="67">
        <f t="shared" si="29"/>
        <v>1</v>
      </c>
    </row>
    <row r="646" spans="1:12" x14ac:dyDescent="0.3">
      <c r="A646" s="14">
        <v>0</v>
      </c>
      <c r="B646" s="2">
        <v>4</v>
      </c>
      <c r="C646" s="2">
        <v>128</v>
      </c>
      <c r="D646" s="2">
        <v>70</v>
      </c>
      <c r="E646" s="2">
        <v>0</v>
      </c>
      <c r="F646" s="2">
        <v>0</v>
      </c>
      <c r="G646" s="2">
        <v>34.299999999999997</v>
      </c>
      <c r="H646" s="2">
        <v>0.30299999999999999</v>
      </c>
      <c r="I646" s="15">
        <v>24</v>
      </c>
      <c r="J646" s="65">
        <f t="shared" ref="J646:J709" si="30">$A$2+SUMPRODUCT($B$2:$I$2,B646:I646)</f>
        <v>0.38483330166454566</v>
      </c>
      <c r="K646" s="66">
        <f t="shared" ref="K646:K709" si="31">EXP(J646)/(1+EXP(J646))</f>
        <v>0.59503830558470128</v>
      </c>
      <c r="L646" s="67">
        <f t="shared" ref="L646:L709" si="32">IF(K646&gt;0.5,1,0)</f>
        <v>1</v>
      </c>
    </row>
    <row r="647" spans="1:12" x14ac:dyDescent="0.3">
      <c r="A647" s="14">
        <v>1</v>
      </c>
      <c r="B647" s="2">
        <v>6</v>
      </c>
      <c r="C647" s="2">
        <v>147</v>
      </c>
      <c r="D647" s="2">
        <v>80</v>
      </c>
      <c r="E647" s="2">
        <v>0</v>
      </c>
      <c r="F647" s="2">
        <v>0</v>
      </c>
      <c r="G647" s="2">
        <v>29.5</v>
      </c>
      <c r="H647" s="2">
        <v>0.17799999999999999</v>
      </c>
      <c r="I647" s="15">
        <v>50</v>
      </c>
      <c r="J647" s="65">
        <f t="shared" si="30"/>
        <v>0.50136364849265258</v>
      </c>
      <c r="K647" s="66">
        <f t="shared" si="31"/>
        <v>0.62277974010455739</v>
      </c>
      <c r="L647" s="67">
        <f t="shared" si="32"/>
        <v>1</v>
      </c>
    </row>
    <row r="648" spans="1:12" x14ac:dyDescent="0.3">
      <c r="A648" s="14">
        <v>0</v>
      </c>
      <c r="B648" s="2">
        <v>4</v>
      </c>
      <c r="C648" s="2">
        <v>90</v>
      </c>
      <c r="D648" s="2">
        <v>0</v>
      </c>
      <c r="E648" s="2">
        <v>0</v>
      </c>
      <c r="F648" s="2">
        <v>0</v>
      </c>
      <c r="G648" s="2">
        <v>28</v>
      </c>
      <c r="H648" s="2">
        <v>0.61</v>
      </c>
      <c r="I648" s="15">
        <v>31</v>
      </c>
      <c r="J648" s="65">
        <f t="shared" si="30"/>
        <v>0.30320871172826658</v>
      </c>
      <c r="K648" s="66">
        <f t="shared" si="31"/>
        <v>0.57522672507103989</v>
      </c>
      <c r="L648" s="67">
        <f t="shared" si="32"/>
        <v>1</v>
      </c>
    </row>
    <row r="649" spans="1:12" x14ac:dyDescent="0.3">
      <c r="A649" s="14">
        <v>0</v>
      </c>
      <c r="B649" s="2">
        <v>3</v>
      </c>
      <c r="C649" s="2">
        <v>103</v>
      </c>
      <c r="D649" s="2">
        <v>72</v>
      </c>
      <c r="E649" s="2">
        <v>30</v>
      </c>
      <c r="F649" s="2">
        <v>152</v>
      </c>
      <c r="G649" s="2">
        <v>27.6</v>
      </c>
      <c r="H649" s="2">
        <v>0.73</v>
      </c>
      <c r="I649" s="15">
        <v>27</v>
      </c>
      <c r="J649" s="65">
        <f t="shared" si="30"/>
        <v>0.17076475289712711</v>
      </c>
      <c r="K649" s="66">
        <f t="shared" si="31"/>
        <v>0.54258774812644972</v>
      </c>
      <c r="L649" s="67">
        <f t="shared" si="32"/>
        <v>1</v>
      </c>
    </row>
    <row r="650" spans="1:12" x14ac:dyDescent="0.3">
      <c r="A650" s="14">
        <v>0</v>
      </c>
      <c r="B650" s="2">
        <v>2</v>
      </c>
      <c r="C650" s="2">
        <v>157</v>
      </c>
      <c r="D650" s="2">
        <v>74</v>
      </c>
      <c r="E650" s="2">
        <v>35</v>
      </c>
      <c r="F650" s="2">
        <v>440</v>
      </c>
      <c r="G650" s="2">
        <v>39.4</v>
      </c>
      <c r="H650" s="2">
        <v>0.13400000000000001</v>
      </c>
      <c r="I650" s="15">
        <v>30</v>
      </c>
      <c r="J650" s="65">
        <f t="shared" si="30"/>
        <v>0.49037276106963346</v>
      </c>
      <c r="K650" s="66">
        <f t="shared" si="31"/>
        <v>0.62019424139283708</v>
      </c>
      <c r="L650" s="67">
        <f t="shared" si="32"/>
        <v>1</v>
      </c>
    </row>
    <row r="651" spans="1:12" x14ac:dyDescent="0.3">
      <c r="A651" s="14">
        <v>1</v>
      </c>
      <c r="B651" s="2">
        <v>1</v>
      </c>
      <c r="C651" s="2">
        <v>167</v>
      </c>
      <c r="D651" s="2">
        <v>74</v>
      </c>
      <c r="E651" s="2">
        <v>17</v>
      </c>
      <c r="F651" s="2">
        <v>144</v>
      </c>
      <c r="G651" s="2">
        <v>23.4</v>
      </c>
      <c r="H651" s="2">
        <v>0.44700000000000001</v>
      </c>
      <c r="I651" s="15">
        <v>33</v>
      </c>
      <c r="J651" s="65">
        <f t="shared" si="30"/>
        <v>0.42168547474199125</v>
      </c>
      <c r="K651" s="66">
        <f t="shared" si="31"/>
        <v>0.6038864987374678</v>
      </c>
      <c r="L651" s="67">
        <f t="shared" si="32"/>
        <v>1</v>
      </c>
    </row>
    <row r="652" spans="1:12" x14ac:dyDescent="0.3">
      <c r="A652" s="14">
        <v>1</v>
      </c>
      <c r="B652" s="2">
        <v>0</v>
      </c>
      <c r="C652" s="2">
        <v>179</v>
      </c>
      <c r="D652" s="2">
        <v>50</v>
      </c>
      <c r="E652" s="2">
        <v>36</v>
      </c>
      <c r="F652" s="2">
        <v>159</v>
      </c>
      <c r="G652" s="2">
        <v>37.799999999999997</v>
      </c>
      <c r="H652" s="2">
        <v>0.45500000000000002</v>
      </c>
      <c r="I652" s="15">
        <v>22</v>
      </c>
      <c r="J652" s="65">
        <f t="shared" si="30"/>
        <v>0.69138645408245647</v>
      </c>
      <c r="K652" s="66">
        <f t="shared" si="31"/>
        <v>0.66627527936289566</v>
      </c>
      <c r="L652" s="67">
        <f t="shared" si="32"/>
        <v>1</v>
      </c>
    </row>
    <row r="653" spans="1:12" x14ac:dyDescent="0.3">
      <c r="A653" s="14">
        <v>1</v>
      </c>
      <c r="B653" s="2">
        <v>11</v>
      </c>
      <c r="C653" s="2">
        <v>136</v>
      </c>
      <c r="D653" s="2">
        <v>84</v>
      </c>
      <c r="E653" s="2">
        <v>35</v>
      </c>
      <c r="F653" s="2">
        <v>130</v>
      </c>
      <c r="G653" s="2">
        <v>28.3</v>
      </c>
      <c r="H653" s="2">
        <v>0.26</v>
      </c>
      <c r="I653" s="15">
        <v>42</v>
      </c>
      <c r="J653" s="65">
        <f t="shared" si="30"/>
        <v>0.48702067541636851</v>
      </c>
      <c r="K653" s="66">
        <f t="shared" si="31"/>
        <v>0.61940432888951524</v>
      </c>
      <c r="L653" s="67">
        <f t="shared" si="32"/>
        <v>1</v>
      </c>
    </row>
    <row r="654" spans="1:12" x14ac:dyDescent="0.3">
      <c r="A654" s="14">
        <v>0</v>
      </c>
      <c r="B654" s="2">
        <v>0</v>
      </c>
      <c r="C654" s="2">
        <v>107</v>
      </c>
      <c r="D654" s="2">
        <v>60</v>
      </c>
      <c r="E654" s="2">
        <v>25</v>
      </c>
      <c r="F654" s="2">
        <v>0</v>
      </c>
      <c r="G654" s="2">
        <v>26.4</v>
      </c>
      <c r="H654" s="2">
        <v>0.13300000000000001</v>
      </c>
      <c r="I654" s="15">
        <v>23</v>
      </c>
      <c r="J654" s="65">
        <f t="shared" si="30"/>
        <v>7.3042261421982002E-2</v>
      </c>
      <c r="K654" s="66">
        <f t="shared" si="31"/>
        <v>0.51825245107989504</v>
      </c>
      <c r="L654" s="67">
        <f t="shared" si="32"/>
        <v>1</v>
      </c>
    </row>
    <row r="655" spans="1:12" x14ac:dyDescent="0.3">
      <c r="A655" s="14">
        <v>0</v>
      </c>
      <c r="B655" s="2">
        <v>1</v>
      </c>
      <c r="C655" s="2">
        <v>91</v>
      </c>
      <c r="D655" s="2">
        <v>54</v>
      </c>
      <c r="E655" s="2">
        <v>25</v>
      </c>
      <c r="F655" s="2">
        <v>100</v>
      </c>
      <c r="G655" s="2">
        <v>25.2</v>
      </c>
      <c r="H655" s="2">
        <v>0.23400000000000001</v>
      </c>
      <c r="I655" s="15">
        <v>23</v>
      </c>
      <c r="J655" s="65">
        <f t="shared" si="30"/>
        <v>-6.174268040357922E-3</v>
      </c>
      <c r="K655" s="66">
        <f t="shared" si="31"/>
        <v>0.4984564378934937</v>
      </c>
      <c r="L655" s="67">
        <f t="shared" si="32"/>
        <v>0</v>
      </c>
    </row>
    <row r="656" spans="1:12" x14ac:dyDescent="0.3">
      <c r="A656" s="14">
        <v>0</v>
      </c>
      <c r="B656" s="2">
        <v>1</v>
      </c>
      <c r="C656" s="2">
        <v>117</v>
      </c>
      <c r="D656" s="2">
        <v>60</v>
      </c>
      <c r="E656" s="2">
        <v>23</v>
      </c>
      <c r="F656" s="2">
        <v>106</v>
      </c>
      <c r="G656" s="2">
        <v>33.799999999999997</v>
      </c>
      <c r="H656" s="2">
        <v>0.46600000000000003</v>
      </c>
      <c r="I656" s="15">
        <v>27</v>
      </c>
      <c r="J656" s="65">
        <f t="shared" si="30"/>
        <v>0.29091263963059133</v>
      </c>
      <c r="K656" s="66">
        <f t="shared" si="31"/>
        <v>0.57221954752821469</v>
      </c>
      <c r="L656" s="67">
        <f t="shared" si="32"/>
        <v>1</v>
      </c>
    </row>
    <row r="657" spans="1:12" x14ac:dyDescent="0.3">
      <c r="A657" s="14">
        <v>0</v>
      </c>
      <c r="B657" s="2">
        <v>5</v>
      </c>
      <c r="C657" s="2">
        <v>123</v>
      </c>
      <c r="D657" s="2">
        <v>74</v>
      </c>
      <c r="E657" s="2">
        <v>40</v>
      </c>
      <c r="F657" s="2">
        <v>77</v>
      </c>
      <c r="G657" s="2">
        <v>34.1</v>
      </c>
      <c r="H657" s="2">
        <v>0.26900000000000002</v>
      </c>
      <c r="I657" s="15">
        <v>28</v>
      </c>
      <c r="J657" s="65">
        <f t="shared" si="30"/>
        <v>0.3616066225527933</v>
      </c>
      <c r="K657" s="66">
        <f t="shared" si="31"/>
        <v>0.5894292963616149</v>
      </c>
      <c r="L657" s="67">
        <f t="shared" si="32"/>
        <v>1</v>
      </c>
    </row>
    <row r="658" spans="1:12" x14ac:dyDescent="0.3">
      <c r="A658" s="14">
        <v>0</v>
      </c>
      <c r="B658" s="2">
        <v>2</v>
      </c>
      <c r="C658" s="2">
        <v>120</v>
      </c>
      <c r="D658" s="2">
        <v>54</v>
      </c>
      <c r="E658" s="2">
        <v>0</v>
      </c>
      <c r="F658" s="2">
        <v>0</v>
      </c>
      <c r="G658" s="2">
        <v>26.8</v>
      </c>
      <c r="H658" s="2">
        <v>0.45500000000000002</v>
      </c>
      <c r="I658" s="15">
        <v>27</v>
      </c>
      <c r="J658" s="65">
        <f t="shared" si="30"/>
        <v>0.26451147502437788</v>
      </c>
      <c r="K658" s="66">
        <f t="shared" si="31"/>
        <v>0.5657449871106196</v>
      </c>
      <c r="L658" s="67">
        <f t="shared" si="32"/>
        <v>1</v>
      </c>
    </row>
    <row r="659" spans="1:12" x14ac:dyDescent="0.3">
      <c r="A659" s="14">
        <v>0</v>
      </c>
      <c r="B659" s="2">
        <v>1</v>
      </c>
      <c r="C659" s="2">
        <v>106</v>
      </c>
      <c r="D659" s="2">
        <v>70</v>
      </c>
      <c r="E659" s="2">
        <v>28</v>
      </c>
      <c r="F659" s="2">
        <v>135</v>
      </c>
      <c r="G659" s="2">
        <v>34.200000000000003</v>
      </c>
      <c r="H659" s="2">
        <v>0.14199999999999999</v>
      </c>
      <c r="I659" s="15">
        <v>22</v>
      </c>
      <c r="J659" s="65">
        <f t="shared" si="30"/>
        <v>0.14249365873308761</v>
      </c>
      <c r="K659" s="66">
        <f t="shared" si="31"/>
        <v>0.53556326068757043</v>
      </c>
      <c r="L659" s="67">
        <f t="shared" si="32"/>
        <v>1</v>
      </c>
    </row>
    <row r="660" spans="1:12" x14ac:dyDescent="0.3">
      <c r="A660" s="14">
        <v>1</v>
      </c>
      <c r="B660" s="2">
        <v>2</v>
      </c>
      <c r="C660" s="2">
        <v>155</v>
      </c>
      <c r="D660" s="2">
        <v>52</v>
      </c>
      <c r="E660" s="2">
        <v>27</v>
      </c>
      <c r="F660" s="2">
        <v>540</v>
      </c>
      <c r="G660" s="2">
        <v>38.700000000000003</v>
      </c>
      <c r="H660" s="2">
        <v>0.24</v>
      </c>
      <c r="I660" s="15">
        <v>25</v>
      </c>
      <c r="J660" s="65">
        <f t="shared" si="30"/>
        <v>0.50377332100117977</v>
      </c>
      <c r="K660" s="66">
        <f t="shared" si="31"/>
        <v>0.62334566503713829</v>
      </c>
      <c r="L660" s="67">
        <f t="shared" si="32"/>
        <v>1</v>
      </c>
    </row>
    <row r="661" spans="1:12" x14ac:dyDescent="0.3">
      <c r="A661" s="14">
        <v>0</v>
      </c>
      <c r="B661" s="2">
        <v>2</v>
      </c>
      <c r="C661" s="2">
        <v>101</v>
      </c>
      <c r="D661" s="2">
        <v>58</v>
      </c>
      <c r="E661" s="2">
        <v>35</v>
      </c>
      <c r="F661" s="2">
        <v>90</v>
      </c>
      <c r="G661" s="2">
        <v>21.8</v>
      </c>
      <c r="H661" s="2">
        <v>0.155</v>
      </c>
      <c r="I661" s="15">
        <v>22</v>
      </c>
      <c r="J661" s="65">
        <f t="shared" si="30"/>
        <v>8.3605015086496426E-3</v>
      </c>
      <c r="K661" s="66">
        <f t="shared" si="31"/>
        <v>0.50209011320261809</v>
      </c>
      <c r="L661" s="67">
        <f t="shared" si="32"/>
        <v>1</v>
      </c>
    </row>
    <row r="662" spans="1:12" x14ac:dyDescent="0.3">
      <c r="A662" s="14">
        <v>0</v>
      </c>
      <c r="B662" s="2">
        <v>1</v>
      </c>
      <c r="C662" s="2">
        <v>120</v>
      </c>
      <c r="D662" s="2">
        <v>80</v>
      </c>
      <c r="E662" s="2">
        <v>48</v>
      </c>
      <c r="F662" s="2">
        <v>200</v>
      </c>
      <c r="G662" s="2">
        <v>38.9</v>
      </c>
      <c r="H662" s="2">
        <v>1.1619999999999999</v>
      </c>
      <c r="I662" s="15">
        <v>41</v>
      </c>
      <c r="J662" s="65">
        <f t="shared" si="30"/>
        <v>0.45564995997663094</v>
      </c>
      <c r="K662" s="66">
        <f t="shared" si="31"/>
        <v>0.61198171978794347</v>
      </c>
      <c r="L662" s="67">
        <f t="shared" si="32"/>
        <v>1</v>
      </c>
    </row>
    <row r="663" spans="1:12" x14ac:dyDescent="0.3">
      <c r="A663" s="14">
        <v>0</v>
      </c>
      <c r="B663" s="2">
        <v>11</v>
      </c>
      <c r="C663" s="2">
        <v>127</v>
      </c>
      <c r="D663" s="2">
        <v>106</v>
      </c>
      <c r="E663" s="2">
        <v>0</v>
      </c>
      <c r="F663" s="2">
        <v>0</v>
      </c>
      <c r="G663" s="2">
        <v>39</v>
      </c>
      <c r="H663" s="2">
        <v>0.19</v>
      </c>
      <c r="I663" s="15">
        <v>51</v>
      </c>
      <c r="J663" s="65">
        <f t="shared" si="30"/>
        <v>0.5554952352302337</v>
      </c>
      <c r="K663" s="66">
        <f t="shared" si="31"/>
        <v>0.63540958530992742</v>
      </c>
      <c r="L663" s="67">
        <f t="shared" si="32"/>
        <v>1</v>
      </c>
    </row>
    <row r="664" spans="1:12" x14ac:dyDescent="0.3">
      <c r="A664" s="14">
        <v>1</v>
      </c>
      <c r="B664" s="2">
        <v>3</v>
      </c>
      <c r="C664" s="2">
        <v>80</v>
      </c>
      <c r="D664" s="2">
        <v>82</v>
      </c>
      <c r="E664" s="2">
        <v>31</v>
      </c>
      <c r="F664" s="2">
        <v>70</v>
      </c>
      <c r="G664" s="2">
        <v>34.200000000000003</v>
      </c>
      <c r="H664" s="2">
        <v>1.292</v>
      </c>
      <c r="I664" s="15">
        <v>27</v>
      </c>
      <c r="J664" s="65">
        <f t="shared" si="30"/>
        <v>0.19639608328203162</v>
      </c>
      <c r="K664" s="66">
        <f t="shared" si="31"/>
        <v>0.54894180892889732</v>
      </c>
      <c r="L664" s="67">
        <f t="shared" si="32"/>
        <v>1</v>
      </c>
    </row>
    <row r="665" spans="1:12" x14ac:dyDescent="0.3">
      <c r="A665" s="14">
        <v>0</v>
      </c>
      <c r="B665" s="2">
        <v>10</v>
      </c>
      <c r="C665" s="2">
        <v>162</v>
      </c>
      <c r="D665" s="2">
        <v>84</v>
      </c>
      <c r="E665" s="2">
        <v>0</v>
      </c>
      <c r="F665" s="2">
        <v>0</v>
      </c>
      <c r="G665" s="2">
        <v>27.7</v>
      </c>
      <c r="H665" s="2">
        <v>0.182</v>
      </c>
      <c r="I665" s="15">
        <v>54</v>
      </c>
      <c r="J665" s="65">
        <f t="shared" si="30"/>
        <v>0.65044298105687581</v>
      </c>
      <c r="K665" s="66">
        <f t="shared" si="31"/>
        <v>0.6571102804980542</v>
      </c>
      <c r="L665" s="67">
        <f t="shared" si="32"/>
        <v>1</v>
      </c>
    </row>
    <row r="666" spans="1:12" x14ac:dyDescent="0.3">
      <c r="A666" s="14">
        <v>1</v>
      </c>
      <c r="B666" s="2">
        <v>1</v>
      </c>
      <c r="C666" s="2">
        <v>199</v>
      </c>
      <c r="D666" s="2">
        <v>76</v>
      </c>
      <c r="E666" s="2">
        <v>43</v>
      </c>
      <c r="F666" s="2">
        <v>0</v>
      </c>
      <c r="G666" s="2">
        <v>42.9</v>
      </c>
      <c r="H666" s="2">
        <v>1.3939999999999999</v>
      </c>
      <c r="I666" s="15">
        <v>22</v>
      </c>
      <c r="J666" s="65">
        <f t="shared" si="30"/>
        <v>1.0053420721340518</v>
      </c>
      <c r="K666" s="66">
        <f t="shared" si="31"/>
        <v>0.73210759642926893</v>
      </c>
      <c r="L666" s="67">
        <f t="shared" si="32"/>
        <v>1</v>
      </c>
    </row>
    <row r="667" spans="1:12" x14ac:dyDescent="0.3">
      <c r="A667" s="14">
        <v>1</v>
      </c>
      <c r="B667" s="2">
        <v>8</v>
      </c>
      <c r="C667" s="2">
        <v>167</v>
      </c>
      <c r="D667" s="2">
        <v>106</v>
      </c>
      <c r="E667" s="2">
        <v>46</v>
      </c>
      <c r="F667" s="2">
        <v>231</v>
      </c>
      <c r="G667" s="2">
        <v>37.6</v>
      </c>
      <c r="H667" s="2">
        <v>0.16500000000000001</v>
      </c>
      <c r="I667" s="15">
        <v>43</v>
      </c>
      <c r="J667" s="65">
        <f t="shared" si="30"/>
        <v>0.65274124594239924</v>
      </c>
      <c r="K667" s="66">
        <f t="shared" si="31"/>
        <v>0.65762793003454234</v>
      </c>
      <c r="L667" s="67">
        <f t="shared" si="32"/>
        <v>1</v>
      </c>
    </row>
    <row r="668" spans="1:12" x14ac:dyDescent="0.3">
      <c r="A668" s="14">
        <v>1</v>
      </c>
      <c r="B668" s="2">
        <v>9</v>
      </c>
      <c r="C668" s="2">
        <v>145</v>
      </c>
      <c r="D668" s="2">
        <v>80</v>
      </c>
      <c r="E668" s="2">
        <v>46</v>
      </c>
      <c r="F668" s="2">
        <v>130</v>
      </c>
      <c r="G668" s="2">
        <v>37.9</v>
      </c>
      <c r="H668" s="2">
        <v>0.63700000000000001</v>
      </c>
      <c r="I668" s="15">
        <v>40</v>
      </c>
      <c r="J668" s="65">
        <f t="shared" si="30"/>
        <v>0.68755505163294661</v>
      </c>
      <c r="K668" s="66">
        <f t="shared" si="31"/>
        <v>0.66542281529481484</v>
      </c>
      <c r="L668" s="67">
        <f t="shared" si="32"/>
        <v>1</v>
      </c>
    </row>
    <row r="669" spans="1:12" x14ac:dyDescent="0.3">
      <c r="A669" s="14">
        <v>1</v>
      </c>
      <c r="B669" s="2">
        <v>6</v>
      </c>
      <c r="C669" s="2">
        <v>115</v>
      </c>
      <c r="D669" s="2">
        <v>60</v>
      </c>
      <c r="E669" s="2">
        <v>39</v>
      </c>
      <c r="F669" s="2">
        <v>0</v>
      </c>
      <c r="G669" s="2">
        <v>33.700000000000003</v>
      </c>
      <c r="H669" s="2">
        <v>0.245</v>
      </c>
      <c r="I669" s="15">
        <v>40</v>
      </c>
      <c r="J669" s="65">
        <f t="shared" si="30"/>
        <v>0.4038546687375989</v>
      </c>
      <c r="K669" s="66">
        <f t="shared" si="31"/>
        <v>0.59961343238024034</v>
      </c>
      <c r="L669" s="67">
        <f t="shared" si="32"/>
        <v>1</v>
      </c>
    </row>
    <row r="670" spans="1:12" x14ac:dyDescent="0.3">
      <c r="A670" s="14">
        <v>0</v>
      </c>
      <c r="B670" s="2">
        <v>1</v>
      </c>
      <c r="C670" s="2">
        <v>112</v>
      </c>
      <c r="D670" s="2">
        <v>80</v>
      </c>
      <c r="E670" s="2">
        <v>45</v>
      </c>
      <c r="F670" s="2">
        <v>132</v>
      </c>
      <c r="G670" s="2">
        <v>34.799999999999997</v>
      </c>
      <c r="H670" s="2">
        <v>0.217</v>
      </c>
      <c r="I670" s="15">
        <v>24</v>
      </c>
      <c r="J670" s="65">
        <f t="shared" si="30"/>
        <v>0.18209696078231896</v>
      </c>
      <c r="K670" s="66">
        <f t="shared" si="31"/>
        <v>0.54539885992472836</v>
      </c>
      <c r="L670" s="67">
        <f t="shared" si="32"/>
        <v>1</v>
      </c>
    </row>
    <row r="671" spans="1:12" x14ac:dyDescent="0.3">
      <c r="A671" s="14">
        <v>1</v>
      </c>
      <c r="B671" s="2">
        <v>4</v>
      </c>
      <c r="C671" s="2">
        <v>145</v>
      </c>
      <c r="D671" s="2">
        <v>82</v>
      </c>
      <c r="E671" s="2">
        <v>18</v>
      </c>
      <c r="F671" s="2">
        <v>0</v>
      </c>
      <c r="G671" s="2">
        <v>32.5</v>
      </c>
      <c r="H671" s="2">
        <v>0.23499999999999999</v>
      </c>
      <c r="I671" s="15">
        <v>70</v>
      </c>
      <c r="J671" s="65">
        <f t="shared" si="30"/>
        <v>0.54700946222397173</v>
      </c>
      <c r="K671" s="66">
        <f t="shared" si="31"/>
        <v>0.6334414854749163</v>
      </c>
      <c r="L671" s="67">
        <f t="shared" si="32"/>
        <v>1</v>
      </c>
    </row>
    <row r="672" spans="1:12" x14ac:dyDescent="0.3">
      <c r="A672" s="14">
        <v>1</v>
      </c>
      <c r="B672" s="2">
        <v>10</v>
      </c>
      <c r="C672" s="2">
        <v>111</v>
      </c>
      <c r="D672" s="2">
        <v>70</v>
      </c>
      <c r="E672" s="2">
        <v>27</v>
      </c>
      <c r="F672" s="2">
        <v>0</v>
      </c>
      <c r="G672" s="2">
        <v>27.5</v>
      </c>
      <c r="H672" s="2">
        <v>0.14099999999999999</v>
      </c>
      <c r="I672" s="15">
        <v>40</v>
      </c>
      <c r="J672" s="65">
        <f t="shared" si="30"/>
        <v>0.33994234668659995</v>
      </c>
      <c r="K672" s="66">
        <f t="shared" si="31"/>
        <v>0.58417651818831495</v>
      </c>
      <c r="L672" s="67">
        <f t="shared" si="32"/>
        <v>1</v>
      </c>
    </row>
    <row r="673" spans="1:12" x14ac:dyDescent="0.3">
      <c r="A673" s="14">
        <v>0</v>
      </c>
      <c r="B673" s="2">
        <v>6</v>
      </c>
      <c r="C673" s="2">
        <v>98</v>
      </c>
      <c r="D673" s="2">
        <v>58</v>
      </c>
      <c r="E673" s="2">
        <v>33</v>
      </c>
      <c r="F673" s="2">
        <v>190</v>
      </c>
      <c r="G673" s="2">
        <v>34</v>
      </c>
      <c r="H673" s="2">
        <v>0.43</v>
      </c>
      <c r="I673" s="15">
        <v>43</v>
      </c>
      <c r="J673" s="65">
        <f t="shared" si="30"/>
        <v>0.31172142728952423</v>
      </c>
      <c r="K673" s="66">
        <f t="shared" si="31"/>
        <v>0.57730538629830119</v>
      </c>
      <c r="L673" s="67">
        <f t="shared" si="32"/>
        <v>1</v>
      </c>
    </row>
    <row r="674" spans="1:12" x14ac:dyDescent="0.3">
      <c r="A674" s="14">
        <v>0</v>
      </c>
      <c r="B674" s="2">
        <v>9</v>
      </c>
      <c r="C674" s="2">
        <v>154</v>
      </c>
      <c r="D674" s="2">
        <v>78</v>
      </c>
      <c r="E674" s="2">
        <v>30</v>
      </c>
      <c r="F674" s="2">
        <v>100</v>
      </c>
      <c r="G674" s="2">
        <v>30.9</v>
      </c>
      <c r="H674" s="2">
        <v>0.16400000000000001</v>
      </c>
      <c r="I674" s="15">
        <v>45</v>
      </c>
      <c r="J674" s="65">
        <f t="shared" si="30"/>
        <v>0.59920042503805038</v>
      </c>
      <c r="K674" s="66">
        <f t="shared" si="31"/>
        <v>0.64547335477808543</v>
      </c>
      <c r="L674" s="67">
        <f t="shared" si="32"/>
        <v>1</v>
      </c>
    </row>
    <row r="675" spans="1:12" x14ac:dyDescent="0.3">
      <c r="A675" s="14">
        <v>0</v>
      </c>
      <c r="B675" s="2">
        <v>6</v>
      </c>
      <c r="C675" s="2">
        <v>165</v>
      </c>
      <c r="D675" s="2">
        <v>68</v>
      </c>
      <c r="E675" s="2">
        <v>26</v>
      </c>
      <c r="F675" s="2">
        <v>168</v>
      </c>
      <c r="G675" s="2">
        <v>33.6</v>
      </c>
      <c r="H675" s="2">
        <v>0.63100000000000001</v>
      </c>
      <c r="I675" s="15">
        <v>49</v>
      </c>
      <c r="J675" s="65">
        <f t="shared" si="30"/>
        <v>0.72797652087467435</v>
      </c>
      <c r="K675" s="66">
        <f t="shared" si="31"/>
        <v>0.6743610770495394</v>
      </c>
      <c r="L675" s="67">
        <f t="shared" si="32"/>
        <v>1</v>
      </c>
    </row>
    <row r="676" spans="1:12" x14ac:dyDescent="0.3">
      <c r="A676" s="14">
        <v>0</v>
      </c>
      <c r="B676" s="2">
        <v>1</v>
      </c>
      <c r="C676" s="2">
        <v>99</v>
      </c>
      <c r="D676" s="2">
        <v>58</v>
      </c>
      <c r="E676" s="2">
        <v>10</v>
      </c>
      <c r="F676" s="2">
        <v>0</v>
      </c>
      <c r="G676" s="2">
        <v>25.4</v>
      </c>
      <c r="H676" s="2">
        <v>0.55100000000000005</v>
      </c>
      <c r="I676" s="15">
        <v>21</v>
      </c>
      <c r="J676" s="65">
        <f t="shared" si="30"/>
        <v>9.1676340755455166E-2</v>
      </c>
      <c r="K676" s="66">
        <f t="shared" si="31"/>
        <v>0.52290304661586706</v>
      </c>
      <c r="L676" s="67">
        <f t="shared" si="32"/>
        <v>1</v>
      </c>
    </row>
    <row r="677" spans="1:12" x14ac:dyDescent="0.3">
      <c r="A677" s="14">
        <v>0</v>
      </c>
      <c r="B677" s="2">
        <v>10</v>
      </c>
      <c r="C677" s="2">
        <v>68</v>
      </c>
      <c r="D677" s="2">
        <v>106</v>
      </c>
      <c r="E677" s="2">
        <v>23</v>
      </c>
      <c r="F677" s="2">
        <v>49</v>
      </c>
      <c r="G677" s="2">
        <v>35.5</v>
      </c>
      <c r="H677" s="2">
        <v>0.28499999999999998</v>
      </c>
      <c r="I677" s="15">
        <v>47</v>
      </c>
      <c r="J677" s="65">
        <f t="shared" si="30"/>
        <v>0.13746289513356802</v>
      </c>
      <c r="K677" s="66">
        <f t="shared" si="31"/>
        <v>0.53431171114777076</v>
      </c>
      <c r="L677" s="67">
        <f t="shared" si="32"/>
        <v>1</v>
      </c>
    </row>
    <row r="678" spans="1:12" x14ac:dyDescent="0.3">
      <c r="A678" s="14">
        <v>0</v>
      </c>
      <c r="B678" s="2">
        <v>3</v>
      </c>
      <c r="C678" s="2">
        <v>123</v>
      </c>
      <c r="D678" s="2">
        <v>100</v>
      </c>
      <c r="E678" s="2">
        <v>35</v>
      </c>
      <c r="F678" s="2">
        <v>240</v>
      </c>
      <c r="G678" s="2">
        <v>57.3</v>
      </c>
      <c r="H678" s="2">
        <v>0.88</v>
      </c>
      <c r="I678" s="15">
        <v>22</v>
      </c>
      <c r="J678" s="65">
        <f t="shared" si="30"/>
        <v>0.61108954340348853</v>
      </c>
      <c r="K678" s="66">
        <f t="shared" si="31"/>
        <v>0.64818930158090837</v>
      </c>
      <c r="L678" s="67">
        <f t="shared" si="32"/>
        <v>1</v>
      </c>
    </row>
    <row r="679" spans="1:12" x14ac:dyDescent="0.3">
      <c r="A679" s="14">
        <v>0</v>
      </c>
      <c r="B679" s="2">
        <v>8</v>
      </c>
      <c r="C679" s="2">
        <v>91</v>
      </c>
      <c r="D679" s="2">
        <v>82</v>
      </c>
      <c r="E679" s="2">
        <v>0</v>
      </c>
      <c r="F679" s="2">
        <v>0</v>
      </c>
      <c r="G679" s="2">
        <v>35.6</v>
      </c>
      <c r="H679" s="2">
        <v>0.58699999999999997</v>
      </c>
      <c r="I679" s="15">
        <v>68</v>
      </c>
      <c r="J679" s="65">
        <f t="shared" si="30"/>
        <v>0.39454214127689535</v>
      </c>
      <c r="K679" s="66">
        <f t="shared" si="31"/>
        <v>0.59737564748178085</v>
      </c>
      <c r="L679" s="67">
        <f t="shared" si="32"/>
        <v>1</v>
      </c>
    </row>
    <row r="680" spans="1:12" x14ac:dyDescent="0.3">
      <c r="A680" s="14">
        <v>1</v>
      </c>
      <c r="B680" s="2">
        <v>6</v>
      </c>
      <c r="C680" s="2">
        <v>195</v>
      </c>
      <c r="D680" s="2">
        <v>70</v>
      </c>
      <c r="E680" s="2">
        <v>0</v>
      </c>
      <c r="F680" s="2">
        <v>0</v>
      </c>
      <c r="G680" s="2">
        <v>30.9</v>
      </c>
      <c r="H680" s="2">
        <v>0.32800000000000001</v>
      </c>
      <c r="I680" s="15">
        <v>31</v>
      </c>
      <c r="J680" s="65">
        <f t="shared" si="30"/>
        <v>0.79967631770910075</v>
      </c>
      <c r="K680" s="66">
        <f t="shared" si="31"/>
        <v>0.68990523808975213</v>
      </c>
      <c r="L680" s="67">
        <f t="shared" si="32"/>
        <v>1</v>
      </c>
    </row>
    <row r="681" spans="1:12" x14ac:dyDescent="0.3">
      <c r="A681" s="14">
        <v>1</v>
      </c>
      <c r="B681" s="2">
        <v>9</v>
      </c>
      <c r="C681" s="2">
        <v>156</v>
      </c>
      <c r="D681" s="2">
        <v>86</v>
      </c>
      <c r="E681" s="2">
        <v>0</v>
      </c>
      <c r="F681" s="2">
        <v>0</v>
      </c>
      <c r="G681" s="2">
        <v>24.8</v>
      </c>
      <c r="H681" s="2">
        <v>0.23</v>
      </c>
      <c r="I681" s="15">
        <v>53</v>
      </c>
      <c r="J681" s="65">
        <f t="shared" si="30"/>
        <v>0.55570402580039768</v>
      </c>
      <c r="K681" s="66">
        <f t="shared" si="31"/>
        <v>0.6354579532519159</v>
      </c>
      <c r="L681" s="67">
        <f t="shared" si="32"/>
        <v>1</v>
      </c>
    </row>
    <row r="682" spans="1:12" x14ac:dyDescent="0.3">
      <c r="A682" s="14">
        <v>0</v>
      </c>
      <c r="B682" s="2">
        <v>0</v>
      </c>
      <c r="C682" s="2">
        <v>93</v>
      </c>
      <c r="D682" s="2">
        <v>60</v>
      </c>
      <c r="E682" s="2">
        <v>0</v>
      </c>
      <c r="F682" s="2">
        <v>0</v>
      </c>
      <c r="G682" s="2">
        <v>35.299999999999997</v>
      </c>
      <c r="H682" s="2">
        <v>0.26300000000000001</v>
      </c>
      <c r="I682" s="15">
        <v>25</v>
      </c>
      <c r="J682" s="65">
        <f t="shared" si="30"/>
        <v>0.12855098017576294</v>
      </c>
      <c r="K682" s="66">
        <f t="shared" si="31"/>
        <v>0.53209356075612191</v>
      </c>
      <c r="L682" s="67">
        <f t="shared" si="32"/>
        <v>1</v>
      </c>
    </row>
    <row r="683" spans="1:12" x14ac:dyDescent="0.3">
      <c r="A683" s="14">
        <v>1</v>
      </c>
      <c r="B683" s="2">
        <v>3</v>
      </c>
      <c r="C683" s="2">
        <v>121</v>
      </c>
      <c r="D683" s="2">
        <v>52</v>
      </c>
      <c r="E683" s="2">
        <v>0</v>
      </c>
      <c r="F683" s="2">
        <v>0</v>
      </c>
      <c r="G683" s="2">
        <v>36</v>
      </c>
      <c r="H683" s="2">
        <v>0.127</v>
      </c>
      <c r="I683" s="15">
        <v>25</v>
      </c>
      <c r="J683" s="65">
        <f t="shared" si="30"/>
        <v>0.36399579967500262</v>
      </c>
      <c r="K683" s="66">
        <f t="shared" si="31"/>
        <v>0.5900073591762115</v>
      </c>
      <c r="L683" s="67">
        <f t="shared" si="32"/>
        <v>1</v>
      </c>
    </row>
    <row r="684" spans="1:12" x14ac:dyDescent="0.3">
      <c r="A684" s="14">
        <v>0</v>
      </c>
      <c r="B684" s="2">
        <v>2</v>
      </c>
      <c r="C684" s="2">
        <v>101</v>
      </c>
      <c r="D684" s="2">
        <v>58</v>
      </c>
      <c r="E684" s="2">
        <v>17</v>
      </c>
      <c r="F684" s="2">
        <v>265</v>
      </c>
      <c r="G684" s="2">
        <v>24.2</v>
      </c>
      <c r="H684" s="2">
        <v>0.61399999999999999</v>
      </c>
      <c r="I684" s="15">
        <v>23</v>
      </c>
      <c r="J684" s="65">
        <f t="shared" si="30"/>
        <v>7.597465906972467E-2</v>
      </c>
      <c r="K684" s="66">
        <f t="shared" si="31"/>
        <v>0.5189845338495892</v>
      </c>
      <c r="L684" s="67">
        <f t="shared" si="32"/>
        <v>1</v>
      </c>
    </row>
    <row r="685" spans="1:12" x14ac:dyDescent="0.3">
      <c r="A685" s="14">
        <v>0</v>
      </c>
      <c r="B685" s="2">
        <v>2</v>
      </c>
      <c r="C685" s="2">
        <v>56</v>
      </c>
      <c r="D685" s="2">
        <v>56</v>
      </c>
      <c r="E685" s="2">
        <v>28</v>
      </c>
      <c r="F685" s="2">
        <v>45</v>
      </c>
      <c r="G685" s="2">
        <v>24.2</v>
      </c>
      <c r="H685" s="2">
        <v>0.33200000000000002</v>
      </c>
      <c r="I685" s="15">
        <v>22</v>
      </c>
      <c r="J685" s="65">
        <f t="shared" si="30"/>
        <v>-0.18849890636643607</v>
      </c>
      <c r="K685" s="66">
        <f t="shared" si="31"/>
        <v>0.45301431506679762</v>
      </c>
      <c r="L685" s="67">
        <f t="shared" si="32"/>
        <v>0</v>
      </c>
    </row>
    <row r="686" spans="1:12" x14ac:dyDescent="0.3">
      <c r="A686" s="14">
        <v>1</v>
      </c>
      <c r="B686" s="2">
        <v>0</v>
      </c>
      <c r="C686" s="2">
        <v>162</v>
      </c>
      <c r="D686" s="2">
        <v>76</v>
      </c>
      <c r="E686" s="2">
        <v>36</v>
      </c>
      <c r="F686" s="2">
        <v>0</v>
      </c>
      <c r="G686" s="2">
        <v>49.6</v>
      </c>
      <c r="H686" s="2">
        <v>0.36399999999999999</v>
      </c>
      <c r="I686" s="15">
        <v>26</v>
      </c>
      <c r="J686" s="65">
        <f t="shared" si="30"/>
        <v>0.71218448734575224</v>
      </c>
      <c r="K686" s="66">
        <f t="shared" si="31"/>
        <v>0.67088367185600195</v>
      </c>
      <c r="L686" s="67">
        <f t="shared" si="32"/>
        <v>1</v>
      </c>
    </row>
    <row r="687" spans="1:12" x14ac:dyDescent="0.3">
      <c r="A687" s="14">
        <v>0</v>
      </c>
      <c r="B687" s="2">
        <v>0</v>
      </c>
      <c r="C687" s="2">
        <v>95</v>
      </c>
      <c r="D687" s="2">
        <v>64</v>
      </c>
      <c r="E687" s="2">
        <v>39</v>
      </c>
      <c r="F687" s="2">
        <v>105</v>
      </c>
      <c r="G687" s="2">
        <v>44.6</v>
      </c>
      <c r="H687" s="2">
        <v>0.36599999999999999</v>
      </c>
      <c r="I687" s="15">
        <v>22</v>
      </c>
      <c r="J687" s="65">
        <f t="shared" si="30"/>
        <v>0.2486049256010493</v>
      </c>
      <c r="K687" s="66">
        <f t="shared" si="31"/>
        <v>0.56183309579670981</v>
      </c>
      <c r="L687" s="67">
        <f t="shared" si="32"/>
        <v>1</v>
      </c>
    </row>
    <row r="688" spans="1:12" x14ac:dyDescent="0.3">
      <c r="A688" s="14">
        <v>1</v>
      </c>
      <c r="B688" s="2">
        <v>4</v>
      </c>
      <c r="C688" s="2">
        <v>125</v>
      </c>
      <c r="D688" s="2">
        <v>80</v>
      </c>
      <c r="E688" s="2">
        <v>0</v>
      </c>
      <c r="F688" s="2">
        <v>0</v>
      </c>
      <c r="G688" s="2">
        <v>32.299999999999997</v>
      </c>
      <c r="H688" s="2">
        <v>0.53600000000000003</v>
      </c>
      <c r="I688" s="15">
        <v>27</v>
      </c>
      <c r="J688" s="65">
        <f t="shared" si="30"/>
        <v>0.35943613442688094</v>
      </c>
      <c r="K688" s="66">
        <f t="shared" si="31"/>
        <v>0.58890393125404317</v>
      </c>
      <c r="L688" s="67">
        <f t="shared" si="32"/>
        <v>1</v>
      </c>
    </row>
    <row r="689" spans="1:12" x14ac:dyDescent="0.3">
      <c r="A689" s="14">
        <v>0</v>
      </c>
      <c r="B689" s="2">
        <v>5</v>
      </c>
      <c r="C689" s="2">
        <v>136</v>
      </c>
      <c r="D689" s="2">
        <v>82</v>
      </c>
      <c r="E689" s="2">
        <v>0</v>
      </c>
      <c r="F689" s="2">
        <v>0</v>
      </c>
      <c r="G689" s="2">
        <v>0</v>
      </c>
      <c r="H689" s="2">
        <v>0.64</v>
      </c>
      <c r="I689" s="15">
        <v>69</v>
      </c>
      <c r="J689" s="65">
        <f t="shared" si="30"/>
        <v>0.13811626660298471</v>
      </c>
      <c r="K689" s="66">
        <f t="shared" si="31"/>
        <v>0.53447428115480122</v>
      </c>
      <c r="L689" s="67">
        <f t="shared" si="32"/>
        <v>1</v>
      </c>
    </row>
    <row r="690" spans="1:12" x14ac:dyDescent="0.3">
      <c r="A690" s="14">
        <v>0</v>
      </c>
      <c r="B690" s="2">
        <v>2</v>
      </c>
      <c r="C690" s="2">
        <v>129</v>
      </c>
      <c r="D690" s="2">
        <v>74</v>
      </c>
      <c r="E690" s="2">
        <v>26</v>
      </c>
      <c r="F690" s="2">
        <v>205</v>
      </c>
      <c r="G690" s="2">
        <v>33.200000000000003</v>
      </c>
      <c r="H690" s="2">
        <v>0.59099999999999997</v>
      </c>
      <c r="I690" s="15">
        <v>25</v>
      </c>
      <c r="J690" s="65">
        <f t="shared" si="30"/>
        <v>0.33770759636384351</v>
      </c>
      <c r="K690" s="66">
        <f t="shared" si="31"/>
        <v>0.58363356343602546</v>
      </c>
      <c r="L690" s="67">
        <f t="shared" si="32"/>
        <v>1</v>
      </c>
    </row>
    <row r="691" spans="1:12" x14ac:dyDescent="0.3">
      <c r="A691" s="14">
        <v>0</v>
      </c>
      <c r="B691" s="2">
        <v>3</v>
      </c>
      <c r="C691" s="2">
        <v>130</v>
      </c>
      <c r="D691" s="2">
        <v>64</v>
      </c>
      <c r="E691" s="2">
        <v>0</v>
      </c>
      <c r="F691" s="2">
        <v>0</v>
      </c>
      <c r="G691" s="2">
        <v>23.1</v>
      </c>
      <c r="H691" s="2">
        <v>0.314</v>
      </c>
      <c r="I691" s="15">
        <v>22</v>
      </c>
      <c r="J691" s="65">
        <f t="shared" si="30"/>
        <v>0.23811692167030951</v>
      </c>
      <c r="K691" s="66">
        <f t="shared" si="31"/>
        <v>0.55924954216505807</v>
      </c>
      <c r="L691" s="67">
        <f t="shared" si="32"/>
        <v>1</v>
      </c>
    </row>
    <row r="692" spans="1:12" x14ac:dyDescent="0.3">
      <c r="A692" s="14">
        <v>0</v>
      </c>
      <c r="B692" s="2">
        <v>1</v>
      </c>
      <c r="C692" s="2">
        <v>107</v>
      </c>
      <c r="D692" s="2">
        <v>50</v>
      </c>
      <c r="E692" s="2">
        <v>19</v>
      </c>
      <c r="F692" s="2">
        <v>0</v>
      </c>
      <c r="G692" s="2">
        <v>28.3</v>
      </c>
      <c r="H692" s="2">
        <v>0.18099999999999999</v>
      </c>
      <c r="I692" s="15">
        <v>29</v>
      </c>
      <c r="J692" s="65">
        <f t="shared" si="30"/>
        <v>0.16398522387723025</v>
      </c>
      <c r="K692" s="66">
        <f t="shared" si="31"/>
        <v>0.54090468251721291</v>
      </c>
      <c r="L692" s="67">
        <f t="shared" si="32"/>
        <v>1</v>
      </c>
    </row>
    <row r="693" spans="1:12" x14ac:dyDescent="0.3">
      <c r="A693" s="14">
        <v>0</v>
      </c>
      <c r="B693" s="2">
        <v>1</v>
      </c>
      <c r="C693" s="2">
        <v>140</v>
      </c>
      <c r="D693" s="2">
        <v>74</v>
      </c>
      <c r="E693" s="2">
        <v>26</v>
      </c>
      <c r="F693" s="2">
        <v>180</v>
      </c>
      <c r="G693" s="2">
        <v>24.1</v>
      </c>
      <c r="H693" s="2">
        <v>0.82799999999999996</v>
      </c>
      <c r="I693" s="15">
        <v>23</v>
      </c>
      <c r="J693" s="65">
        <f t="shared" si="30"/>
        <v>0.29588388896889073</v>
      </c>
      <c r="K693" s="66">
        <f t="shared" si="31"/>
        <v>0.57343599226646336</v>
      </c>
      <c r="L693" s="67">
        <f t="shared" si="32"/>
        <v>1</v>
      </c>
    </row>
    <row r="694" spans="1:12" x14ac:dyDescent="0.3">
      <c r="A694" s="14">
        <v>1</v>
      </c>
      <c r="B694" s="2">
        <v>1</v>
      </c>
      <c r="C694" s="2">
        <v>144</v>
      </c>
      <c r="D694" s="2">
        <v>82</v>
      </c>
      <c r="E694" s="2">
        <v>46</v>
      </c>
      <c r="F694" s="2">
        <v>180</v>
      </c>
      <c r="G694" s="2">
        <v>46.1</v>
      </c>
      <c r="H694" s="2">
        <v>0.33500000000000002</v>
      </c>
      <c r="I694" s="15">
        <v>46</v>
      </c>
      <c r="J694" s="65">
        <f t="shared" si="30"/>
        <v>0.5830730373244507</v>
      </c>
      <c r="K694" s="66">
        <f t="shared" si="31"/>
        <v>0.64177420522546025</v>
      </c>
      <c r="L694" s="67">
        <f t="shared" si="32"/>
        <v>1</v>
      </c>
    </row>
    <row r="695" spans="1:12" x14ac:dyDescent="0.3">
      <c r="A695" s="14">
        <v>0</v>
      </c>
      <c r="B695" s="2">
        <v>8</v>
      </c>
      <c r="C695" s="2">
        <v>107</v>
      </c>
      <c r="D695" s="2">
        <v>80</v>
      </c>
      <c r="E695" s="2">
        <v>0</v>
      </c>
      <c r="F695" s="2">
        <v>0</v>
      </c>
      <c r="G695" s="2">
        <v>24.6</v>
      </c>
      <c r="H695" s="2">
        <v>0.85599999999999998</v>
      </c>
      <c r="I695" s="15">
        <v>34</v>
      </c>
      <c r="J695" s="65">
        <f t="shared" si="30"/>
        <v>0.29872540197973552</v>
      </c>
      <c r="K695" s="66">
        <f t="shared" si="31"/>
        <v>0.57413090120630461</v>
      </c>
      <c r="L695" s="67">
        <f t="shared" si="32"/>
        <v>1</v>
      </c>
    </row>
    <row r="696" spans="1:12" x14ac:dyDescent="0.3">
      <c r="A696" s="14">
        <v>1</v>
      </c>
      <c r="B696" s="2">
        <v>13</v>
      </c>
      <c r="C696" s="2">
        <v>158</v>
      </c>
      <c r="D696" s="2">
        <v>114</v>
      </c>
      <c r="E696" s="2">
        <v>0</v>
      </c>
      <c r="F696" s="2">
        <v>0</v>
      </c>
      <c r="G696" s="2">
        <v>42.3</v>
      </c>
      <c r="H696" s="2">
        <v>0.25700000000000001</v>
      </c>
      <c r="I696" s="15">
        <v>44</v>
      </c>
      <c r="J696" s="65">
        <f t="shared" si="30"/>
        <v>0.79677286332400887</v>
      </c>
      <c r="K696" s="66">
        <f t="shared" si="31"/>
        <v>0.68928374242641832</v>
      </c>
      <c r="L696" s="67">
        <f t="shared" si="32"/>
        <v>1</v>
      </c>
    </row>
    <row r="697" spans="1:12" x14ac:dyDescent="0.3">
      <c r="A697" s="14">
        <v>0</v>
      </c>
      <c r="B697" s="2">
        <v>2</v>
      </c>
      <c r="C697" s="2">
        <v>121</v>
      </c>
      <c r="D697" s="2">
        <v>70</v>
      </c>
      <c r="E697" s="2">
        <v>32</v>
      </c>
      <c r="F697" s="2">
        <v>95</v>
      </c>
      <c r="G697" s="2">
        <v>39.1</v>
      </c>
      <c r="H697" s="2">
        <v>0.88600000000000001</v>
      </c>
      <c r="I697" s="15">
        <v>23</v>
      </c>
      <c r="J697" s="65">
        <f t="shared" si="30"/>
        <v>0.43679088658773824</v>
      </c>
      <c r="K697" s="66">
        <f t="shared" si="31"/>
        <v>0.60749409816658961</v>
      </c>
      <c r="L697" s="67">
        <f t="shared" si="32"/>
        <v>1</v>
      </c>
    </row>
    <row r="698" spans="1:12" x14ac:dyDescent="0.3">
      <c r="A698" s="14">
        <v>1</v>
      </c>
      <c r="B698" s="2">
        <v>7</v>
      </c>
      <c r="C698" s="2">
        <v>129</v>
      </c>
      <c r="D698" s="2">
        <v>68</v>
      </c>
      <c r="E698" s="2">
        <v>49</v>
      </c>
      <c r="F698" s="2">
        <v>125</v>
      </c>
      <c r="G698" s="2">
        <v>38.5</v>
      </c>
      <c r="H698" s="2">
        <v>0.439</v>
      </c>
      <c r="I698" s="15">
        <v>43</v>
      </c>
      <c r="J698" s="65">
        <f t="shared" si="30"/>
        <v>0.5676533088381962</v>
      </c>
      <c r="K698" s="66">
        <f t="shared" si="31"/>
        <v>0.63822151227467083</v>
      </c>
      <c r="L698" s="67">
        <f t="shared" si="32"/>
        <v>1</v>
      </c>
    </row>
    <row r="699" spans="1:12" x14ac:dyDescent="0.3">
      <c r="A699" s="14">
        <v>0</v>
      </c>
      <c r="B699" s="2">
        <v>2</v>
      </c>
      <c r="C699" s="2">
        <v>90</v>
      </c>
      <c r="D699" s="2">
        <v>60</v>
      </c>
      <c r="E699" s="2">
        <v>0</v>
      </c>
      <c r="F699" s="2">
        <v>0</v>
      </c>
      <c r="G699" s="2">
        <v>23.5</v>
      </c>
      <c r="H699" s="2">
        <v>0.191</v>
      </c>
      <c r="I699" s="15">
        <v>25</v>
      </c>
      <c r="J699" s="65">
        <f t="shared" si="30"/>
        <v>-1.4906762710364507E-2</v>
      </c>
      <c r="K699" s="66">
        <f t="shared" si="31"/>
        <v>0.49627337833035906</v>
      </c>
      <c r="L699" s="67">
        <f t="shared" si="32"/>
        <v>0</v>
      </c>
    </row>
    <row r="700" spans="1:12" x14ac:dyDescent="0.3">
      <c r="A700" s="14">
        <v>1</v>
      </c>
      <c r="B700" s="2">
        <v>7</v>
      </c>
      <c r="C700" s="2">
        <v>142</v>
      </c>
      <c r="D700" s="2">
        <v>90</v>
      </c>
      <c r="E700" s="2">
        <v>24</v>
      </c>
      <c r="F700" s="2">
        <v>480</v>
      </c>
      <c r="G700" s="2">
        <v>30.4</v>
      </c>
      <c r="H700" s="2">
        <v>0.128</v>
      </c>
      <c r="I700" s="15">
        <v>43</v>
      </c>
      <c r="J700" s="65">
        <f t="shared" si="30"/>
        <v>0.37229527355970371</v>
      </c>
      <c r="K700" s="66">
        <f t="shared" si="31"/>
        <v>0.5920134807988322</v>
      </c>
      <c r="L700" s="67">
        <f t="shared" si="32"/>
        <v>1</v>
      </c>
    </row>
    <row r="701" spans="1:12" x14ac:dyDescent="0.3">
      <c r="A701" s="14">
        <v>1</v>
      </c>
      <c r="B701" s="2">
        <v>3</v>
      </c>
      <c r="C701" s="2">
        <v>169</v>
      </c>
      <c r="D701" s="2">
        <v>74</v>
      </c>
      <c r="E701" s="2">
        <v>19</v>
      </c>
      <c r="F701" s="2">
        <v>125</v>
      </c>
      <c r="G701" s="2">
        <v>29.9</v>
      </c>
      <c r="H701" s="2">
        <v>0.26800000000000002</v>
      </c>
      <c r="I701" s="15">
        <v>31</v>
      </c>
      <c r="J701" s="65">
        <f t="shared" si="30"/>
        <v>0.5329368745489288</v>
      </c>
      <c r="K701" s="66">
        <f t="shared" si="31"/>
        <v>0.63016783045534908</v>
      </c>
      <c r="L701" s="67">
        <f t="shared" si="32"/>
        <v>1</v>
      </c>
    </row>
    <row r="702" spans="1:12" x14ac:dyDescent="0.3">
      <c r="A702" s="14">
        <v>0</v>
      </c>
      <c r="B702" s="2">
        <v>0</v>
      </c>
      <c r="C702" s="2">
        <v>99</v>
      </c>
      <c r="D702" s="2">
        <v>0</v>
      </c>
      <c r="E702" s="2">
        <v>0</v>
      </c>
      <c r="F702" s="2">
        <v>0</v>
      </c>
      <c r="G702" s="2">
        <v>25</v>
      </c>
      <c r="H702" s="2">
        <v>0.253</v>
      </c>
      <c r="I702" s="15">
        <v>22</v>
      </c>
      <c r="J702" s="65">
        <f t="shared" si="30"/>
        <v>0.15823527794983494</v>
      </c>
      <c r="K702" s="66">
        <f t="shared" si="31"/>
        <v>0.53947648482815824</v>
      </c>
      <c r="L702" s="67">
        <f t="shared" si="32"/>
        <v>1</v>
      </c>
    </row>
    <row r="703" spans="1:12" x14ac:dyDescent="0.3">
      <c r="A703" s="14">
        <v>0</v>
      </c>
      <c r="B703" s="2">
        <v>4</v>
      </c>
      <c r="C703" s="2">
        <v>127</v>
      </c>
      <c r="D703" s="2">
        <v>88</v>
      </c>
      <c r="E703" s="2">
        <v>11</v>
      </c>
      <c r="F703" s="2">
        <v>155</v>
      </c>
      <c r="G703" s="2">
        <v>34.5</v>
      </c>
      <c r="H703" s="2">
        <v>0.59799999999999998</v>
      </c>
      <c r="I703" s="15">
        <v>28</v>
      </c>
      <c r="J703" s="65">
        <f t="shared" si="30"/>
        <v>0.36722550066764403</v>
      </c>
      <c r="K703" s="66">
        <f t="shared" si="31"/>
        <v>0.59078839184527476</v>
      </c>
      <c r="L703" s="67">
        <f t="shared" si="32"/>
        <v>1</v>
      </c>
    </row>
    <row r="704" spans="1:12" x14ac:dyDescent="0.3">
      <c r="A704" s="14">
        <v>0</v>
      </c>
      <c r="B704" s="2">
        <v>4</v>
      </c>
      <c r="C704" s="2">
        <v>118</v>
      </c>
      <c r="D704" s="2">
        <v>70</v>
      </c>
      <c r="E704" s="2">
        <v>0</v>
      </c>
      <c r="F704" s="2">
        <v>0</v>
      </c>
      <c r="G704" s="2">
        <v>44.5</v>
      </c>
      <c r="H704" s="2">
        <v>0.90400000000000003</v>
      </c>
      <c r="I704" s="15">
        <v>26</v>
      </c>
      <c r="J704" s="65">
        <f t="shared" si="30"/>
        <v>0.55445218153183651</v>
      </c>
      <c r="K704" s="66">
        <f t="shared" si="31"/>
        <v>0.63516791295145714</v>
      </c>
      <c r="L704" s="67">
        <f t="shared" si="32"/>
        <v>1</v>
      </c>
    </row>
    <row r="705" spans="1:12" x14ac:dyDescent="0.3">
      <c r="A705" s="14">
        <v>0</v>
      </c>
      <c r="B705" s="2">
        <v>2</v>
      </c>
      <c r="C705" s="2">
        <v>122</v>
      </c>
      <c r="D705" s="2">
        <v>76</v>
      </c>
      <c r="E705" s="2">
        <v>27</v>
      </c>
      <c r="F705" s="2">
        <v>200</v>
      </c>
      <c r="G705" s="2">
        <v>35.9</v>
      </c>
      <c r="H705" s="2">
        <v>0.48299999999999998</v>
      </c>
      <c r="I705" s="15">
        <v>26</v>
      </c>
      <c r="J705" s="65">
        <f t="shared" si="30"/>
        <v>0.31513775551580669</v>
      </c>
      <c r="K705" s="66">
        <f t="shared" si="31"/>
        <v>0.57813883103418717</v>
      </c>
      <c r="L705" s="67">
        <f t="shared" si="32"/>
        <v>1</v>
      </c>
    </row>
    <row r="706" spans="1:12" x14ac:dyDescent="0.3">
      <c r="A706" s="14">
        <v>1</v>
      </c>
      <c r="B706" s="2">
        <v>6</v>
      </c>
      <c r="C706" s="2">
        <v>125</v>
      </c>
      <c r="D706" s="2">
        <v>78</v>
      </c>
      <c r="E706" s="2">
        <v>31</v>
      </c>
      <c r="F706" s="2">
        <v>0</v>
      </c>
      <c r="G706" s="2">
        <v>27.6</v>
      </c>
      <c r="H706" s="2">
        <v>0.56499999999999995</v>
      </c>
      <c r="I706" s="15">
        <v>49</v>
      </c>
      <c r="J706" s="65">
        <f t="shared" si="30"/>
        <v>0.40976735033377165</v>
      </c>
      <c r="K706" s="66">
        <f t="shared" si="31"/>
        <v>0.60103209251100664</v>
      </c>
      <c r="L706" s="67">
        <f t="shared" si="32"/>
        <v>1</v>
      </c>
    </row>
    <row r="707" spans="1:12" x14ac:dyDescent="0.3">
      <c r="A707" s="14">
        <v>1</v>
      </c>
      <c r="B707" s="2">
        <v>1</v>
      </c>
      <c r="C707" s="2">
        <v>168</v>
      </c>
      <c r="D707" s="2">
        <v>88</v>
      </c>
      <c r="E707" s="2">
        <v>29</v>
      </c>
      <c r="F707" s="2">
        <v>0</v>
      </c>
      <c r="G707" s="2">
        <v>35</v>
      </c>
      <c r="H707" s="2">
        <v>0.90500000000000003</v>
      </c>
      <c r="I707" s="15">
        <v>52</v>
      </c>
      <c r="J707" s="65">
        <f t="shared" si="30"/>
        <v>0.69368264337908647</v>
      </c>
      <c r="K707" s="66">
        <f t="shared" si="31"/>
        <v>0.66678564778308336</v>
      </c>
      <c r="L707" s="67">
        <f t="shared" si="32"/>
        <v>1</v>
      </c>
    </row>
    <row r="708" spans="1:12" x14ac:dyDescent="0.3">
      <c r="A708" s="14">
        <v>0</v>
      </c>
      <c r="B708" s="2">
        <v>2</v>
      </c>
      <c r="C708" s="2">
        <v>129</v>
      </c>
      <c r="D708" s="2">
        <v>0</v>
      </c>
      <c r="E708" s="2">
        <v>0</v>
      </c>
      <c r="F708" s="2">
        <v>0</v>
      </c>
      <c r="G708" s="2">
        <v>38.5</v>
      </c>
      <c r="H708" s="2">
        <v>0.30399999999999999</v>
      </c>
      <c r="I708" s="15">
        <v>41</v>
      </c>
      <c r="J708" s="65">
        <f t="shared" si="30"/>
        <v>0.6131372259814466</v>
      </c>
      <c r="K708" s="66">
        <f t="shared" si="31"/>
        <v>0.64865611315989624</v>
      </c>
      <c r="L708" s="67">
        <f t="shared" si="32"/>
        <v>1</v>
      </c>
    </row>
    <row r="709" spans="1:12" x14ac:dyDescent="0.3">
      <c r="A709" s="14">
        <v>0</v>
      </c>
      <c r="B709" s="2">
        <v>4</v>
      </c>
      <c r="C709" s="2">
        <v>110</v>
      </c>
      <c r="D709" s="2">
        <v>76</v>
      </c>
      <c r="E709" s="2">
        <v>20</v>
      </c>
      <c r="F709" s="2">
        <v>100</v>
      </c>
      <c r="G709" s="2">
        <v>28.4</v>
      </c>
      <c r="H709" s="2">
        <v>0.11799999999999999</v>
      </c>
      <c r="I709" s="15">
        <v>27</v>
      </c>
      <c r="J709" s="65">
        <f t="shared" si="30"/>
        <v>0.15179952857073375</v>
      </c>
      <c r="K709" s="66">
        <f t="shared" si="31"/>
        <v>0.53787717610776076</v>
      </c>
      <c r="L709" s="67">
        <f t="shared" si="32"/>
        <v>1</v>
      </c>
    </row>
    <row r="710" spans="1:12" x14ac:dyDescent="0.3">
      <c r="A710" s="14">
        <v>0</v>
      </c>
      <c r="B710" s="2">
        <v>6</v>
      </c>
      <c r="C710" s="2">
        <v>80</v>
      </c>
      <c r="D710" s="2">
        <v>80</v>
      </c>
      <c r="E710" s="2">
        <v>36</v>
      </c>
      <c r="F710" s="2">
        <v>0</v>
      </c>
      <c r="G710" s="2">
        <v>39.799999999999997</v>
      </c>
      <c r="H710" s="2">
        <v>0.17699999999999999</v>
      </c>
      <c r="I710" s="15">
        <v>28</v>
      </c>
      <c r="J710" s="65">
        <f t="shared" ref="J710:J772" si="33">$A$2+SUMPRODUCT($B$2:$I$2,B710:I710)</f>
        <v>0.1888636967863061</v>
      </c>
      <c r="K710" s="66">
        <f t="shared" ref="K710:K772" si="34">EXP(J710)/(1+EXP(J710))</f>
        <v>0.54707607565663274</v>
      </c>
      <c r="L710" s="67">
        <f t="shared" ref="L710:L772" si="35">IF(K710&gt;0.5,1,0)</f>
        <v>1</v>
      </c>
    </row>
    <row r="711" spans="1:12" x14ac:dyDescent="0.3">
      <c r="A711" s="14">
        <v>1</v>
      </c>
      <c r="B711" s="2">
        <v>10</v>
      </c>
      <c r="C711" s="2">
        <v>115</v>
      </c>
      <c r="D711" s="2">
        <v>0</v>
      </c>
      <c r="E711" s="2">
        <v>0</v>
      </c>
      <c r="F711" s="2">
        <v>0</v>
      </c>
      <c r="G711" s="2">
        <v>0</v>
      </c>
      <c r="H711" s="2">
        <v>0.26100000000000001</v>
      </c>
      <c r="I711" s="15">
        <v>30</v>
      </c>
      <c r="J711" s="65">
        <f t="shared" si="33"/>
        <v>0.14992662312988358</v>
      </c>
      <c r="K711" s="66">
        <f t="shared" si="34"/>
        <v>0.53741160387663378</v>
      </c>
      <c r="L711" s="67">
        <f t="shared" si="35"/>
        <v>1</v>
      </c>
    </row>
    <row r="712" spans="1:12" x14ac:dyDescent="0.3">
      <c r="A712" s="14">
        <v>0</v>
      </c>
      <c r="B712" s="2">
        <v>2</v>
      </c>
      <c r="C712" s="2">
        <v>127</v>
      </c>
      <c r="D712" s="2">
        <v>46</v>
      </c>
      <c r="E712" s="2">
        <v>21</v>
      </c>
      <c r="F712" s="2">
        <v>335</v>
      </c>
      <c r="G712" s="2">
        <v>34.4</v>
      </c>
      <c r="H712" s="2">
        <v>0.17599999999999999</v>
      </c>
      <c r="I712" s="15">
        <v>22</v>
      </c>
      <c r="J712" s="65">
        <f t="shared" si="33"/>
        <v>0.313842696165885</v>
      </c>
      <c r="K712" s="66">
        <f t="shared" si="34"/>
        <v>0.57782294148857338</v>
      </c>
      <c r="L712" s="67">
        <f t="shared" si="35"/>
        <v>1</v>
      </c>
    </row>
    <row r="713" spans="1:12" x14ac:dyDescent="0.3">
      <c r="A713" s="14">
        <v>1</v>
      </c>
      <c r="B713" s="2">
        <v>9</v>
      </c>
      <c r="C713" s="2">
        <v>164</v>
      </c>
      <c r="D713" s="2">
        <v>78</v>
      </c>
      <c r="E713" s="2">
        <v>0</v>
      </c>
      <c r="F713" s="2">
        <v>0</v>
      </c>
      <c r="G713" s="2">
        <v>32.799999999999997</v>
      </c>
      <c r="H713" s="2">
        <v>0.14799999999999999</v>
      </c>
      <c r="I713" s="15">
        <v>45</v>
      </c>
      <c r="J713" s="65">
        <f t="shared" si="33"/>
        <v>0.69462887291312436</v>
      </c>
      <c r="K713" s="66">
        <f t="shared" si="34"/>
        <v>0.66699585028234099</v>
      </c>
      <c r="L713" s="67">
        <f t="shared" si="35"/>
        <v>1</v>
      </c>
    </row>
    <row r="714" spans="1:12" x14ac:dyDescent="0.3">
      <c r="A714" s="14">
        <v>1</v>
      </c>
      <c r="B714" s="2">
        <v>2</v>
      </c>
      <c r="C714" s="2">
        <v>93</v>
      </c>
      <c r="D714" s="2">
        <v>64</v>
      </c>
      <c r="E714" s="2">
        <v>32</v>
      </c>
      <c r="F714" s="2">
        <v>160</v>
      </c>
      <c r="G714" s="2">
        <v>38</v>
      </c>
      <c r="H714" s="2">
        <v>0.67400000000000004</v>
      </c>
      <c r="I714" s="15">
        <v>23</v>
      </c>
      <c r="J714" s="65">
        <f t="shared" si="33"/>
        <v>0.22749700306429965</v>
      </c>
      <c r="K714" s="66">
        <f t="shared" si="34"/>
        <v>0.55663022029957221</v>
      </c>
      <c r="L714" s="67">
        <f t="shared" si="35"/>
        <v>1</v>
      </c>
    </row>
    <row r="715" spans="1:12" x14ac:dyDescent="0.3">
      <c r="A715" s="14">
        <v>0</v>
      </c>
      <c r="B715" s="2">
        <v>3</v>
      </c>
      <c r="C715" s="2">
        <v>158</v>
      </c>
      <c r="D715" s="2">
        <v>64</v>
      </c>
      <c r="E715" s="2">
        <v>13</v>
      </c>
      <c r="F715" s="2">
        <v>387</v>
      </c>
      <c r="G715" s="2">
        <v>31.2</v>
      </c>
      <c r="H715" s="2">
        <v>0.29499999999999998</v>
      </c>
      <c r="I715" s="15">
        <v>24</v>
      </c>
      <c r="J715" s="65">
        <f t="shared" si="33"/>
        <v>0.44574839602604654</v>
      </c>
      <c r="K715" s="66">
        <f t="shared" si="34"/>
        <v>0.60962790280952439</v>
      </c>
      <c r="L715" s="67">
        <f t="shared" si="35"/>
        <v>1</v>
      </c>
    </row>
    <row r="716" spans="1:12" x14ac:dyDescent="0.3">
      <c r="A716" s="14">
        <v>0</v>
      </c>
      <c r="B716" s="2">
        <v>5</v>
      </c>
      <c r="C716" s="2">
        <v>126</v>
      </c>
      <c r="D716" s="2">
        <v>78</v>
      </c>
      <c r="E716" s="2">
        <v>27</v>
      </c>
      <c r="F716" s="2">
        <v>22</v>
      </c>
      <c r="G716" s="2">
        <v>29.6</v>
      </c>
      <c r="H716" s="2">
        <v>0.439</v>
      </c>
      <c r="I716" s="15">
        <v>40</v>
      </c>
      <c r="J716" s="65">
        <f t="shared" si="33"/>
        <v>0.37484951480915696</v>
      </c>
      <c r="K716" s="66">
        <f t="shared" si="34"/>
        <v>0.59263027038100724</v>
      </c>
      <c r="L716" s="67">
        <f t="shared" si="35"/>
        <v>1</v>
      </c>
    </row>
    <row r="717" spans="1:12" x14ac:dyDescent="0.3">
      <c r="A717" s="14">
        <v>1</v>
      </c>
      <c r="B717" s="2">
        <v>10</v>
      </c>
      <c r="C717" s="2">
        <v>129</v>
      </c>
      <c r="D717" s="2">
        <v>62</v>
      </c>
      <c r="E717" s="2">
        <v>36</v>
      </c>
      <c r="F717" s="2">
        <v>0</v>
      </c>
      <c r="G717" s="2">
        <v>41.2</v>
      </c>
      <c r="H717" s="2">
        <v>0.441</v>
      </c>
      <c r="I717" s="15">
        <v>38</v>
      </c>
      <c r="J717" s="65">
        <f t="shared" si="33"/>
        <v>0.68692464520523699</v>
      </c>
      <c r="K717" s="66">
        <f t="shared" si="34"/>
        <v>0.66528244994243302</v>
      </c>
      <c r="L717" s="67">
        <f t="shared" si="35"/>
        <v>1</v>
      </c>
    </row>
    <row r="718" spans="1:12" x14ac:dyDescent="0.3">
      <c r="A718" s="14">
        <v>0</v>
      </c>
      <c r="B718" s="2">
        <v>0</v>
      </c>
      <c r="C718" s="2">
        <v>134</v>
      </c>
      <c r="D718" s="2">
        <v>58</v>
      </c>
      <c r="E718" s="2">
        <v>20</v>
      </c>
      <c r="F718" s="2">
        <v>291</v>
      </c>
      <c r="G718" s="2">
        <v>26.4</v>
      </c>
      <c r="H718" s="2">
        <v>0.35199999999999998</v>
      </c>
      <c r="I718" s="15">
        <v>21</v>
      </c>
      <c r="J718" s="65">
        <f t="shared" si="33"/>
        <v>0.21124745806971668</v>
      </c>
      <c r="K718" s="66">
        <f t="shared" si="34"/>
        <v>0.55261634073429533</v>
      </c>
      <c r="L718" s="67">
        <f t="shared" si="35"/>
        <v>1</v>
      </c>
    </row>
    <row r="719" spans="1:12" x14ac:dyDescent="0.3">
      <c r="A719" s="14">
        <v>0</v>
      </c>
      <c r="B719" s="2">
        <v>3</v>
      </c>
      <c r="C719" s="2">
        <v>102</v>
      </c>
      <c r="D719" s="2">
        <v>74</v>
      </c>
      <c r="E719" s="2">
        <v>0</v>
      </c>
      <c r="F719" s="2">
        <v>0</v>
      </c>
      <c r="G719" s="2">
        <v>29.5</v>
      </c>
      <c r="H719" s="2">
        <v>0.121</v>
      </c>
      <c r="I719" s="15">
        <v>32</v>
      </c>
      <c r="J719" s="65">
        <f t="shared" si="33"/>
        <v>0.13158940293071353</v>
      </c>
      <c r="K719" s="66">
        <f t="shared" si="34"/>
        <v>0.53284996253808314</v>
      </c>
      <c r="L719" s="67">
        <f t="shared" si="35"/>
        <v>1</v>
      </c>
    </row>
    <row r="720" spans="1:12" x14ac:dyDescent="0.3">
      <c r="A720" s="14">
        <v>1</v>
      </c>
      <c r="B720" s="2">
        <v>7</v>
      </c>
      <c r="C720" s="2">
        <v>187</v>
      </c>
      <c r="D720" s="2">
        <v>50</v>
      </c>
      <c r="E720" s="2">
        <v>33</v>
      </c>
      <c r="F720" s="2">
        <v>392</v>
      </c>
      <c r="G720" s="2">
        <v>33.9</v>
      </c>
      <c r="H720" s="2">
        <v>0.82599999999999996</v>
      </c>
      <c r="I720" s="15">
        <v>34</v>
      </c>
      <c r="J720" s="65">
        <f t="shared" si="33"/>
        <v>0.87479372979622816</v>
      </c>
      <c r="K720" s="66">
        <f t="shared" si="34"/>
        <v>0.70574219349086764</v>
      </c>
      <c r="L720" s="67">
        <f t="shared" si="35"/>
        <v>1</v>
      </c>
    </row>
    <row r="721" spans="1:12" x14ac:dyDescent="0.3">
      <c r="A721" s="14">
        <v>1</v>
      </c>
      <c r="B721" s="2">
        <v>3</v>
      </c>
      <c r="C721" s="2">
        <v>173</v>
      </c>
      <c r="D721" s="2">
        <v>78</v>
      </c>
      <c r="E721" s="2">
        <v>39</v>
      </c>
      <c r="F721" s="2">
        <v>185</v>
      </c>
      <c r="G721" s="2">
        <v>33.799999999999997</v>
      </c>
      <c r="H721" s="2">
        <v>0.97</v>
      </c>
      <c r="I721" s="15">
        <v>31</v>
      </c>
      <c r="J721" s="65">
        <f t="shared" si="33"/>
        <v>0.69456118005945322</v>
      </c>
      <c r="K721" s="66">
        <f t="shared" si="34"/>
        <v>0.66698081469113468</v>
      </c>
      <c r="L721" s="67">
        <f t="shared" si="35"/>
        <v>1</v>
      </c>
    </row>
    <row r="722" spans="1:12" x14ac:dyDescent="0.3">
      <c r="A722" s="14">
        <v>0</v>
      </c>
      <c r="B722" s="2">
        <v>10</v>
      </c>
      <c r="C722" s="2">
        <v>94</v>
      </c>
      <c r="D722" s="2">
        <v>72</v>
      </c>
      <c r="E722" s="2">
        <v>18</v>
      </c>
      <c r="F722" s="2">
        <v>0</v>
      </c>
      <c r="G722" s="2">
        <v>23.1</v>
      </c>
      <c r="H722" s="2">
        <v>0.59499999999999997</v>
      </c>
      <c r="I722" s="15">
        <v>56</v>
      </c>
      <c r="J722" s="65">
        <f t="shared" si="33"/>
        <v>0.2837576298293002</v>
      </c>
      <c r="K722" s="66">
        <f t="shared" si="34"/>
        <v>0.57046721518841814</v>
      </c>
      <c r="L722" s="67">
        <f t="shared" si="35"/>
        <v>1</v>
      </c>
    </row>
    <row r="723" spans="1:12" x14ac:dyDescent="0.3">
      <c r="A723" s="14">
        <v>0</v>
      </c>
      <c r="B723" s="2">
        <v>1</v>
      </c>
      <c r="C723" s="2">
        <v>108</v>
      </c>
      <c r="D723" s="2">
        <v>60</v>
      </c>
      <c r="E723" s="2">
        <v>46</v>
      </c>
      <c r="F723" s="2">
        <v>178</v>
      </c>
      <c r="G723" s="2">
        <v>35.5</v>
      </c>
      <c r="H723" s="2">
        <v>0.41499999999999998</v>
      </c>
      <c r="I723" s="15">
        <v>24</v>
      </c>
      <c r="J723" s="65">
        <f t="shared" si="33"/>
        <v>0.23532721609593288</v>
      </c>
      <c r="K723" s="66">
        <f t="shared" si="34"/>
        <v>0.5585617958251663</v>
      </c>
      <c r="L723" s="67">
        <f t="shared" si="35"/>
        <v>1</v>
      </c>
    </row>
    <row r="724" spans="1:12" x14ac:dyDescent="0.3">
      <c r="A724" s="14">
        <v>1</v>
      </c>
      <c r="B724" s="2">
        <v>5</v>
      </c>
      <c r="C724" s="2">
        <v>97</v>
      </c>
      <c r="D724" s="2">
        <v>76</v>
      </c>
      <c r="E724" s="2">
        <v>27</v>
      </c>
      <c r="F724" s="2">
        <v>0</v>
      </c>
      <c r="G724" s="2">
        <v>35.6</v>
      </c>
      <c r="H724" s="2">
        <v>0.378</v>
      </c>
      <c r="I724" s="15">
        <v>52</v>
      </c>
      <c r="J724" s="65">
        <f t="shared" si="33"/>
        <v>0.31373654735248924</v>
      </c>
      <c r="K724" s="66">
        <f t="shared" si="34"/>
        <v>0.57779704695209733</v>
      </c>
      <c r="L724" s="67">
        <f t="shared" si="35"/>
        <v>1</v>
      </c>
    </row>
    <row r="725" spans="1:12" x14ac:dyDescent="0.3">
      <c r="A725" s="14">
        <v>0</v>
      </c>
      <c r="B725" s="2">
        <v>4</v>
      </c>
      <c r="C725" s="2">
        <v>83</v>
      </c>
      <c r="D725" s="2">
        <v>86</v>
      </c>
      <c r="E725" s="2">
        <v>19</v>
      </c>
      <c r="F725" s="2">
        <v>0</v>
      </c>
      <c r="G725" s="2">
        <v>29.3</v>
      </c>
      <c r="H725" s="2">
        <v>0.317</v>
      </c>
      <c r="I725" s="15">
        <v>34</v>
      </c>
      <c r="J725" s="65">
        <f t="shared" si="33"/>
        <v>4.6101935735049171E-2</v>
      </c>
      <c r="K725" s="66">
        <f t="shared" si="34"/>
        <v>0.51152344302330377</v>
      </c>
      <c r="L725" s="67">
        <f t="shared" si="35"/>
        <v>1</v>
      </c>
    </row>
    <row r="726" spans="1:12" x14ac:dyDescent="0.3">
      <c r="A726" s="14">
        <v>0</v>
      </c>
      <c r="B726" s="2">
        <v>1</v>
      </c>
      <c r="C726" s="2">
        <v>114</v>
      </c>
      <c r="D726" s="2">
        <v>66</v>
      </c>
      <c r="E726" s="2">
        <v>36</v>
      </c>
      <c r="F726" s="2">
        <v>200</v>
      </c>
      <c r="G726" s="2">
        <v>38.1</v>
      </c>
      <c r="H726" s="2">
        <v>0.28899999999999998</v>
      </c>
      <c r="I726" s="15">
        <v>21</v>
      </c>
      <c r="J726" s="65">
        <f t="shared" si="33"/>
        <v>0.25935900574317527</v>
      </c>
      <c r="K726" s="66">
        <f t="shared" si="34"/>
        <v>0.56447871469355915</v>
      </c>
      <c r="L726" s="67">
        <f t="shared" si="35"/>
        <v>1</v>
      </c>
    </row>
    <row r="727" spans="1:12" x14ac:dyDescent="0.3">
      <c r="A727" s="14">
        <v>1</v>
      </c>
      <c r="B727" s="2">
        <v>1</v>
      </c>
      <c r="C727" s="2">
        <v>149</v>
      </c>
      <c r="D727" s="2">
        <v>68</v>
      </c>
      <c r="E727" s="2">
        <v>29</v>
      </c>
      <c r="F727" s="2">
        <v>127</v>
      </c>
      <c r="G727" s="2">
        <v>29.3</v>
      </c>
      <c r="H727" s="2">
        <v>0.34899999999999998</v>
      </c>
      <c r="I727" s="15">
        <v>42</v>
      </c>
      <c r="J727" s="65">
        <f t="shared" si="33"/>
        <v>0.42133822088231676</v>
      </c>
      <c r="K727" s="66">
        <f t="shared" si="34"/>
        <v>0.60380342998083891</v>
      </c>
      <c r="L727" s="67">
        <f t="shared" si="35"/>
        <v>1</v>
      </c>
    </row>
    <row r="728" spans="1:12" x14ac:dyDescent="0.3">
      <c r="A728" s="14">
        <v>0</v>
      </c>
      <c r="B728" s="2">
        <v>5</v>
      </c>
      <c r="C728" s="2">
        <v>117</v>
      </c>
      <c r="D728" s="2">
        <v>86</v>
      </c>
      <c r="E728" s="2">
        <v>30</v>
      </c>
      <c r="F728" s="2">
        <v>105</v>
      </c>
      <c r="G728" s="2">
        <v>39.1</v>
      </c>
      <c r="H728" s="2">
        <v>0.251</v>
      </c>
      <c r="I728" s="15">
        <v>42</v>
      </c>
      <c r="J728" s="65">
        <f t="shared" si="33"/>
        <v>0.39177166923474049</v>
      </c>
      <c r="K728" s="66">
        <f t="shared" si="34"/>
        <v>0.59670911974627805</v>
      </c>
      <c r="L728" s="67">
        <f t="shared" si="35"/>
        <v>1</v>
      </c>
    </row>
    <row r="729" spans="1:12" x14ac:dyDescent="0.3">
      <c r="A729" s="14">
        <v>0</v>
      </c>
      <c r="B729" s="2">
        <v>1</v>
      </c>
      <c r="C729" s="2">
        <v>111</v>
      </c>
      <c r="D729" s="2">
        <v>94</v>
      </c>
      <c r="E729" s="2">
        <v>0</v>
      </c>
      <c r="F729" s="2">
        <v>0</v>
      </c>
      <c r="G729" s="2">
        <v>32.799999999999997</v>
      </c>
      <c r="H729" s="2">
        <v>0.26500000000000001</v>
      </c>
      <c r="I729" s="15">
        <v>45</v>
      </c>
      <c r="J729" s="65">
        <f t="shared" si="33"/>
        <v>0.19603615080542236</v>
      </c>
      <c r="K729" s="66">
        <f t="shared" si="34"/>
        <v>0.54885268638724638</v>
      </c>
      <c r="L729" s="67">
        <f t="shared" si="35"/>
        <v>1</v>
      </c>
    </row>
    <row r="730" spans="1:12" x14ac:dyDescent="0.3">
      <c r="A730" s="14">
        <v>0</v>
      </c>
      <c r="B730" s="2">
        <v>4</v>
      </c>
      <c r="C730" s="2">
        <v>112</v>
      </c>
      <c r="D730" s="2">
        <v>78</v>
      </c>
      <c r="E730" s="2">
        <v>40</v>
      </c>
      <c r="F730" s="2">
        <v>0</v>
      </c>
      <c r="G730" s="2">
        <v>39.4</v>
      </c>
      <c r="H730" s="2">
        <v>0.23599999999999999</v>
      </c>
      <c r="I730" s="15">
        <v>38</v>
      </c>
      <c r="J730" s="65">
        <f t="shared" si="33"/>
        <v>0.37201385951215371</v>
      </c>
      <c r="K730" s="66">
        <f t="shared" si="34"/>
        <v>0.59194550811390434</v>
      </c>
      <c r="L730" s="67">
        <f t="shared" si="35"/>
        <v>1</v>
      </c>
    </row>
    <row r="731" spans="1:12" x14ac:dyDescent="0.3">
      <c r="A731" s="14">
        <v>0</v>
      </c>
      <c r="B731" s="2">
        <v>1</v>
      </c>
      <c r="C731" s="2">
        <v>116</v>
      </c>
      <c r="D731" s="2">
        <v>78</v>
      </c>
      <c r="E731" s="2">
        <v>29</v>
      </c>
      <c r="F731" s="2">
        <v>180</v>
      </c>
      <c r="G731" s="2">
        <v>36.1</v>
      </c>
      <c r="H731" s="2">
        <v>0.496</v>
      </c>
      <c r="I731" s="15">
        <v>25</v>
      </c>
      <c r="J731" s="65">
        <f t="shared" si="33"/>
        <v>0.26022171736048227</v>
      </c>
      <c r="K731" s="66">
        <f t="shared" si="34"/>
        <v>0.56469079405993239</v>
      </c>
      <c r="L731" s="67">
        <f t="shared" si="35"/>
        <v>1</v>
      </c>
    </row>
    <row r="732" spans="1:12" x14ac:dyDescent="0.3">
      <c r="A732" s="14">
        <v>0</v>
      </c>
      <c r="B732" s="2">
        <v>0</v>
      </c>
      <c r="C732" s="2">
        <v>141</v>
      </c>
      <c r="D732" s="2">
        <v>84</v>
      </c>
      <c r="E732" s="2">
        <v>26</v>
      </c>
      <c r="F732" s="2">
        <v>0</v>
      </c>
      <c r="G732" s="2">
        <v>32.4</v>
      </c>
      <c r="H732" s="2">
        <v>0.433</v>
      </c>
      <c r="I732" s="15">
        <v>22</v>
      </c>
      <c r="J732" s="65">
        <f t="shared" si="33"/>
        <v>0.339534992066714</v>
      </c>
      <c r="K732" s="66">
        <f t="shared" si="34"/>
        <v>0.58407756252856702</v>
      </c>
      <c r="L732" s="67">
        <f t="shared" si="35"/>
        <v>1</v>
      </c>
    </row>
    <row r="733" spans="1:12" x14ac:dyDescent="0.3">
      <c r="A733" s="14">
        <v>0</v>
      </c>
      <c r="B733" s="2">
        <v>2</v>
      </c>
      <c r="C733" s="2">
        <v>175</v>
      </c>
      <c r="D733" s="2">
        <v>88</v>
      </c>
      <c r="E733" s="2">
        <v>0</v>
      </c>
      <c r="F733" s="2">
        <v>0</v>
      </c>
      <c r="G733" s="2">
        <v>22.9</v>
      </c>
      <c r="H733" s="2">
        <v>0.32600000000000001</v>
      </c>
      <c r="I733" s="15">
        <v>22</v>
      </c>
      <c r="J733" s="65">
        <f t="shared" si="33"/>
        <v>0.4270902797029591</v>
      </c>
      <c r="K733" s="66">
        <f t="shared" si="34"/>
        <v>0.60517864047035208</v>
      </c>
      <c r="L733" s="67">
        <f t="shared" si="35"/>
        <v>1</v>
      </c>
    </row>
    <row r="734" spans="1:12" x14ac:dyDescent="0.3">
      <c r="A734" s="14">
        <v>0</v>
      </c>
      <c r="B734" s="2">
        <v>2</v>
      </c>
      <c r="C734" s="2">
        <v>92</v>
      </c>
      <c r="D734" s="2">
        <v>52</v>
      </c>
      <c r="E734" s="2">
        <v>0</v>
      </c>
      <c r="F734" s="2">
        <v>0</v>
      </c>
      <c r="G734" s="2">
        <v>30.1</v>
      </c>
      <c r="H734" s="2">
        <v>0.14099999999999999</v>
      </c>
      <c r="I734" s="15">
        <v>22</v>
      </c>
      <c r="J734" s="65">
        <f t="shared" si="33"/>
        <v>8.7773369667458412E-2</v>
      </c>
      <c r="K734" s="66">
        <f t="shared" si="34"/>
        <v>0.52192926533548301</v>
      </c>
      <c r="L734" s="67">
        <f t="shared" si="35"/>
        <v>1</v>
      </c>
    </row>
    <row r="735" spans="1:12" x14ac:dyDescent="0.3">
      <c r="A735" s="14">
        <v>1</v>
      </c>
      <c r="B735" s="2">
        <v>3</v>
      </c>
      <c r="C735" s="2">
        <v>130</v>
      </c>
      <c r="D735" s="2">
        <v>78</v>
      </c>
      <c r="E735" s="2">
        <v>23</v>
      </c>
      <c r="F735" s="2">
        <v>79</v>
      </c>
      <c r="G735" s="2">
        <v>28.4</v>
      </c>
      <c r="H735" s="2">
        <v>0.32300000000000001</v>
      </c>
      <c r="I735" s="15">
        <v>34</v>
      </c>
      <c r="J735" s="65">
        <f t="shared" si="33"/>
        <v>0.2977375736670721</v>
      </c>
      <c r="K735" s="66">
        <f t="shared" si="34"/>
        <v>0.57388935496202498</v>
      </c>
      <c r="L735" s="67">
        <f t="shared" si="35"/>
        <v>1</v>
      </c>
    </row>
    <row r="736" spans="1:12" x14ac:dyDescent="0.3">
      <c r="A736" s="14">
        <v>1</v>
      </c>
      <c r="B736" s="2">
        <v>8</v>
      </c>
      <c r="C736" s="2">
        <v>120</v>
      </c>
      <c r="D736" s="2">
        <v>86</v>
      </c>
      <c r="E736" s="2">
        <v>0</v>
      </c>
      <c r="F736" s="2">
        <v>0</v>
      </c>
      <c r="G736" s="2">
        <v>28.4</v>
      </c>
      <c r="H736" s="2">
        <v>0.25900000000000001</v>
      </c>
      <c r="I736" s="15">
        <v>22</v>
      </c>
      <c r="J736" s="65">
        <f t="shared" si="33"/>
        <v>0.29266751947798519</v>
      </c>
      <c r="K736" s="66">
        <f t="shared" si="34"/>
        <v>0.57264906008289396</v>
      </c>
      <c r="L736" s="67">
        <f t="shared" si="35"/>
        <v>1</v>
      </c>
    </row>
    <row r="737" spans="1:12" x14ac:dyDescent="0.3">
      <c r="A737" s="14">
        <v>1</v>
      </c>
      <c r="B737" s="2">
        <v>2</v>
      </c>
      <c r="C737" s="2">
        <v>174</v>
      </c>
      <c r="D737" s="2">
        <v>88</v>
      </c>
      <c r="E737" s="2">
        <v>37</v>
      </c>
      <c r="F737" s="2">
        <v>120</v>
      </c>
      <c r="G737" s="2">
        <v>44.5</v>
      </c>
      <c r="H737" s="2">
        <v>0.64600000000000002</v>
      </c>
      <c r="I737" s="15">
        <v>24</v>
      </c>
      <c r="J737" s="65">
        <f t="shared" si="33"/>
        <v>0.74365294542616034</v>
      </c>
      <c r="K737" s="66">
        <f t="shared" si="34"/>
        <v>0.67779413780463071</v>
      </c>
      <c r="L737" s="67">
        <f t="shared" si="35"/>
        <v>1</v>
      </c>
    </row>
    <row r="738" spans="1:12" x14ac:dyDescent="0.3">
      <c r="A738" s="14">
        <v>0</v>
      </c>
      <c r="B738" s="2">
        <v>2</v>
      </c>
      <c r="C738" s="2">
        <v>106</v>
      </c>
      <c r="D738" s="2">
        <v>56</v>
      </c>
      <c r="E738" s="2">
        <v>27</v>
      </c>
      <c r="F738" s="2">
        <v>165</v>
      </c>
      <c r="G738" s="2">
        <v>29</v>
      </c>
      <c r="H738" s="2">
        <v>0.42599999999999999</v>
      </c>
      <c r="I738" s="15">
        <v>22</v>
      </c>
      <c r="J738" s="65">
        <f t="shared" si="33"/>
        <v>0.16310774994749522</v>
      </c>
      <c r="K738" s="66">
        <f t="shared" si="34"/>
        <v>0.54068677441071289</v>
      </c>
      <c r="L738" s="67">
        <f t="shared" si="35"/>
        <v>1</v>
      </c>
    </row>
    <row r="739" spans="1:12" x14ac:dyDescent="0.3">
      <c r="A739" s="14">
        <v>0</v>
      </c>
      <c r="B739" s="2">
        <v>2</v>
      </c>
      <c r="C739" s="2">
        <v>105</v>
      </c>
      <c r="D739" s="2">
        <v>75</v>
      </c>
      <c r="E739" s="2">
        <v>0</v>
      </c>
      <c r="F739" s="2">
        <v>0</v>
      </c>
      <c r="G739" s="2">
        <v>23.3</v>
      </c>
      <c r="H739" s="2">
        <v>0.56000000000000005</v>
      </c>
      <c r="I739" s="15">
        <v>53</v>
      </c>
      <c r="J739" s="65">
        <f t="shared" si="33"/>
        <v>0.16399998137824878</v>
      </c>
      <c r="K739" s="66">
        <f t="shared" si="34"/>
        <v>0.54090834719810721</v>
      </c>
      <c r="L739" s="67">
        <f t="shared" si="35"/>
        <v>1</v>
      </c>
    </row>
    <row r="740" spans="1:12" x14ac:dyDescent="0.3">
      <c r="A740" s="14">
        <v>0</v>
      </c>
      <c r="B740" s="2">
        <v>4</v>
      </c>
      <c r="C740" s="2">
        <v>95</v>
      </c>
      <c r="D740" s="2">
        <v>60</v>
      </c>
      <c r="E740" s="2">
        <v>32</v>
      </c>
      <c r="F740" s="2">
        <v>0</v>
      </c>
      <c r="G740" s="2">
        <v>35.4</v>
      </c>
      <c r="H740" s="2">
        <v>0.28399999999999997</v>
      </c>
      <c r="I740" s="15">
        <v>28</v>
      </c>
      <c r="J740" s="65">
        <f t="shared" si="33"/>
        <v>0.23998421624907829</v>
      </c>
      <c r="K740" s="66">
        <f t="shared" si="34"/>
        <v>0.55970975960623148</v>
      </c>
      <c r="L740" s="67">
        <f t="shared" si="35"/>
        <v>1</v>
      </c>
    </row>
    <row r="741" spans="1:12" x14ac:dyDescent="0.3">
      <c r="A741" s="14">
        <v>0</v>
      </c>
      <c r="B741" s="2">
        <v>0</v>
      </c>
      <c r="C741" s="2">
        <v>126</v>
      </c>
      <c r="D741" s="2">
        <v>86</v>
      </c>
      <c r="E741" s="2">
        <v>27</v>
      </c>
      <c r="F741" s="2">
        <v>120</v>
      </c>
      <c r="G741" s="2">
        <v>27.4</v>
      </c>
      <c r="H741" s="2">
        <v>0.51500000000000001</v>
      </c>
      <c r="I741" s="15">
        <v>21</v>
      </c>
      <c r="J741" s="65">
        <f t="shared" si="33"/>
        <v>0.1677894367641245</v>
      </c>
      <c r="K741" s="66">
        <f t="shared" si="34"/>
        <v>0.54184922243727807</v>
      </c>
      <c r="L741" s="67">
        <f t="shared" si="35"/>
        <v>1</v>
      </c>
    </row>
    <row r="742" spans="1:12" x14ac:dyDescent="0.3">
      <c r="A742" s="14">
        <v>0</v>
      </c>
      <c r="B742" s="2">
        <v>8</v>
      </c>
      <c r="C742" s="2">
        <v>65</v>
      </c>
      <c r="D742" s="2">
        <v>72</v>
      </c>
      <c r="E742" s="2">
        <v>23</v>
      </c>
      <c r="F742" s="2">
        <v>0</v>
      </c>
      <c r="G742" s="2">
        <v>32</v>
      </c>
      <c r="H742" s="2">
        <v>0.6</v>
      </c>
      <c r="I742" s="15">
        <v>42</v>
      </c>
      <c r="J742" s="65">
        <f t="shared" si="33"/>
        <v>0.15356712448447374</v>
      </c>
      <c r="K742" s="66">
        <f t="shared" si="34"/>
        <v>0.53831650962241595</v>
      </c>
      <c r="L742" s="67">
        <f t="shared" si="35"/>
        <v>1</v>
      </c>
    </row>
    <row r="743" spans="1:12" x14ac:dyDescent="0.3">
      <c r="A743" s="14">
        <v>0</v>
      </c>
      <c r="B743" s="2">
        <v>2</v>
      </c>
      <c r="C743" s="2">
        <v>99</v>
      </c>
      <c r="D743" s="2">
        <v>60</v>
      </c>
      <c r="E743" s="2">
        <v>17</v>
      </c>
      <c r="F743" s="2">
        <v>160</v>
      </c>
      <c r="G743" s="2">
        <v>36.6</v>
      </c>
      <c r="H743" s="2">
        <v>0.45300000000000001</v>
      </c>
      <c r="I743" s="15">
        <v>21</v>
      </c>
      <c r="J743" s="65">
        <f t="shared" si="33"/>
        <v>0.21370445426994145</v>
      </c>
      <c r="K743" s="66">
        <f t="shared" si="34"/>
        <v>0.55322370881623117</v>
      </c>
      <c r="L743" s="67">
        <f t="shared" si="35"/>
        <v>1</v>
      </c>
    </row>
    <row r="744" spans="1:12" x14ac:dyDescent="0.3">
      <c r="A744" s="14">
        <v>1</v>
      </c>
      <c r="B744" s="2">
        <v>1</v>
      </c>
      <c r="C744" s="2">
        <v>102</v>
      </c>
      <c r="D744" s="2">
        <v>74</v>
      </c>
      <c r="E744" s="2">
        <v>0</v>
      </c>
      <c r="F744" s="2">
        <v>0</v>
      </c>
      <c r="G744" s="2">
        <v>39.5</v>
      </c>
      <c r="H744" s="2">
        <v>0.29299999999999998</v>
      </c>
      <c r="I744" s="15">
        <v>42</v>
      </c>
      <c r="J744" s="65">
        <f t="shared" si="33"/>
        <v>0.27438475214999369</v>
      </c>
      <c r="K744" s="66">
        <f t="shared" si="34"/>
        <v>0.5681690369189194</v>
      </c>
      <c r="L744" s="67">
        <f t="shared" si="35"/>
        <v>1</v>
      </c>
    </row>
    <row r="745" spans="1:12" x14ac:dyDescent="0.3">
      <c r="A745" s="14">
        <v>1</v>
      </c>
      <c r="B745" s="2">
        <v>11</v>
      </c>
      <c r="C745" s="2">
        <v>120</v>
      </c>
      <c r="D745" s="2">
        <v>80</v>
      </c>
      <c r="E745" s="2">
        <v>37</v>
      </c>
      <c r="F745" s="2">
        <v>150</v>
      </c>
      <c r="G745" s="2">
        <v>42.3</v>
      </c>
      <c r="H745" s="2">
        <v>0.78500000000000003</v>
      </c>
      <c r="I745" s="15">
        <v>48</v>
      </c>
      <c r="J745" s="65">
        <f t="shared" si="33"/>
        <v>0.67676663241331469</v>
      </c>
      <c r="K745" s="66">
        <f t="shared" si="34"/>
        <v>0.66301666162354511</v>
      </c>
      <c r="L745" s="67">
        <f t="shared" si="35"/>
        <v>1</v>
      </c>
    </row>
    <row r="746" spans="1:12" x14ac:dyDescent="0.3">
      <c r="A746" s="14">
        <v>0</v>
      </c>
      <c r="B746" s="2">
        <v>3</v>
      </c>
      <c r="C746" s="2">
        <v>102</v>
      </c>
      <c r="D746" s="2">
        <v>44</v>
      </c>
      <c r="E746" s="2">
        <v>20</v>
      </c>
      <c r="F746" s="2">
        <v>94</v>
      </c>
      <c r="G746" s="2">
        <v>30.8</v>
      </c>
      <c r="H746" s="2">
        <v>0.4</v>
      </c>
      <c r="I746" s="15">
        <v>26</v>
      </c>
      <c r="J746" s="65">
        <f t="shared" si="33"/>
        <v>0.23023404808468573</v>
      </c>
      <c r="K746" s="66">
        <f t="shared" si="34"/>
        <v>0.55730559879603025</v>
      </c>
      <c r="L746" s="67">
        <f t="shared" si="35"/>
        <v>1</v>
      </c>
    </row>
    <row r="747" spans="1:12" x14ac:dyDescent="0.3">
      <c r="A747" s="14">
        <v>0</v>
      </c>
      <c r="B747" s="2">
        <v>1</v>
      </c>
      <c r="C747" s="2">
        <v>109</v>
      </c>
      <c r="D747" s="2">
        <v>58</v>
      </c>
      <c r="E747" s="2">
        <v>18</v>
      </c>
      <c r="F747" s="2">
        <v>116</v>
      </c>
      <c r="G747" s="2">
        <v>28.5</v>
      </c>
      <c r="H747" s="2">
        <v>0.219</v>
      </c>
      <c r="I747" s="15">
        <v>22</v>
      </c>
      <c r="J747" s="65">
        <f t="shared" si="33"/>
        <v>0.1259682867639772</v>
      </c>
      <c r="K747" s="66">
        <f t="shared" si="34"/>
        <v>0.53145049462381588</v>
      </c>
      <c r="L747" s="67">
        <f t="shared" si="35"/>
        <v>1</v>
      </c>
    </row>
    <row r="748" spans="1:12" x14ac:dyDescent="0.3">
      <c r="A748" s="14">
        <v>1</v>
      </c>
      <c r="B748" s="2">
        <v>9</v>
      </c>
      <c r="C748" s="2">
        <v>140</v>
      </c>
      <c r="D748" s="2">
        <v>94</v>
      </c>
      <c r="E748" s="2">
        <v>0</v>
      </c>
      <c r="F748" s="2">
        <v>0</v>
      </c>
      <c r="G748" s="2">
        <v>32.700000000000003</v>
      </c>
      <c r="H748" s="2">
        <v>0.73399999999999999</v>
      </c>
      <c r="I748" s="15">
        <v>45</v>
      </c>
      <c r="J748" s="65">
        <f t="shared" si="33"/>
        <v>0.60018899402065207</v>
      </c>
      <c r="K748" s="66">
        <f t="shared" si="34"/>
        <v>0.64569954388887874</v>
      </c>
      <c r="L748" s="67">
        <f t="shared" si="35"/>
        <v>1</v>
      </c>
    </row>
    <row r="749" spans="1:12" x14ac:dyDescent="0.3">
      <c r="A749" s="14">
        <v>0</v>
      </c>
      <c r="B749" s="2">
        <v>13</v>
      </c>
      <c r="C749" s="2">
        <v>153</v>
      </c>
      <c r="D749" s="2">
        <v>88</v>
      </c>
      <c r="E749" s="2">
        <v>37</v>
      </c>
      <c r="F749" s="2">
        <v>140</v>
      </c>
      <c r="G749" s="2">
        <v>40.6</v>
      </c>
      <c r="H749" s="2">
        <v>1.1739999999999999</v>
      </c>
      <c r="I749" s="15">
        <v>39</v>
      </c>
      <c r="J749" s="65">
        <f t="shared" si="33"/>
        <v>0.90763766176508731</v>
      </c>
      <c r="K749" s="66">
        <f t="shared" si="34"/>
        <v>0.71251651214308998</v>
      </c>
      <c r="L749" s="67">
        <f t="shared" si="35"/>
        <v>1</v>
      </c>
    </row>
    <row r="750" spans="1:12" x14ac:dyDescent="0.3">
      <c r="A750" s="14">
        <v>0</v>
      </c>
      <c r="B750" s="2">
        <v>12</v>
      </c>
      <c r="C750" s="2">
        <v>100</v>
      </c>
      <c r="D750" s="2">
        <v>84</v>
      </c>
      <c r="E750" s="2">
        <v>33</v>
      </c>
      <c r="F750" s="2">
        <v>105</v>
      </c>
      <c r="G750" s="2">
        <v>30</v>
      </c>
      <c r="H750" s="2">
        <v>0.48799999999999999</v>
      </c>
      <c r="I750" s="15">
        <v>46</v>
      </c>
      <c r="J750" s="65">
        <f t="shared" si="33"/>
        <v>0.36525760879911029</v>
      </c>
      <c r="K750" s="66">
        <f t="shared" si="34"/>
        <v>0.59031255442964581</v>
      </c>
      <c r="L750" s="67">
        <f t="shared" si="35"/>
        <v>1</v>
      </c>
    </row>
    <row r="751" spans="1:12" x14ac:dyDescent="0.3">
      <c r="A751" s="14">
        <v>1</v>
      </c>
      <c r="B751" s="2">
        <v>1</v>
      </c>
      <c r="C751" s="2">
        <v>147</v>
      </c>
      <c r="D751" s="2">
        <v>94</v>
      </c>
      <c r="E751" s="2">
        <v>41</v>
      </c>
      <c r="F751" s="2">
        <v>0</v>
      </c>
      <c r="G751" s="2">
        <v>49.3</v>
      </c>
      <c r="H751" s="2">
        <v>0.35799999999999998</v>
      </c>
      <c r="I751" s="15">
        <v>27</v>
      </c>
      <c r="J751" s="65">
        <f t="shared" si="33"/>
        <v>0.6005358012884211</v>
      </c>
      <c r="K751" s="66">
        <f t="shared" si="34"/>
        <v>0.64577887954770041</v>
      </c>
      <c r="L751" s="67">
        <f t="shared" si="35"/>
        <v>1</v>
      </c>
    </row>
    <row r="752" spans="1:12" x14ac:dyDescent="0.3">
      <c r="A752" s="14">
        <v>0</v>
      </c>
      <c r="B752" s="2">
        <v>1</v>
      </c>
      <c r="C752" s="2">
        <v>81</v>
      </c>
      <c r="D752" s="2">
        <v>74</v>
      </c>
      <c r="E752" s="2">
        <v>41</v>
      </c>
      <c r="F752" s="2">
        <v>57</v>
      </c>
      <c r="G752" s="2">
        <v>46.3</v>
      </c>
      <c r="H752" s="2">
        <v>1.0960000000000001</v>
      </c>
      <c r="I752" s="15">
        <v>32</v>
      </c>
      <c r="J752" s="65">
        <f t="shared" si="33"/>
        <v>0.32818100377096882</v>
      </c>
      <c r="K752" s="66">
        <f t="shared" si="34"/>
        <v>0.58131672132927803</v>
      </c>
      <c r="L752" s="67">
        <f t="shared" si="35"/>
        <v>1</v>
      </c>
    </row>
    <row r="753" spans="1:12" x14ac:dyDescent="0.3">
      <c r="A753" s="14">
        <v>1</v>
      </c>
      <c r="B753" s="2">
        <v>3</v>
      </c>
      <c r="C753" s="2">
        <v>187</v>
      </c>
      <c r="D753" s="2">
        <v>70</v>
      </c>
      <c r="E753" s="2">
        <v>22</v>
      </c>
      <c r="F753" s="2">
        <v>200</v>
      </c>
      <c r="G753" s="2">
        <v>36.4</v>
      </c>
      <c r="H753" s="2">
        <v>0.40799999999999997</v>
      </c>
      <c r="I753" s="15">
        <v>36</v>
      </c>
      <c r="J753" s="65">
        <f t="shared" si="33"/>
        <v>0.7555591895158239</v>
      </c>
      <c r="K753" s="66">
        <f t="shared" si="34"/>
        <v>0.68038881024623221</v>
      </c>
      <c r="L753" s="67">
        <f t="shared" si="35"/>
        <v>1</v>
      </c>
    </row>
    <row r="754" spans="1:12" x14ac:dyDescent="0.3">
      <c r="A754" s="14">
        <v>1</v>
      </c>
      <c r="B754" s="2">
        <v>6</v>
      </c>
      <c r="C754" s="2">
        <v>162</v>
      </c>
      <c r="D754" s="2">
        <v>62</v>
      </c>
      <c r="E754" s="2">
        <v>0</v>
      </c>
      <c r="F754" s="2">
        <v>0</v>
      </c>
      <c r="G754" s="2">
        <v>24.3</v>
      </c>
      <c r="H754" s="2">
        <v>0.17799999999999999</v>
      </c>
      <c r="I754" s="15">
        <v>50</v>
      </c>
      <c r="J754" s="65">
        <f t="shared" si="33"/>
        <v>0.56327260103868404</v>
      </c>
      <c r="K754" s="66">
        <f t="shared" si="34"/>
        <v>0.6372094183516418</v>
      </c>
      <c r="L754" s="67">
        <f t="shared" si="35"/>
        <v>1</v>
      </c>
    </row>
    <row r="755" spans="1:12" x14ac:dyDescent="0.3">
      <c r="A755" s="14">
        <v>1</v>
      </c>
      <c r="B755" s="2">
        <v>4</v>
      </c>
      <c r="C755" s="2">
        <v>136</v>
      </c>
      <c r="D755" s="2">
        <v>70</v>
      </c>
      <c r="E755" s="2">
        <v>0</v>
      </c>
      <c r="F755" s="2">
        <v>0</v>
      </c>
      <c r="G755" s="2">
        <v>31.2</v>
      </c>
      <c r="H755" s="2">
        <v>1.1819999999999999</v>
      </c>
      <c r="I755" s="15">
        <v>22</v>
      </c>
      <c r="J755" s="65">
        <f t="shared" si="33"/>
        <v>0.5153179086094245</v>
      </c>
      <c r="K755" s="66">
        <f t="shared" si="34"/>
        <v>0.62605228659414081</v>
      </c>
      <c r="L755" s="67">
        <f t="shared" si="35"/>
        <v>1</v>
      </c>
    </row>
    <row r="756" spans="1:12" x14ac:dyDescent="0.3">
      <c r="A756" s="14">
        <v>0</v>
      </c>
      <c r="B756" s="2">
        <v>1</v>
      </c>
      <c r="C756" s="2">
        <v>121</v>
      </c>
      <c r="D756" s="2">
        <v>78</v>
      </c>
      <c r="E756" s="2">
        <v>39</v>
      </c>
      <c r="F756" s="2">
        <v>74</v>
      </c>
      <c r="G756" s="2">
        <v>39</v>
      </c>
      <c r="H756" s="2">
        <v>0.26100000000000001</v>
      </c>
      <c r="I756" s="15">
        <v>28</v>
      </c>
      <c r="J756" s="65">
        <f t="shared" si="33"/>
        <v>0.32217601307395027</v>
      </c>
      <c r="K756" s="66">
        <f t="shared" si="34"/>
        <v>0.57985447147900604</v>
      </c>
      <c r="L756" s="67">
        <f t="shared" si="35"/>
        <v>1</v>
      </c>
    </row>
    <row r="757" spans="1:12" x14ac:dyDescent="0.3">
      <c r="A757" s="14">
        <v>0</v>
      </c>
      <c r="B757" s="2">
        <v>3</v>
      </c>
      <c r="C757" s="2">
        <v>108</v>
      </c>
      <c r="D757" s="2">
        <v>62</v>
      </c>
      <c r="E757" s="2">
        <v>24</v>
      </c>
      <c r="F757" s="2">
        <v>0</v>
      </c>
      <c r="G757" s="2">
        <v>26</v>
      </c>
      <c r="H757" s="2">
        <v>0.223</v>
      </c>
      <c r="I757" s="15">
        <v>25</v>
      </c>
      <c r="J757" s="65">
        <f t="shared" si="33"/>
        <v>0.14911641561399491</v>
      </c>
      <c r="K757" s="66">
        <f t="shared" si="34"/>
        <v>0.53721017989249475</v>
      </c>
      <c r="L757" s="67">
        <f t="shared" si="35"/>
        <v>1</v>
      </c>
    </row>
    <row r="758" spans="1:12" x14ac:dyDescent="0.3">
      <c r="A758" s="14">
        <v>1</v>
      </c>
      <c r="B758" s="2">
        <v>0</v>
      </c>
      <c r="C758" s="2">
        <v>181</v>
      </c>
      <c r="D758" s="2">
        <v>88</v>
      </c>
      <c r="E758" s="2">
        <v>44</v>
      </c>
      <c r="F758" s="2">
        <v>510</v>
      </c>
      <c r="G758" s="2">
        <v>43.3</v>
      </c>
      <c r="H758" s="2">
        <v>0.222</v>
      </c>
      <c r="I758" s="15">
        <v>26</v>
      </c>
      <c r="J758" s="65">
        <f t="shared" si="33"/>
        <v>0.60150556710758696</v>
      </c>
      <c r="K758" s="66">
        <f t="shared" si="34"/>
        <v>0.64600068066819916</v>
      </c>
      <c r="L758" s="67">
        <f t="shared" si="35"/>
        <v>1</v>
      </c>
    </row>
    <row r="759" spans="1:12" x14ac:dyDescent="0.3">
      <c r="A759" s="14">
        <v>1</v>
      </c>
      <c r="B759" s="2">
        <v>8</v>
      </c>
      <c r="C759" s="2">
        <v>154</v>
      </c>
      <c r="D759" s="2">
        <v>78</v>
      </c>
      <c r="E759" s="2">
        <v>32</v>
      </c>
      <c r="F759" s="2">
        <v>0</v>
      </c>
      <c r="G759" s="2">
        <v>32.4</v>
      </c>
      <c r="H759" s="2">
        <v>0.443</v>
      </c>
      <c r="I759" s="15">
        <v>45</v>
      </c>
      <c r="J759" s="65">
        <f t="shared" si="33"/>
        <v>0.65791633706180519</v>
      </c>
      <c r="K759" s="66">
        <f t="shared" si="34"/>
        <v>0.65879216726805589</v>
      </c>
      <c r="L759" s="67">
        <f t="shared" si="35"/>
        <v>1</v>
      </c>
    </row>
    <row r="760" spans="1:12" x14ac:dyDescent="0.3">
      <c r="A760" s="14">
        <v>1</v>
      </c>
      <c r="B760" s="2">
        <v>1</v>
      </c>
      <c r="C760" s="2">
        <v>128</v>
      </c>
      <c r="D760" s="2">
        <v>88</v>
      </c>
      <c r="E760" s="2">
        <v>39</v>
      </c>
      <c r="F760" s="2">
        <v>110</v>
      </c>
      <c r="G760" s="2">
        <v>36.5</v>
      </c>
      <c r="H760" s="2">
        <v>1.0569999999999999</v>
      </c>
      <c r="I760" s="15">
        <v>37</v>
      </c>
      <c r="J760" s="65">
        <f t="shared" si="33"/>
        <v>0.44148335782267101</v>
      </c>
      <c r="K760" s="66">
        <f t="shared" si="34"/>
        <v>0.60861242840636087</v>
      </c>
      <c r="L760" s="67">
        <f t="shared" si="35"/>
        <v>1</v>
      </c>
    </row>
    <row r="761" spans="1:12" x14ac:dyDescent="0.3">
      <c r="A761" s="14">
        <v>0</v>
      </c>
      <c r="B761" s="2">
        <v>7</v>
      </c>
      <c r="C761" s="2">
        <v>137</v>
      </c>
      <c r="D761" s="2">
        <v>90</v>
      </c>
      <c r="E761" s="2">
        <v>41</v>
      </c>
      <c r="F761" s="2">
        <v>0</v>
      </c>
      <c r="G761" s="2">
        <v>32</v>
      </c>
      <c r="H761" s="2">
        <v>0.39100000000000001</v>
      </c>
      <c r="I761" s="15">
        <v>39</v>
      </c>
      <c r="J761" s="65">
        <f t="shared" si="33"/>
        <v>0.48140563333761921</v>
      </c>
      <c r="K761" s="66">
        <f t="shared" si="34"/>
        <v>0.61807973963137008</v>
      </c>
      <c r="L761" s="67">
        <f t="shared" si="35"/>
        <v>1</v>
      </c>
    </row>
    <row r="762" spans="1:12" x14ac:dyDescent="0.3">
      <c r="A762" s="14">
        <v>1</v>
      </c>
      <c r="B762" s="2">
        <v>0</v>
      </c>
      <c r="C762" s="2">
        <v>123</v>
      </c>
      <c r="D762" s="2">
        <v>72</v>
      </c>
      <c r="E762" s="2">
        <v>0</v>
      </c>
      <c r="F762" s="2">
        <v>0</v>
      </c>
      <c r="G762" s="2">
        <v>36.299999999999997</v>
      </c>
      <c r="H762" s="2">
        <v>0.25800000000000001</v>
      </c>
      <c r="I762" s="15">
        <v>52</v>
      </c>
      <c r="J762" s="65">
        <f t="shared" si="33"/>
        <v>0.36146209741957824</v>
      </c>
      <c r="K762" s="66">
        <f t="shared" si="34"/>
        <v>0.58939432048038409</v>
      </c>
      <c r="L762" s="67">
        <f t="shared" si="35"/>
        <v>1</v>
      </c>
    </row>
    <row r="763" spans="1:12" x14ac:dyDescent="0.3">
      <c r="A763" s="14">
        <v>0</v>
      </c>
      <c r="B763" s="2">
        <v>1</v>
      </c>
      <c r="C763" s="2">
        <v>106</v>
      </c>
      <c r="D763" s="2">
        <v>76</v>
      </c>
      <c r="E763" s="2">
        <v>0</v>
      </c>
      <c r="F763" s="2">
        <v>0</v>
      </c>
      <c r="G763" s="2">
        <v>37.5</v>
      </c>
      <c r="H763" s="2">
        <v>0.19700000000000001</v>
      </c>
      <c r="I763" s="15">
        <v>26</v>
      </c>
      <c r="J763" s="65">
        <f t="shared" si="33"/>
        <v>0.21083692808820931</v>
      </c>
      <c r="K763" s="66">
        <f t="shared" si="34"/>
        <v>0.5525148425916856</v>
      </c>
      <c r="L763" s="67">
        <f t="shared" si="35"/>
        <v>1</v>
      </c>
    </row>
    <row r="764" spans="1:12" x14ac:dyDescent="0.3">
      <c r="A764" s="14">
        <v>1</v>
      </c>
      <c r="B764" s="2">
        <v>6</v>
      </c>
      <c r="C764" s="2">
        <v>190</v>
      </c>
      <c r="D764" s="2">
        <v>92</v>
      </c>
      <c r="E764" s="2">
        <v>0</v>
      </c>
      <c r="F764" s="2">
        <v>0</v>
      </c>
      <c r="G764" s="2">
        <v>35.5</v>
      </c>
      <c r="H764" s="2">
        <v>0.27800000000000002</v>
      </c>
      <c r="I764" s="15">
        <v>66</v>
      </c>
      <c r="J764" s="65">
        <f t="shared" si="33"/>
        <v>0.86408307074773238</v>
      </c>
      <c r="K764" s="66">
        <f t="shared" si="34"/>
        <v>0.7035130183449364</v>
      </c>
      <c r="L764" s="67">
        <f t="shared" si="35"/>
        <v>1</v>
      </c>
    </row>
    <row r="765" spans="1:12" x14ac:dyDescent="0.3">
      <c r="A765" s="14">
        <v>0</v>
      </c>
      <c r="B765" s="2">
        <v>2</v>
      </c>
      <c r="C765" s="2">
        <v>88</v>
      </c>
      <c r="D765" s="2">
        <v>58</v>
      </c>
      <c r="E765" s="2">
        <v>26</v>
      </c>
      <c r="F765" s="2">
        <v>16</v>
      </c>
      <c r="G765" s="2">
        <v>28.4</v>
      </c>
      <c r="H765" s="2">
        <v>0.76600000000000001</v>
      </c>
      <c r="I765" s="15">
        <v>22</v>
      </c>
      <c r="J765" s="65">
        <f t="shared" si="33"/>
        <v>0.1207385118596016</v>
      </c>
      <c r="K765" s="66">
        <f t="shared" si="34"/>
        <v>0.53014801258154143</v>
      </c>
      <c r="L765" s="67">
        <f t="shared" si="35"/>
        <v>1</v>
      </c>
    </row>
    <row r="766" spans="1:12" x14ac:dyDescent="0.3">
      <c r="A766" s="14">
        <v>1</v>
      </c>
      <c r="B766" s="2">
        <v>9</v>
      </c>
      <c r="C766" s="2">
        <v>170</v>
      </c>
      <c r="D766" s="2">
        <v>74</v>
      </c>
      <c r="E766" s="2">
        <v>31</v>
      </c>
      <c r="F766" s="2">
        <v>0</v>
      </c>
      <c r="G766" s="2">
        <v>44</v>
      </c>
      <c r="H766" s="2">
        <v>0.40300000000000002</v>
      </c>
      <c r="I766" s="15">
        <v>43</v>
      </c>
      <c r="J766" s="65">
        <f t="shared" si="33"/>
        <v>0.92490405202628334</v>
      </c>
      <c r="K766" s="66">
        <f t="shared" si="34"/>
        <v>0.7160402854453074</v>
      </c>
      <c r="L766" s="67">
        <f t="shared" si="35"/>
        <v>1</v>
      </c>
    </row>
    <row r="767" spans="1:12" x14ac:dyDescent="0.3">
      <c r="A767" s="14">
        <v>0</v>
      </c>
      <c r="B767" s="2">
        <v>9</v>
      </c>
      <c r="C767" s="2">
        <v>89</v>
      </c>
      <c r="D767" s="2">
        <v>62</v>
      </c>
      <c r="E767" s="2">
        <v>0</v>
      </c>
      <c r="F767" s="2">
        <v>0</v>
      </c>
      <c r="G767" s="2">
        <v>22.5</v>
      </c>
      <c r="H767" s="2">
        <v>0.14199999999999999</v>
      </c>
      <c r="I767" s="15">
        <v>33</v>
      </c>
      <c r="J767" s="65">
        <f t="shared" si="33"/>
        <v>0.1191647913893209</v>
      </c>
      <c r="K767" s="66">
        <f t="shared" si="34"/>
        <v>0.52975599430447429</v>
      </c>
      <c r="L767" s="67">
        <f t="shared" si="35"/>
        <v>1</v>
      </c>
    </row>
    <row r="768" spans="1:12" x14ac:dyDescent="0.3">
      <c r="A768" s="14">
        <v>0</v>
      </c>
      <c r="B768" s="2">
        <v>10</v>
      </c>
      <c r="C768" s="2">
        <v>101</v>
      </c>
      <c r="D768" s="2">
        <v>76</v>
      </c>
      <c r="E768" s="2">
        <v>48</v>
      </c>
      <c r="F768" s="2">
        <v>180</v>
      </c>
      <c r="G768" s="2">
        <v>32.9</v>
      </c>
      <c r="H768" s="2">
        <v>0.17100000000000001</v>
      </c>
      <c r="I768" s="15">
        <v>63</v>
      </c>
      <c r="J768" s="65">
        <f t="shared" si="33"/>
        <v>0.37372399691263503</v>
      </c>
      <c r="K768" s="66">
        <f t="shared" si="34"/>
        <v>0.59235851996028033</v>
      </c>
      <c r="L768" s="67">
        <f t="shared" si="35"/>
        <v>1</v>
      </c>
    </row>
    <row r="769" spans="1:12" x14ac:dyDescent="0.3">
      <c r="A769" s="14">
        <v>0</v>
      </c>
      <c r="B769" s="2">
        <v>2</v>
      </c>
      <c r="C769" s="2">
        <v>122</v>
      </c>
      <c r="D769" s="2">
        <v>70</v>
      </c>
      <c r="E769" s="2">
        <v>27</v>
      </c>
      <c r="F769" s="2">
        <v>0</v>
      </c>
      <c r="G769" s="2">
        <v>36.799999999999997</v>
      </c>
      <c r="H769" s="2">
        <v>0.34</v>
      </c>
      <c r="I769" s="15">
        <v>27</v>
      </c>
      <c r="J769" s="65">
        <f t="shared" si="33"/>
        <v>0.35872200065276705</v>
      </c>
      <c r="K769" s="66">
        <f t="shared" si="34"/>
        <v>0.58873103128892412</v>
      </c>
      <c r="L769" s="67">
        <f t="shared" si="35"/>
        <v>1</v>
      </c>
    </row>
    <row r="770" spans="1:12" x14ac:dyDescent="0.3">
      <c r="A770" s="14">
        <v>0</v>
      </c>
      <c r="B770" s="2">
        <v>5</v>
      </c>
      <c r="C770" s="2">
        <v>121</v>
      </c>
      <c r="D770" s="2">
        <v>72</v>
      </c>
      <c r="E770" s="2">
        <v>23</v>
      </c>
      <c r="F770" s="2">
        <v>112</v>
      </c>
      <c r="G770" s="2">
        <v>26.2</v>
      </c>
      <c r="H770" s="2">
        <v>0.245</v>
      </c>
      <c r="I770" s="15">
        <v>30</v>
      </c>
      <c r="J770" s="65">
        <f t="shared" si="33"/>
        <v>0.24256553057615549</v>
      </c>
      <c r="K770" s="66">
        <f t="shared" si="34"/>
        <v>0.56034578675936586</v>
      </c>
      <c r="L770" s="67">
        <f t="shared" si="35"/>
        <v>1</v>
      </c>
    </row>
    <row r="771" spans="1:12" x14ac:dyDescent="0.3">
      <c r="A771" s="14">
        <v>1</v>
      </c>
      <c r="B771" s="2">
        <v>1</v>
      </c>
      <c r="C771" s="2">
        <v>126</v>
      </c>
      <c r="D771" s="2">
        <v>60</v>
      </c>
      <c r="E771" s="2">
        <v>0</v>
      </c>
      <c r="F771" s="2">
        <v>0</v>
      </c>
      <c r="G771" s="2">
        <v>30.1</v>
      </c>
      <c r="H771" s="2">
        <v>0.34899999999999998</v>
      </c>
      <c r="I771" s="15">
        <v>47</v>
      </c>
      <c r="J771" s="65">
        <f t="shared" si="33"/>
        <v>0.34597597854035211</v>
      </c>
      <c r="K771" s="66">
        <f t="shared" si="34"/>
        <v>0.58564142527374297</v>
      </c>
      <c r="L771" s="67">
        <f t="shared" si="35"/>
        <v>1</v>
      </c>
    </row>
    <row r="772" spans="1:12" ht="15" thickBot="1" x14ac:dyDescent="0.35">
      <c r="A772" s="16">
        <v>0</v>
      </c>
      <c r="B772" s="17">
        <v>1</v>
      </c>
      <c r="C772" s="17">
        <v>93</v>
      </c>
      <c r="D772" s="17">
        <v>70</v>
      </c>
      <c r="E772" s="17">
        <v>31</v>
      </c>
      <c r="F772" s="17">
        <v>0</v>
      </c>
      <c r="G772" s="17">
        <v>30.4</v>
      </c>
      <c r="H772" s="17">
        <v>0.315</v>
      </c>
      <c r="I772" s="18">
        <v>23</v>
      </c>
      <c r="J772" s="68">
        <f t="shared" si="33"/>
        <v>6.8131980166436179E-2</v>
      </c>
      <c r="K772" s="69">
        <f t="shared" si="34"/>
        <v>0.5170264092156982</v>
      </c>
      <c r="L772" s="70">
        <f t="shared" si="35"/>
        <v>1</v>
      </c>
    </row>
  </sheetData>
  <autoFilter ref="A4:A772"/>
  <mergeCells count="3">
    <mergeCell ref="N45:O45"/>
    <mergeCell ref="P45:Q45"/>
    <mergeCell ref="N42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 Choudhary</dc:creator>
  <cp:lastModifiedBy>Windows User</cp:lastModifiedBy>
  <dcterms:created xsi:type="dcterms:W3CDTF">2022-01-13T07:30:27Z</dcterms:created>
  <dcterms:modified xsi:type="dcterms:W3CDTF">2022-02-02T10:43:29Z</dcterms:modified>
</cp:coreProperties>
</file>