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84" activeTab="2"/>
  </bookViews>
  <sheets>
    <sheet name="Indian Unicorn startups 2023 up" sheetId="1" r:id="rId1"/>
    <sheet name="Model Development" sheetId="2" r:id="rId2"/>
    <sheet name="Dashboard" sheetId="3" r:id="rId3"/>
    <sheet name="Interpretation" sheetId="4" r:id="rId4"/>
  </sheets>
  <definedNames>
    <definedName name="Slicer_Location">#N/A</definedName>
    <definedName name="Slicer_Entry_Year">#N/A</definedName>
    <definedName name="_xlnm._FilterDatabase" localSheetId="0" hidden="1">'Indian Unicorn startups 2023 up'!$A$1:$P$103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<sst xmlns="http://schemas.openxmlformats.org/spreadsheetml/2006/main" count="492" uniqueCount="343">
  <si>
    <t>No.</t>
  </si>
  <si>
    <t>Company</t>
  </si>
  <si>
    <t>Sector</t>
  </si>
  <si>
    <t>Entry Valuation ($B)</t>
  </si>
  <si>
    <t>Current Valuation ($B)</t>
  </si>
  <si>
    <t>Entry Date</t>
  </si>
  <si>
    <t>Entry Month</t>
  </si>
  <si>
    <t>Entry Year</t>
  </si>
  <si>
    <t>Location</t>
  </si>
  <si>
    <t>Select Investors</t>
  </si>
  <si>
    <t>InMobi</t>
  </si>
  <si>
    <t>Adtech - Mobile Ads</t>
  </si>
  <si>
    <t>Bangalore/Singapore</t>
  </si>
  <si>
    <t>KPCB, Sherpalo Ventures, SoftBank</t>
  </si>
  <si>
    <t>Flipkart^</t>
  </si>
  <si>
    <t>E-Commerce</t>
  </si>
  <si>
    <t>Accel, Tiger Global, Naspers, SoftBank, Tencent</t>
  </si>
  <si>
    <t>Mu Sigma</t>
  </si>
  <si>
    <t>SaaS - Analytics</t>
  </si>
  <si>
    <t>Bangalore/Chicago</t>
  </si>
  <si>
    <t>Accel, Sequoia Capital, General Atlantic</t>
  </si>
  <si>
    <t>Snapdeal*</t>
  </si>
  <si>
    <t>Delhi</t>
  </si>
  <si>
    <t>Kalaari Capital, Nexus Ventures, Bessemer, SoftBank, Alibaba</t>
  </si>
  <si>
    <t>PayTM^</t>
  </si>
  <si>
    <t>Fintech - Payments &amp; Wallet</t>
  </si>
  <si>
    <t>Noida</t>
  </si>
  <si>
    <t>Saama Capital, Elevation Capital, Alibaba, Berkshire Hathway</t>
  </si>
  <si>
    <t>Ola Cabs</t>
  </si>
  <si>
    <t>Mobility - Ride Aggregator</t>
  </si>
  <si>
    <t>Bangalore</t>
  </si>
  <si>
    <t>Tiger Global, Matrix Partners, Steadview, SoftBank, Tencent</t>
  </si>
  <si>
    <t>Quikr*</t>
  </si>
  <si>
    <t>Marketplace - Classifieds</t>
  </si>
  <si>
    <t>Matrix Partners, Omidyar Network, Norwest, Kinnevik, Steadview Capital</t>
  </si>
  <si>
    <t>Zomato^</t>
  </si>
  <si>
    <t>Foodtech</t>
  </si>
  <si>
    <t>Gurgaon</t>
  </si>
  <si>
    <t>Info Edge, Sequoia Capital, Vy Capital, Alibaba, Steadview Capital</t>
  </si>
  <si>
    <t>ShopClues*</t>
  </si>
  <si>
    <t>Nexus Ventures, Helion Ventures, Beenos, Tiger Global, Others</t>
  </si>
  <si>
    <t>Hike*</t>
  </si>
  <si>
    <t>Social Media - Messaging</t>
  </si>
  <si>
    <t>Tiger Global, Tencent, Foxconn</t>
  </si>
  <si>
    <t>BYJUS</t>
  </si>
  <si>
    <t>Edtech</t>
  </si>
  <si>
    <t>Aarin Capital, Sequoia Capital, Lightspeed Ventures, Tencent, General Atlantic, Tiger Global</t>
  </si>
  <si>
    <t>PayTM Mall*</t>
  </si>
  <si>
    <t>Elevation Capital, Alibaba, SoftBank, eBay</t>
  </si>
  <si>
    <t>Swiggy</t>
  </si>
  <si>
    <t>Accel, Elevation Capital, Norwest, Naspers, Tencent, Invesco</t>
  </si>
  <si>
    <t>PolicyBazaar^</t>
  </si>
  <si>
    <t>Fintech - Insurance</t>
  </si>
  <si>
    <t>Info Edge, Intel, Inventus Capital, Tiger Global, SoftBank, Tencent, Steadview Capital</t>
  </si>
  <si>
    <t>Freshworks^</t>
  </si>
  <si>
    <t>SaaS - CRM</t>
  </si>
  <si>
    <t>Chennai/San Mateo</t>
  </si>
  <si>
    <t>Accel, Tiger Global, Google, Sequoia Capital, Steadview Capital</t>
  </si>
  <si>
    <t>OYO Rooms</t>
  </si>
  <si>
    <t>Proptech - Hotel Booking</t>
  </si>
  <si>
    <t>Lightspeed Ventures, Sequoia Capital, SoftBank</t>
  </si>
  <si>
    <t>Udaan</t>
  </si>
  <si>
    <t>B2B E-Commerce</t>
  </si>
  <si>
    <t>Lightspeed Ventures, DST Global, Tencent</t>
  </si>
  <si>
    <t>BillDesk</t>
  </si>
  <si>
    <t>Fintech - B2B Payments</t>
  </si>
  <si>
    <t>Mumbai</t>
  </si>
  <si>
    <t>SIDBI VC, TA Associates, General Atlantic</t>
  </si>
  <si>
    <t>Delhivery^</t>
  </si>
  <si>
    <t>Logistics Services</t>
  </si>
  <si>
    <t>Nexus Ventures, Multiples PE, Tiger Global, Carlyle, SoftBank, Fosun Group, Steadview Capital</t>
  </si>
  <si>
    <t>Rivigo</t>
  </si>
  <si>
    <t>Logistics Services - Trucks</t>
  </si>
  <si>
    <t>Elevation Capital, Warburg Pincus</t>
  </si>
  <si>
    <t>BigBasket</t>
  </si>
  <si>
    <t>E-Commerce - Groceries</t>
  </si>
  <si>
    <t>Ascent Capital, Helion Ventures, Bessemer, IFC, Alibaba</t>
  </si>
  <si>
    <t>Dream11</t>
  </si>
  <si>
    <t>Gaming</t>
  </si>
  <si>
    <t>Kalaari Capital, Tencent, Multiples PE, Steadview, Alpha Wave Global</t>
  </si>
  <si>
    <t>Druva Software</t>
  </si>
  <si>
    <t>SaaS - Data Management</t>
  </si>
  <si>
    <t>Pune/Sunnyvale</t>
  </si>
  <si>
    <t>WestBridge, Nexus Ventures, Sequoia Capital</t>
  </si>
  <si>
    <t>Icertis</t>
  </si>
  <si>
    <t>SaaS - Contract Management</t>
  </si>
  <si>
    <t>Pune/Bellevue</t>
  </si>
  <si>
    <t>Eight Roads, B Capital, PremjiInvest</t>
  </si>
  <si>
    <t>CitiusTech</t>
  </si>
  <si>
    <t>IT Services - Healthcare</t>
  </si>
  <si>
    <t>Mumbai/Princeton</t>
  </si>
  <si>
    <t>General Atlantic, Baring Asia</t>
  </si>
  <si>
    <t>Ola Electric</t>
  </si>
  <si>
    <t>Mobility - Electric</t>
  </si>
  <si>
    <t>SoftBank, Tiger Global, Matrix Partners</t>
  </si>
  <si>
    <t>Lenskart</t>
  </si>
  <si>
    <t>E-Commerce - Eyewear</t>
  </si>
  <si>
    <t>SoftBank, Kedaara Capital, TPG, Chiratae Ventures, TR Capital</t>
  </si>
  <si>
    <t>Pine Labs</t>
  </si>
  <si>
    <t>Fintech - PoS Payment Solutions</t>
  </si>
  <si>
    <t>Sequoia Capital India, New Atlantic Ventures, Altimeter Capital, Temasek, Mastercard</t>
  </si>
  <si>
    <t>Nykaa^</t>
  </si>
  <si>
    <t>E-Commerce - Personal Care &amp; Cosmetics</t>
  </si>
  <si>
    <t>Techpro Ventures, TVS Capital, Sharrp Ventures, TPG Growth, Steadview Capital</t>
  </si>
  <si>
    <t>Postman</t>
  </si>
  <si>
    <t>SaaS - API Development &amp; Testing</t>
  </si>
  <si>
    <t>Bangalore/San Francisco</t>
  </si>
  <si>
    <t>Nexus Ventures, Charles River Ventures, Insight Venture Partners</t>
  </si>
  <si>
    <t>Unacademy</t>
  </si>
  <si>
    <t>Blume Ventures, Nexus Venture Partners, Sequoia Capital India, Elevation Capital, General Atlantic, SoftBank, Steadview Capital</t>
  </si>
  <si>
    <t>RazorPay</t>
  </si>
  <si>
    <t>Fintech - Payment Gateway</t>
  </si>
  <si>
    <t>Matrix Partners India, Tiger Global, Sequoia Capital India, DST Global</t>
  </si>
  <si>
    <t>Cars24</t>
  </si>
  <si>
    <t>Marketplace - Used Cars</t>
  </si>
  <si>
    <t>Asia Venture Group, Apoletto, Unbound, DST Global, Sequoia Capital India, Alpha Wave Global</t>
  </si>
  <si>
    <t>PhonePe^</t>
  </si>
  <si>
    <t>Fintech - Payments</t>
  </si>
  <si>
    <t>Tiger Global, Tencent</t>
  </si>
  <si>
    <t>Zenoti</t>
  </si>
  <si>
    <t>SaaS - Salon &amp; Spa Management</t>
  </si>
  <si>
    <t>Hyderabad/Bellevue</t>
  </si>
  <si>
    <t>Accel India, Norwest, Tiger Global, Steadview Capital, Advent International</t>
  </si>
  <si>
    <t>Dailyhunt</t>
  </si>
  <si>
    <t>Content - News</t>
  </si>
  <si>
    <t>Matrix Partners India, Omidyar Network, Sequoia Capital India, Alpha Wave Global, CPPIB</t>
  </si>
  <si>
    <t>Glance InMobi</t>
  </si>
  <si>
    <t>Content - Lockscreen</t>
  </si>
  <si>
    <t>Mithril Capital, Google</t>
  </si>
  <si>
    <t>Digit</t>
  </si>
  <si>
    <t>Fintech - General Insurance</t>
  </si>
  <si>
    <t>Fairfax Holdings, A91 Partners, Faering Capital, TVS Capital</t>
  </si>
  <si>
    <t>Innovaccer</t>
  </si>
  <si>
    <t>SaaS - Healthcare Data Analytics</t>
  </si>
  <si>
    <t>Noida/San Francisco</t>
  </si>
  <si>
    <t>WestBridge, Lightspeed Ventures, M12 (Microsoft), Tiger Global, Steadview Capital</t>
  </si>
  <si>
    <t>Infra.Market</t>
  </si>
  <si>
    <t>B2B E-Commerce - Construction Materials</t>
  </si>
  <si>
    <t>Thane</t>
  </si>
  <si>
    <t>Accel India, Nexus Venture Partners, Tiger Global, Evolvence India</t>
  </si>
  <si>
    <t>Five Star Business Finance^</t>
  </si>
  <si>
    <t>NBFC</t>
  </si>
  <si>
    <t>Chennai</t>
  </si>
  <si>
    <t>Matrix Partners India, Sequoia Capital India, Norwest, Morgan Stanley, TPG Capital</t>
  </si>
  <si>
    <t>FirstCry</t>
  </si>
  <si>
    <t>E-Commerce - Baby Care Products</t>
  </si>
  <si>
    <t>Pune</t>
  </si>
  <si>
    <t>Chiratae Ventures, Elevation Capital, Vertex, SoftBank</t>
  </si>
  <si>
    <t>Meesho</t>
  </si>
  <si>
    <t>E-Commerce - Social Commerce</t>
  </si>
  <si>
    <t>Sequoia Capital India, Elevation Capital, SoftBank, Naspers</t>
  </si>
  <si>
    <t>CRED</t>
  </si>
  <si>
    <t>Fintech - Payments &amp; Credit Card Rewards</t>
  </si>
  <si>
    <t>Sequoia Capital India, Ribbit Capital, DST Global, Alpha Wave Global</t>
  </si>
  <si>
    <t>PharmEasy</t>
  </si>
  <si>
    <t>E-Commerce - Online Pharmacy</t>
  </si>
  <si>
    <t>Orios VP, Eight Roads Ventures, Temasek, Naspers, Steadview Capital</t>
  </si>
  <si>
    <t>Groww</t>
  </si>
  <si>
    <t>Fintech - Brokerage &amp; Mutual Funds</t>
  </si>
  <si>
    <t>Sequoia Capital India, Y Combinator, Tiger Global, Ribbit Capital</t>
  </si>
  <si>
    <t>ShareChat</t>
  </si>
  <si>
    <t>Social Media</t>
  </si>
  <si>
    <t>India Quotient, Elevation Capital, Lightspeed Ventures, Tiger Global, Twitter</t>
  </si>
  <si>
    <t>Gupshup</t>
  </si>
  <si>
    <t>Conversational Messaging</t>
  </si>
  <si>
    <t>Mumbai/San Francisco</t>
  </si>
  <si>
    <t>Tiger Global, Charles River Ventures, Helion Ventures</t>
  </si>
  <si>
    <t>ChargeBee</t>
  </si>
  <si>
    <t>SaaS - Subscription Billing Solution</t>
  </si>
  <si>
    <t>Chennai/San Francisco</t>
  </si>
  <si>
    <t>Tiger Global, Steadview Capital, Sapphire Ventures, Accel India, Insight Venture Partners</t>
  </si>
  <si>
    <t>Urban Company</t>
  </si>
  <si>
    <t>Marketplace - Handyman Services</t>
  </si>
  <si>
    <t>Tiger Global, Steadview Capital, Accel India, Elevation Capital, Vy Capital, Prosus Ventures</t>
  </si>
  <si>
    <t>Moglix</t>
  </si>
  <si>
    <t>B2B E-Commerce - Industrial Equipment</t>
  </si>
  <si>
    <t>Noida/Singapore</t>
  </si>
  <si>
    <t>Accel India, Jungle Ventures, Tiger Global, Sequoia Capital India, IFC</t>
  </si>
  <si>
    <t>Zeta</t>
  </si>
  <si>
    <t>Fintech - API - Banking Products</t>
  </si>
  <si>
    <t>SoftBank, Mastercard</t>
  </si>
  <si>
    <t>BrowserStack</t>
  </si>
  <si>
    <t>SaaS - Software Testing</t>
  </si>
  <si>
    <t>Mumbai/Dublin</t>
  </si>
  <si>
    <t>Accel, Bond Capital, Insight Venture Partners</t>
  </si>
  <si>
    <t>BlackBuck</t>
  </si>
  <si>
    <t>Accel India, Sequoia Capital India, Sands Capital, IFC, Tiger Global</t>
  </si>
  <si>
    <t>Droom</t>
  </si>
  <si>
    <t>Beenos Partners, Lightbox, Axis Capital Partners, Beenext</t>
  </si>
  <si>
    <t>OfBusiness</t>
  </si>
  <si>
    <t>NBFC - SME Loans</t>
  </si>
  <si>
    <t>SoftBank, Tiger Global, Matrix Partners India, Zodius Capital, Alpha Wave Global</t>
  </si>
  <si>
    <t>BharatPe</t>
  </si>
  <si>
    <t>Beenext, Sequoia Capital India, Tiger Global, Steadview Capital</t>
  </si>
  <si>
    <t>MindTickle</t>
  </si>
  <si>
    <t>SaaS - HR - Training</t>
  </si>
  <si>
    <t>SoftBank, Accel India, Qualcomm Ventures, Norwest</t>
  </si>
  <si>
    <t>upGrad</t>
  </si>
  <si>
    <t>Edtech - Higher Studies</t>
  </si>
  <si>
    <t>Temasek, IFC, Lupa Systems</t>
  </si>
  <si>
    <t>CoinDCX</t>
  </si>
  <si>
    <t>Cryptocurrency Exchange</t>
  </si>
  <si>
    <t>B Capital, Coinbase Ventures, Polychain Capital</t>
  </si>
  <si>
    <t>Eruditus</t>
  </si>
  <si>
    <t>Edtech - Executive Education</t>
  </si>
  <si>
    <t>Mumbai/Singapore</t>
  </si>
  <si>
    <t>SoftBank, Accel, Sequoia Capital India, Bertelsmann India Investments</t>
  </si>
  <si>
    <t>Blinkit^</t>
  </si>
  <si>
    <t>Tiger Global, Sequoia Capital India, SoftBank, Apoletto, Zomato</t>
  </si>
  <si>
    <t>Zetwerk</t>
  </si>
  <si>
    <t>Marketplace - Manufacturing Services</t>
  </si>
  <si>
    <t>Kae Capital, Sequoia Capital India, Accel India, Lightspeed Ventures, D1 Capital Partners</t>
  </si>
  <si>
    <t>Mobile Premier League</t>
  </si>
  <si>
    <t>Sequoia Capital India, Beenext, Moore Strategic Ventures, RTP Global, VH Capital</t>
  </si>
  <si>
    <t>Apna.co</t>
  </si>
  <si>
    <t>Marketplace - Jobs</t>
  </si>
  <si>
    <t>Sequoia Capital India, Lightspeed Ventures, Tiger Global, Insight Venture Partners</t>
  </si>
  <si>
    <t>Vedantu</t>
  </si>
  <si>
    <t>Accel India, Tiger Global, Omidyar Network, WestBridge, ABC World Asia</t>
  </si>
  <si>
    <t>Licious</t>
  </si>
  <si>
    <t>D2C - Meat</t>
  </si>
  <si>
    <t>Mayfield, 3ONE4 Capital, Sistema Asia Fund, Bertelsmann India, Vertex, Multiples PE</t>
  </si>
  <si>
    <t>CoinSwitch</t>
  </si>
  <si>
    <t>Tiger Global, Sequoia Capital India, Ribbit Capital, Andreessen Horowitz, Coinbase Ventures</t>
  </si>
  <si>
    <t>Rebel Foods</t>
  </si>
  <si>
    <t>Foodtech - Cloud Kitchen</t>
  </si>
  <si>
    <t>Sequoia Capital India, Lightbox, Coatue Management, RTP Global, QIA, Evolvence India</t>
  </si>
  <si>
    <t>Cardekho</t>
  </si>
  <si>
    <t>Jaipur</t>
  </si>
  <si>
    <t>Sequoia Capital India, Hillhouse Capital, CapitalG, LeapFrog</t>
  </si>
  <si>
    <t>Acko</t>
  </si>
  <si>
    <t>Accel India, Elevation Capital, Amazon, General Atlantic, Multiples PE</t>
  </si>
  <si>
    <t>MyGlamm</t>
  </si>
  <si>
    <t>D2C - Personal Care</t>
  </si>
  <si>
    <t>Amazon, Ascent Capital, Bessemer, Accel India, Wipro Ventures, Kalaari Capital</t>
  </si>
  <si>
    <t>CureFit</t>
  </si>
  <si>
    <t>Healthtech - Wellness</t>
  </si>
  <si>
    <t>Accel India, Kalaari Capital, Chiratae Ventures, Zomato, Temasek, Endiya Partners</t>
  </si>
  <si>
    <t>Mensa Brands</t>
  </si>
  <si>
    <t>Aggregator - Consumer Brands</t>
  </si>
  <si>
    <t>Tiger Global, Alpha Wave Global, Accel India, Norwest, Prosus Ventures</t>
  </si>
  <si>
    <t>NoBroker</t>
  </si>
  <si>
    <t>Proptech - Classifieds</t>
  </si>
  <si>
    <t>Tiger Global, General Atlantic, Elevation Capital, Beenext, Moore Strategic Ventures</t>
  </si>
  <si>
    <t>Spinny</t>
  </si>
  <si>
    <t>Tiger Global, Blume Ventures, General Catalyst Partners, Elevation Capital, Accel India</t>
  </si>
  <si>
    <t>Upstox</t>
  </si>
  <si>
    <t>Fintech - Brokerage</t>
  </si>
  <si>
    <t>Tiger Global, Ratan Tata, Kalaari Capital</t>
  </si>
  <si>
    <t>Slice</t>
  </si>
  <si>
    <t>Fintech - Credit Cards</t>
  </si>
  <si>
    <t>Tiger Global, Blume Ventures, Das Capital, Simile Venture Partners, Gunosy Capital</t>
  </si>
  <si>
    <t>Pristyn Care</t>
  </si>
  <si>
    <t>Healthtech - Elective Surgery Services</t>
  </si>
  <si>
    <t>Tiger Global, Sequoia Capital India, Hummingbird Ventures, Epiq Capital</t>
  </si>
  <si>
    <t>Mamaearth</t>
  </si>
  <si>
    <t>Sequoia Capital India, Sofina, Sharrp Ventures, Fireside Ventures</t>
  </si>
  <si>
    <t>GlobalBees</t>
  </si>
  <si>
    <t>PremjiInvest, SoftBank Corp, TPG Capital, Steadview Capital</t>
  </si>
  <si>
    <t>Fractal</t>
  </si>
  <si>
    <t>Mumbai/New York</t>
  </si>
  <si>
    <t>TPG Capital, TA Associates, Khazanah, Apax Partners</t>
  </si>
  <si>
    <t>LEAD School</t>
  </si>
  <si>
    <t>GSV Ventures, WestBridge, Elevar Equity, TPG Growth</t>
  </si>
  <si>
    <t>DarwinBox</t>
  </si>
  <si>
    <t>SaaS - HR</t>
  </si>
  <si>
    <t>Hyderabad/Singapore</t>
  </si>
  <si>
    <t>3ONE4 Capital, Lightspeed Ventures, Sequoia Capital India, TCV, Endiya Partners</t>
  </si>
  <si>
    <t>DealShare</t>
  </si>
  <si>
    <t>Whiteboard Capital, Z3Partners, Alpha Wave Global, Matrix Partners India, Tiger Global</t>
  </si>
  <si>
    <t>Polygon</t>
  </si>
  <si>
    <t>Web3 Infrastructure - Dapps</t>
  </si>
  <si>
    <t>Coinbase Ventures, Sequoia Capital India, Tiger Global, SoftBank</t>
  </si>
  <si>
    <t>ElasticRun</t>
  </si>
  <si>
    <t>SoftBank, Goldman Sachs, Prosus Ventures, Kalaari Capital, Avataar Venture Partners</t>
  </si>
  <si>
    <t>LivSpace</t>
  </si>
  <si>
    <t>Interior Design - Modular Kitchens &amp; Home Products</t>
  </si>
  <si>
    <t>KKR, Jungle Ventures, TPG Growth, Bessemer, Goldman Sachs</t>
  </si>
  <si>
    <t>XpressBees Logistics</t>
  </si>
  <si>
    <t>InvestCorp Group, Norwest, Gaja Capital, TPG Growth, ChrysCapital</t>
  </si>
  <si>
    <t>Uniphore Software Systems</t>
  </si>
  <si>
    <t>SaaS - Conversational Service Automation</t>
  </si>
  <si>
    <t>Chennai/Palo Alto</t>
  </si>
  <si>
    <t>Iron Pillar, March Capital, Chiratae Ventures, NEA</t>
  </si>
  <si>
    <t>Hasura</t>
  </si>
  <si>
    <t>SaaS - Programming Tools</t>
  </si>
  <si>
    <t>Lightspeed Ventures, Nexus Venture Partners, Vertex, Strive VC</t>
  </si>
  <si>
    <t>CredAvenue</t>
  </si>
  <si>
    <t>Marketplace - Lending</t>
  </si>
  <si>
    <t>B Capital Group, Insight Venture Partners,  Lightrock India, TVS Capital</t>
  </si>
  <si>
    <t>Amagi Media Labs</t>
  </si>
  <si>
    <t>SaaS - Local Ads Targeting</t>
  </si>
  <si>
    <t>Avataar Venture Partners, PremjiInvest, Accel India, Norwest</t>
  </si>
  <si>
    <t>Oxyzo Financial Services</t>
  </si>
  <si>
    <t>Fintech - Marketplace - SME Lending</t>
  </si>
  <si>
    <t>Alpha Wave Global, Matrix Partners India, Tiger Global, Norwest</t>
  </si>
  <si>
    <t>Games24x7</t>
  </si>
  <si>
    <t>Tiger Global, Malabar Investments,  The Raine Group</t>
  </si>
  <si>
    <t>Open Financial Technologies</t>
  </si>
  <si>
    <t>Fintech - Neo Bank</t>
  </si>
  <si>
    <t>3ONE4 Capital, Tiger Global, Temasek, Speedinvest</t>
  </si>
  <si>
    <t>PhysicsWallah</t>
  </si>
  <si>
    <t>GSV Ventures, WestBridge</t>
  </si>
  <si>
    <t>Purplle</t>
  </si>
  <si>
    <t>JSW Ventures, IvyCap Ventures, Blume Ventures, Kedaara Capital</t>
  </si>
  <si>
    <t>Leadsquared</t>
  </si>
  <si>
    <t>Stakeboat Capital, Gaja Capital, WestBridge</t>
  </si>
  <si>
    <t>OneCard</t>
  </si>
  <si>
    <t>QED Investors, Matrix Partners India, Sequoia Capital India</t>
  </si>
  <si>
    <t>Shiprocket</t>
  </si>
  <si>
    <t>Aggregator - Logistics Services</t>
  </si>
  <si>
    <t>Lightrock India, Info Edge, Tribe Capital, Temasek</t>
  </si>
  <si>
    <t>Molbio Diagnostics</t>
  </si>
  <si>
    <t>Healthtech - Diagnostics</t>
  </si>
  <si>
    <t>Goa</t>
  </si>
  <si>
    <t>Temasek, Motilal Oswal</t>
  </si>
  <si>
    <t>Business Questions</t>
  </si>
  <si>
    <t>1. Avg current valuation of entry valuation</t>
  </si>
  <si>
    <t>2. Highest current valuation of entry year</t>
  </si>
  <si>
    <t>3. Highest current valuation of entry valuation</t>
  </si>
  <si>
    <t>4. Number of sectors in current valuation</t>
  </si>
  <si>
    <t>5. Number of companies in entry year</t>
  </si>
  <si>
    <t>Ent-val</t>
  </si>
  <si>
    <t>Avg Cur-val</t>
  </si>
  <si>
    <t>1-2</t>
  </si>
  <si>
    <t>2-3</t>
  </si>
  <si>
    <t>3-4</t>
  </si>
  <si>
    <t>4-5</t>
  </si>
  <si>
    <t>5-6</t>
  </si>
  <si>
    <t>9-10</t>
  </si>
  <si>
    <t>Max cur-val</t>
  </si>
  <si>
    <t>Cur-val</t>
  </si>
  <si>
    <t>No of Sector</t>
  </si>
  <si>
    <t>No of Company</t>
  </si>
  <si>
    <t>UNICORN DASHBOARD</t>
  </si>
  <si>
    <t xml:space="preserve">      INTERPRETATION</t>
  </si>
  <si>
    <t>February</t>
  </si>
  <si>
    <t>January</t>
  </si>
  <si>
    <t>December</t>
  </si>
  <si>
    <t>From the model, it is found that the Companies under sectors (E-commerce, Fintech and Web3 Infrastructure) are highly valued Startups in India. The highest amount is generated</t>
  </si>
  <si>
    <t>by Flipkart ($38 Billion) which has entered the Unicorn in 2012 with Entry valuation of $1 Billion. The eye catcher Company that acquired second highest valuation is Byjus, with $22 Billion</t>
  </si>
  <si>
    <t xml:space="preserve">and has entered the Unicorn in 2018 with Entry valuation of $1 Billion i.e in just 4 years the rapid growth rate in value is seen. PayTM, Phonepe and Polygon are also in queue. These </t>
  </si>
  <si>
    <t xml:space="preserve">Indian Startups would be worthful for freshers students in learning Business strategies, investing money and marketing purposes.  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</si>
</sst>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_);[Red]\(0\)"/>
    <numFmt numFmtId="181" formatCode="[$$-409]#,##0;\-[$$-409]#,##0"/>
    <numFmt numFmtId="182" formatCode="[$-409]d/mmm/yy;@"/>
  </numFmts>
  <fonts count="23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numFmt numFmtId="180" formatCode="0_);[Red]\(0\)"/>
    </dxf>
    <dxf>
      <numFmt numFmtId="49" formatCode="@"/>
    </dxf>
    <dxf>
      <numFmt numFmtId="49" formatCode="@"/>
    </dxf>
    <dxf>
      <numFmt numFmtId="181" formatCode="[$$-409]#,##0;\-[$$-409]#,##0"/>
    </dxf>
    <dxf>
      <numFmt numFmtId="181" formatCode="[$$-409]#,##0;\-[$$-409]#,##0"/>
    </dxf>
    <dxf>
      <numFmt numFmtId="182" formatCode="[$-409]d/mmm/yy;@"/>
    </dxf>
    <dxf>
      <numFmt numFmtId="49" formatCode="@"/>
    </dxf>
    <dxf>
      <numFmt numFmtId="180" formatCode="0_);[Red]\(0\)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Development!PivotTable1</c:name>
    <c:fmtId val="6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Development'!$B$12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'Model Development'!$A$13:$A$18</c:f>
              <c:strCache>
                <c:ptCount val="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9-10</c:v>
                </c:pt>
              </c:strCache>
            </c:strRef>
          </c:cat>
          <c:val>
            <c:numRef>
              <c:f>'Model Development'!$B$13:$B$18</c:f>
              <c:numCache>
                <c:formatCode>General</c:formatCode>
                <c:ptCount val="6"/>
                <c:pt idx="0">
                  <c:v>3.10802298850575</c:v>
                </c:pt>
                <c:pt idx="1">
                  <c:v>3.77777777777778</c:v>
                </c:pt>
                <c:pt idx="2">
                  <c:v>3.3</c:v>
                </c:pt>
                <c:pt idx="3">
                  <c:v>6.8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7242628"/>
        <c:axId val="170424888"/>
      </c:barChart>
      <c:catAx>
        <c:axId val="472426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24888"/>
        <c:crosses val="autoZero"/>
        <c:auto val="1"/>
        <c:lblAlgn val="ctr"/>
        <c:lblOffset val="100"/>
        <c:noMultiLvlLbl val="0"/>
      </c:catAx>
      <c:valAx>
        <c:axId val="17042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26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Development!PivotTable4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sz="1600" b="1"/>
              <a:t>Total Companies of Entry Year</a:t>
            </a:r>
            <a:endParaRPr lang="en-GB" altLang="en-US" sz="1600" b="1"/>
          </a:p>
        </c:rich>
      </c:tx>
      <c:layout>
        <c:manualLayout>
          <c:xMode val="edge"/>
          <c:yMode val="edge"/>
          <c:x val="0.273845635321874"/>
          <c:y val="0.02450798286454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Development'!$K$42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Development'!$J$43:$J$53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'Model Development'!$K$43:$K$53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670511"/>
        <c:axId val="964444428"/>
      </c:barChart>
      <c:catAx>
        <c:axId val="57167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64444428"/>
        <c:crosses val="autoZero"/>
        <c:auto val="1"/>
        <c:lblAlgn val="ctr"/>
        <c:lblOffset val="100"/>
        <c:noMultiLvlLbl val="0"/>
      </c:catAx>
      <c:valAx>
        <c:axId val="9644444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67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0800000" algn="r" rotWithShape="0">
        <a:schemeClr val="accent2">
          <a:lumMod val="40000"/>
          <a:lumOff val="60000"/>
          <a:alpha val="4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Development'!$B$24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'Model Development'!$A$25:$A$35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'Model Development'!$B$25:$B$35</c:f>
              <c:numCache>
                <c:formatCode>General</c:formatCode>
                <c:ptCount val="11"/>
                <c:pt idx="0">
                  <c:v>1</c:v>
                </c:pt>
                <c:pt idx="1">
                  <c:v>37.6</c:v>
                </c:pt>
                <c:pt idx="2">
                  <c:v>1.5</c:v>
                </c:pt>
                <c:pt idx="3">
                  <c:v>2.4</c:v>
                </c:pt>
                <c:pt idx="4">
                  <c:v>16</c:v>
                </c:pt>
                <c:pt idx="5">
                  <c:v>1.4</c:v>
                </c:pt>
                <c:pt idx="6">
                  <c:v>22</c:v>
                </c:pt>
                <c:pt idx="7">
                  <c:v>8</c:v>
                </c:pt>
                <c:pt idx="8">
                  <c:v>12</c:v>
                </c:pt>
                <c:pt idx="9">
                  <c:v>6.4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536541"/>
        <c:axId val="463888408"/>
      </c:barChart>
      <c:catAx>
        <c:axId val="974536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888408"/>
        <c:crosses val="autoZero"/>
        <c:auto val="1"/>
        <c:lblAlgn val="ctr"/>
        <c:lblOffset val="100"/>
        <c:noMultiLvlLbl val="0"/>
      </c:catAx>
      <c:valAx>
        <c:axId val="4638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365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Development!PivotTable3</c:name>
    <c:fmtId val="0"/>
  </c:pivotSource>
  <c:chart>
    <c:autoTitleDeleted val="0"/>
    <c:plotArea>
      <c:layout/>
      <c:doughnutChart>
        <c:varyColors val="1"/>
        <c:ser>
          <c:idx val="0"/>
          <c:order val="0"/>
          <c:tx>
            <c:strRef>
              <c:f>'Model Development'!$K$24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'Model Development'!$J$25:$J$30</c:f>
              <c:strCache>
                <c:ptCount val="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9-10</c:v>
                </c:pt>
              </c:strCache>
            </c:strRef>
          </c:cat>
          <c:val>
            <c:numRef>
              <c:f>'Model Development'!$K$25:$K$30</c:f>
              <c:numCache>
                <c:formatCode>General</c:formatCode>
                <c:ptCount val="6"/>
                <c:pt idx="0">
                  <c:v>37.6</c:v>
                </c:pt>
                <c:pt idx="1">
                  <c:v>6.4</c:v>
                </c:pt>
                <c:pt idx="2">
                  <c:v>3.4</c:v>
                </c:pt>
                <c:pt idx="3">
                  <c:v>9.6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Development!PivotTable5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Development'!$B$42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'Model Development'!$A$43:$A$88</c:f>
              <c:strCache>
                <c:ptCount val="46"/>
                <c:pt idx="0">
                  <c:v>$1</c:v>
                </c:pt>
                <c:pt idx="1">
                  <c:v>$1</c:v>
                </c:pt>
                <c:pt idx="2">
                  <c:v>$1</c:v>
                </c:pt>
                <c:pt idx="3">
                  <c:v>$1</c:v>
                </c:pt>
                <c:pt idx="4">
                  <c:v>$1</c:v>
                </c:pt>
                <c:pt idx="5">
                  <c:v>$1</c:v>
                </c:pt>
                <c:pt idx="6">
                  <c:v>$1</c:v>
                </c:pt>
                <c:pt idx="7">
                  <c:v>$1</c:v>
                </c:pt>
                <c:pt idx="8">
                  <c:v>$2</c:v>
                </c:pt>
                <c:pt idx="9">
                  <c:v>$2</c:v>
                </c:pt>
                <c:pt idx="10">
                  <c:v>$2</c:v>
                </c:pt>
                <c:pt idx="11">
                  <c:v>$2</c:v>
                </c:pt>
                <c:pt idx="12">
                  <c:v>$2</c:v>
                </c:pt>
                <c:pt idx="13">
                  <c:v>$2</c:v>
                </c:pt>
                <c:pt idx="14">
                  <c:v>$2</c:v>
                </c:pt>
                <c:pt idx="15">
                  <c:v>$2</c:v>
                </c:pt>
                <c:pt idx="16">
                  <c:v>$2</c:v>
                </c:pt>
                <c:pt idx="17">
                  <c:v>$2</c:v>
                </c:pt>
                <c:pt idx="18">
                  <c:v>$2</c:v>
                </c:pt>
                <c:pt idx="19">
                  <c:v>$2</c:v>
                </c:pt>
                <c:pt idx="20">
                  <c:v>$3</c:v>
                </c:pt>
                <c:pt idx="21">
                  <c:v>$3</c:v>
                </c:pt>
                <c:pt idx="22">
                  <c:v>$3</c:v>
                </c:pt>
                <c:pt idx="23">
                  <c:v>$3</c:v>
                </c:pt>
                <c:pt idx="24">
                  <c:v>$3</c:v>
                </c:pt>
                <c:pt idx="25">
                  <c:v>$3</c:v>
                </c:pt>
                <c:pt idx="26">
                  <c:v>$3</c:v>
                </c:pt>
                <c:pt idx="27">
                  <c:v>$3</c:v>
                </c:pt>
                <c:pt idx="28">
                  <c:v>$4</c:v>
                </c:pt>
                <c:pt idx="29">
                  <c:v>$4</c:v>
                </c:pt>
                <c:pt idx="30">
                  <c:v>$5</c:v>
                </c:pt>
                <c:pt idx="31">
                  <c:v>$5</c:v>
                </c:pt>
                <c:pt idx="32">
                  <c:v>$5</c:v>
                </c:pt>
                <c:pt idx="33">
                  <c:v>$5</c:v>
                </c:pt>
                <c:pt idx="34">
                  <c:v>$6</c:v>
                </c:pt>
                <c:pt idx="35">
                  <c:v>$6</c:v>
                </c:pt>
                <c:pt idx="36">
                  <c:v>$7</c:v>
                </c:pt>
                <c:pt idx="37">
                  <c:v>$8</c:v>
                </c:pt>
                <c:pt idx="38">
                  <c:v>$8</c:v>
                </c:pt>
                <c:pt idx="39">
                  <c:v>$10</c:v>
                </c:pt>
                <c:pt idx="40">
                  <c:v>$10</c:v>
                </c:pt>
                <c:pt idx="41">
                  <c:v>$11</c:v>
                </c:pt>
                <c:pt idx="42">
                  <c:v>$12</c:v>
                </c:pt>
                <c:pt idx="43">
                  <c:v>$16</c:v>
                </c:pt>
                <c:pt idx="44">
                  <c:v>$22</c:v>
                </c:pt>
                <c:pt idx="45">
                  <c:v>$38</c:v>
                </c:pt>
              </c:strCache>
            </c:strRef>
          </c:cat>
          <c:val>
            <c:numRef>
              <c:f>'Model Development'!$B$43:$B$88</c:f>
              <c:numCache>
                <c:formatCode>General</c:formatCode>
                <c:ptCount val="46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58165"/>
        <c:axId val="249433472"/>
      </c:lineChart>
      <c:catAx>
        <c:axId val="396581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33472"/>
        <c:crosses val="autoZero"/>
        <c:auto val="1"/>
        <c:lblAlgn val="ctr"/>
        <c:lblOffset val="100"/>
        <c:noMultiLvlLbl val="0"/>
      </c:catAx>
      <c:valAx>
        <c:axId val="2494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81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Development!PivotTable4</c:name>
    <c:fmtId val="6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Development'!$K$42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'Model Development'!$J$43:$J$53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'Model Development'!$K$43:$K$53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70511"/>
        <c:axId val="964444428"/>
      </c:barChart>
      <c:catAx>
        <c:axId val="57167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444428"/>
        <c:crosses val="autoZero"/>
        <c:auto val="1"/>
        <c:lblAlgn val="ctr"/>
        <c:lblOffset val="100"/>
        <c:noMultiLvlLbl val="0"/>
      </c:catAx>
      <c:valAx>
        <c:axId val="964444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6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Development!PivotTable1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sz="1600" b="1"/>
              <a:t>Entry-val vs Avg Cur-Va</a:t>
            </a:r>
            <a:r>
              <a:rPr lang="en-GB" altLang="en-US" b="1"/>
              <a:t>l</a:t>
            </a:r>
            <a:endParaRPr lang="en-GB" altLang="en-US" b="1"/>
          </a:p>
        </c:rich>
      </c:tx>
      <c:layout>
        <c:manualLayout>
          <c:xMode val="edge"/>
          <c:yMode val="edge"/>
          <c:x val="0.35052012663953"/>
          <c:y val="0.03892943951915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Development'!$B$12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Development'!$A$13:$A$18</c:f>
              <c:strCache>
                <c:ptCount val="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9-10</c:v>
                </c:pt>
              </c:strCache>
            </c:strRef>
          </c:cat>
          <c:val>
            <c:numRef>
              <c:f>'Model Development'!$B$13:$B$18</c:f>
              <c:numCache>
                <c:formatCode>General</c:formatCode>
                <c:ptCount val="6"/>
                <c:pt idx="0">
                  <c:v>3.10802298850575</c:v>
                </c:pt>
                <c:pt idx="1">
                  <c:v>3.77777777777778</c:v>
                </c:pt>
                <c:pt idx="2">
                  <c:v>3.3</c:v>
                </c:pt>
                <c:pt idx="3">
                  <c:v>6.8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47242628"/>
        <c:axId val="170424888"/>
      </c:barChart>
      <c:catAx>
        <c:axId val="472426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0424888"/>
        <c:crosses val="autoZero"/>
        <c:auto val="1"/>
        <c:lblAlgn val="ctr"/>
        <c:lblOffset val="100"/>
        <c:noMultiLvlLbl val="0"/>
      </c:catAx>
      <c:valAx>
        <c:axId val="170424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26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0800000" algn="r" rotWithShape="0">
        <a:schemeClr val="accent2">
          <a:lumMod val="40000"/>
          <a:lumOff val="60000"/>
          <a:alpha val="4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sz="1600" b="1"/>
              <a:t>Max Cur-Val of Entry Year</a:t>
            </a:r>
            <a:endParaRPr lang="en-GB" altLang="en-US" sz="1600" b="1"/>
          </a:p>
        </c:rich>
      </c:tx>
      <c:layout>
        <c:manualLayout>
          <c:xMode val="edge"/>
          <c:yMode val="edge"/>
          <c:x val="0.237048192771084"/>
          <c:y val="0.03619047516868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Development'!$B$24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'Model Development'!$A$25:$A$35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'Model Development'!$B$25:$B$35</c:f>
              <c:numCache>
                <c:formatCode>General</c:formatCode>
                <c:ptCount val="11"/>
                <c:pt idx="0">
                  <c:v>1</c:v>
                </c:pt>
                <c:pt idx="1">
                  <c:v>37.6</c:v>
                </c:pt>
                <c:pt idx="2">
                  <c:v>1.5</c:v>
                </c:pt>
                <c:pt idx="3">
                  <c:v>2.4</c:v>
                </c:pt>
                <c:pt idx="4">
                  <c:v>16</c:v>
                </c:pt>
                <c:pt idx="5">
                  <c:v>1.4</c:v>
                </c:pt>
                <c:pt idx="6">
                  <c:v>22</c:v>
                </c:pt>
                <c:pt idx="7">
                  <c:v>8</c:v>
                </c:pt>
                <c:pt idx="8">
                  <c:v>12</c:v>
                </c:pt>
                <c:pt idx="9">
                  <c:v>6.4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536541"/>
        <c:axId val="463888408"/>
      </c:barChart>
      <c:catAx>
        <c:axId val="974536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63888408"/>
        <c:crosses val="autoZero"/>
        <c:auto val="1"/>
        <c:lblAlgn val="ctr"/>
        <c:lblOffset val="100"/>
        <c:noMultiLvlLbl val="0"/>
      </c:catAx>
      <c:valAx>
        <c:axId val="46388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36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0800000" algn="r" rotWithShape="0">
        <a:schemeClr val="accent2">
          <a:lumMod val="40000"/>
          <a:lumOff val="60000"/>
          <a:alpha val="4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sz="1600" b="1"/>
              <a:t>Max Cur-Val of Entry-val</a:t>
            </a:r>
            <a:endParaRPr lang="en-GB" altLang="en-US" sz="1600" b="1"/>
          </a:p>
        </c:rich>
      </c:tx>
      <c:layout>
        <c:manualLayout>
          <c:xMode val="edge"/>
          <c:yMode val="edge"/>
          <c:x val="0.2575"/>
          <c:y val="0.03142857040677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'Model Development'!$K$24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861111111111111"/>
                  <c:y val="0.00476190476190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11111111111111"/>
                  <c:y val="0.0859760774345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05555555555556"/>
                  <c:y val="0.09523809523809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6666666666667"/>
                  <c:y val="0.04285714285714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16666666666667"/>
                  <c:y val="-0.0476190476190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833333333333333"/>
                  <c:y val="-0.080952380952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Development'!$J$25:$J$30</c:f>
              <c:strCache>
                <c:ptCount val="6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9-10</c:v>
                </c:pt>
              </c:strCache>
            </c:strRef>
          </c:cat>
          <c:val>
            <c:numRef>
              <c:f>'Model Development'!$K$25:$K$30</c:f>
              <c:numCache>
                <c:formatCode>General</c:formatCode>
                <c:ptCount val="6"/>
                <c:pt idx="0">
                  <c:v>37.6</c:v>
                </c:pt>
                <c:pt idx="1">
                  <c:v>6.4</c:v>
                </c:pt>
                <c:pt idx="2">
                  <c:v>3.4</c:v>
                </c:pt>
                <c:pt idx="3">
                  <c:v>9.6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0800000" algn="r" rotWithShape="0">
        <a:schemeClr val="accent2">
          <a:lumMod val="40000"/>
          <a:lumOff val="60000"/>
          <a:alpha val="4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Unicorn startups 2023.xlsx]Model Development!PivotTable5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 sz="1600" b="1"/>
              <a:t>Total Sectors of Cur-val</a:t>
            </a:r>
            <a:endParaRPr lang="en-GB" altLang="en-US" sz="1600" b="1"/>
          </a:p>
        </c:rich>
      </c:tx>
      <c:layout>
        <c:manualLayout>
          <c:xMode val="edge"/>
          <c:yMode val="edge"/>
          <c:x val="0.33285516948252"/>
          <c:y val="0.03193464458010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Development'!$B$42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'Model Development'!$A$43:$A$88</c:f>
              <c:strCache>
                <c:ptCount val="46"/>
                <c:pt idx="0">
                  <c:v>$1</c:v>
                </c:pt>
                <c:pt idx="1">
                  <c:v>$1</c:v>
                </c:pt>
                <c:pt idx="2">
                  <c:v>$1</c:v>
                </c:pt>
                <c:pt idx="3">
                  <c:v>$1</c:v>
                </c:pt>
                <c:pt idx="4">
                  <c:v>$1</c:v>
                </c:pt>
                <c:pt idx="5">
                  <c:v>$1</c:v>
                </c:pt>
                <c:pt idx="6">
                  <c:v>$1</c:v>
                </c:pt>
                <c:pt idx="7">
                  <c:v>$1</c:v>
                </c:pt>
                <c:pt idx="8">
                  <c:v>$2</c:v>
                </c:pt>
                <c:pt idx="9">
                  <c:v>$2</c:v>
                </c:pt>
                <c:pt idx="10">
                  <c:v>$2</c:v>
                </c:pt>
                <c:pt idx="11">
                  <c:v>$2</c:v>
                </c:pt>
                <c:pt idx="12">
                  <c:v>$2</c:v>
                </c:pt>
                <c:pt idx="13">
                  <c:v>$2</c:v>
                </c:pt>
                <c:pt idx="14">
                  <c:v>$2</c:v>
                </c:pt>
                <c:pt idx="15">
                  <c:v>$2</c:v>
                </c:pt>
                <c:pt idx="16">
                  <c:v>$2</c:v>
                </c:pt>
                <c:pt idx="17">
                  <c:v>$2</c:v>
                </c:pt>
                <c:pt idx="18">
                  <c:v>$2</c:v>
                </c:pt>
                <c:pt idx="19">
                  <c:v>$2</c:v>
                </c:pt>
                <c:pt idx="20">
                  <c:v>$3</c:v>
                </c:pt>
                <c:pt idx="21">
                  <c:v>$3</c:v>
                </c:pt>
                <c:pt idx="22">
                  <c:v>$3</c:v>
                </c:pt>
                <c:pt idx="23">
                  <c:v>$3</c:v>
                </c:pt>
                <c:pt idx="24">
                  <c:v>$3</c:v>
                </c:pt>
                <c:pt idx="25">
                  <c:v>$3</c:v>
                </c:pt>
                <c:pt idx="26">
                  <c:v>$3</c:v>
                </c:pt>
                <c:pt idx="27">
                  <c:v>$3</c:v>
                </c:pt>
                <c:pt idx="28">
                  <c:v>$4</c:v>
                </c:pt>
                <c:pt idx="29">
                  <c:v>$4</c:v>
                </c:pt>
                <c:pt idx="30">
                  <c:v>$5</c:v>
                </c:pt>
                <c:pt idx="31">
                  <c:v>$5</c:v>
                </c:pt>
                <c:pt idx="32">
                  <c:v>$5</c:v>
                </c:pt>
                <c:pt idx="33">
                  <c:v>$5</c:v>
                </c:pt>
                <c:pt idx="34">
                  <c:v>$6</c:v>
                </c:pt>
                <c:pt idx="35">
                  <c:v>$6</c:v>
                </c:pt>
                <c:pt idx="36">
                  <c:v>$7</c:v>
                </c:pt>
                <c:pt idx="37">
                  <c:v>$8</c:v>
                </c:pt>
                <c:pt idx="38">
                  <c:v>$8</c:v>
                </c:pt>
                <c:pt idx="39">
                  <c:v>$10</c:v>
                </c:pt>
                <c:pt idx="40">
                  <c:v>$10</c:v>
                </c:pt>
                <c:pt idx="41">
                  <c:v>$11</c:v>
                </c:pt>
                <c:pt idx="42">
                  <c:v>$12</c:v>
                </c:pt>
                <c:pt idx="43">
                  <c:v>$16</c:v>
                </c:pt>
                <c:pt idx="44">
                  <c:v>$22</c:v>
                </c:pt>
                <c:pt idx="45">
                  <c:v>$38</c:v>
                </c:pt>
              </c:strCache>
            </c:strRef>
          </c:cat>
          <c:val>
            <c:numRef>
              <c:f>'Model Development'!$B$43:$B$88</c:f>
              <c:numCache>
                <c:formatCode>General</c:formatCode>
                <c:ptCount val="46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9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658165"/>
        <c:axId val="249433472"/>
      </c:lineChart>
      <c:catAx>
        <c:axId val="396581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33472"/>
        <c:crosses val="autoZero"/>
        <c:auto val="1"/>
        <c:lblAlgn val="ctr"/>
        <c:lblOffset val="100"/>
        <c:noMultiLvlLbl val="0"/>
      </c:catAx>
      <c:valAx>
        <c:axId val="24943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8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10800000" algn="r" rotWithShape="0">
        <a:schemeClr val="accent2">
          <a:lumMod val="40000"/>
          <a:lumOff val="60000"/>
          <a:alpha val="4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314960</xdr:colOff>
      <xdr:row>5</xdr:row>
      <xdr:rowOff>33020</xdr:rowOff>
    </xdr:from>
    <xdr:to>
      <xdr:col>9</xdr:col>
      <xdr:colOff>25400</xdr:colOff>
      <xdr:row>20</xdr:row>
      <xdr:rowOff>33020</xdr:rowOff>
    </xdr:to>
    <xdr:graphicFrame>
      <xdr:nvGraphicFramePr>
        <xdr:cNvPr id="2" name="Chart 1"/>
        <xdr:cNvGraphicFramePr/>
      </xdr:nvGraphicFramePr>
      <xdr:xfrm>
        <a:off x="2684780" y="962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863600</xdr:colOff>
      <xdr:row>22</xdr:row>
      <xdr:rowOff>93980</xdr:rowOff>
    </xdr:from>
    <xdr:to>
      <xdr:col>8</xdr:col>
      <xdr:colOff>132080</xdr:colOff>
      <xdr:row>37</xdr:row>
      <xdr:rowOff>93980</xdr:rowOff>
    </xdr:to>
    <xdr:graphicFrame>
      <xdr:nvGraphicFramePr>
        <xdr:cNvPr id="5" name="Chart 4"/>
        <xdr:cNvGraphicFramePr/>
      </xdr:nvGraphicFramePr>
      <xdr:xfrm>
        <a:off x="2369820" y="4132580"/>
        <a:ext cx="421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193040</xdr:colOff>
      <xdr:row>22</xdr:row>
      <xdr:rowOff>40640</xdr:rowOff>
    </xdr:from>
    <xdr:to>
      <xdr:col>14</xdr:col>
      <xdr:colOff>1107440</xdr:colOff>
      <xdr:row>37</xdr:row>
      <xdr:rowOff>40640</xdr:rowOff>
    </xdr:to>
    <xdr:graphicFrame>
      <xdr:nvGraphicFramePr>
        <xdr:cNvPr id="8" name="Chart 7"/>
        <xdr:cNvGraphicFramePr/>
      </xdr:nvGraphicFramePr>
      <xdr:xfrm>
        <a:off x="8887460" y="4079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429260</xdr:colOff>
      <xdr:row>43</xdr:row>
      <xdr:rowOff>30480</xdr:rowOff>
    </xdr:from>
    <xdr:to>
      <xdr:col>7</xdr:col>
      <xdr:colOff>505460</xdr:colOff>
      <xdr:row>58</xdr:row>
      <xdr:rowOff>8255</xdr:rowOff>
    </xdr:to>
    <xdr:graphicFrame>
      <xdr:nvGraphicFramePr>
        <xdr:cNvPr id="9" name="Chart 8"/>
        <xdr:cNvGraphicFramePr/>
      </xdr:nvGraphicFramePr>
      <xdr:xfrm>
        <a:off x="1945640" y="7909560"/>
        <a:ext cx="4213860" cy="2720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254000</xdr:colOff>
      <xdr:row>40</xdr:row>
      <xdr:rowOff>66040</xdr:rowOff>
    </xdr:from>
    <xdr:to>
      <xdr:col>14</xdr:col>
      <xdr:colOff>1168400</xdr:colOff>
      <xdr:row>55</xdr:row>
      <xdr:rowOff>66040</xdr:rowOff>
    </xdr:to>
    <xdr:graphicFrame>
      <xdr:nvGraphicFramePr>
        <xdr:cNvPr id="11" name="Chart 10"/>
        <xdr:cNvGraphicFramePr/>
      </xdr:nvGraphicFramePr>
      <xdr:xfrm>
        <a:off x="8948420" y="7396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4</xdr:row>
      <xdr:rowOff>68580</xdr:rowOff>
    </xdr:from>
    <xdr:to>
      <xdr:col>11</xdr:col>
      <xdr:colOff>46990</xdr:colOff>
      <xdr:row>23</xdr:row>
      <xdr:rowOff>110490</xdr:rowOff>
    </xdr:to>
    <xdr:graphicFrame>
      <xdr:nvGraphicFramePr>
        <xdr:cNvPr id="3" name="Chart 2"/>
        <xdr:cNvGraphicFramePr/>
      </xdr:nvGraphicFramePr>
      <xdr:xfrm>
        <a:off x="812800" y="1394460"/>
        <a:ext cx="5939790" cy="351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4</xdr:row>
      <xdr:rowOff>81280</xdr:rowOff>
    </xdr:from>
    <xdr:to>
      <xdr:col>20</xdr:col>
      <xdr:colOff>254635</xdr:colOff>
      <xdr:row>23</xdr:row>
      <xdr:rowOff>123190</xdr:rowOff>
    </xdr:to>
    <xdr:graphicFrame>
      <xdr:nvGraphicFramePr>
        <xdr:cNvPr id="7" name="Chart 6"/>
        <xdr:cNvGraphicFramePr/>
      </xdr:nvGraphicFramePr>
      <xdr:xfrm>
        <a:off x="6794500" y="1407160"/>
        <a:ext cx="5652135" cy="351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292100</xdr:colOff>
      <xdr:row>23</xdr:row>
      <xdr:rowOff>132080</xdr:rowOff>
    </xdr:from>
    <xdr:to>
      <xdr:col>27</xdr:col>
      <xdr:colOff>596900</xdr:colOff>
      <xdr:row>43</xdr:row>
      <xdr:rowOff>32385</xdr:rowOff>
    </xdr:to>
    <xdr:graphicFrame>
      <xdr:nvGraphicFramePr>
        <xdr:cNvPr id="8" name="Chart 7"/>
        <xdr:cNvGraphicFramePr/>
      </xdr:nvGraphicFramePr>
      <xdr:xfrm>
        <a:off x="12484100" y="4932680"/>
        <a:ext cx="4572000" cy="355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203200</xdr:colOff>
      <xdr:row>23</xdr:row>
      <xdr:rowOff>157480</xdr:rowOff>
    </xdr:from>
    <xdr:to>
      <xdr:col>11</xdr:col>
      <xdr:colOff>83185</xdr:colOff>
      <xdr:row>43</xdr:row>
      <xdr:rowOff>21590</xdr:rowOff>
    </xdr:to>
    <xdr:graphicFrame>
      <xdr:nvGraphicFramePr>
        <xdr:cNvPr id="9" name="Chart 8"/>
        <xdr:cNvGraphicFramePr/>
      </xdr:nvGraphicFramePr>
      <xdr:xfrm>
        <a:off x="812800" y="4958080"/>
        <a:ext cx="5975985" cy="352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101600</xdr:colOff>
      <xdr:row>23</xdr:row>
      <xdr:rowOff>157480</xdr:rowOff>
    </xdr:from>
    <xdr:to>
      <xdr:col>20</xdr:col>
      <xdr:colOff>267335</xdr:colOff>
      <xdr:row>43</xdr:row>
      <xdr:rowOff>21590</xdr:rowOff>
    </xdr:to>
    <xdr:graphicFrame>
      <xdr:nvGraphicFramePr>
        <xdr:cNvPr id="10" name="Chart 9"/>
        <xdr:cNvGraphicFramePr/>
      </xdr:nvGraphicFramePr>
      <xdr:xfrm>
        <a:off x="6807200" y="4958080"/>
        <a:ext cx="5652135" cy="352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269240</xdr:colOff>
      <xdr:row>4</xdr:row>
      <xdr:rowOff>63500</xdr:rowOff>
    </xdr:from>
    <xdr:to>
      <xdr:col>27</xdr:col>
      <xdr:colOff>598170</xdr:colOff>
      <xdr:row>23</xdr:row>
      <xdr:rowOff>100330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1240" y="1389380"/>
              <a:ext cx="4596130" cy="351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193675</xdr:colOff>
      <xdr:row>1</xdr:row>
      <xdr:rowOff>177800</xdr:rowOff>
    </xdr:from>
    <xdr:to>
      <xdr:col>11</xdr:col>
      <xdr:colOff>65405</xdr:colOff>
      <xdr:row>4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Entry 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try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275" y="360680"/>
              <a:ext cx="596773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00.779375" refreshedBy="USER" recordCount="102">
  <cacheSource type="worksheet">
    <worksheetSource ref="A1:J103" sheet="Indian Unicorn startups 2023 up"/>
  </cacheSource>
  <cacheFields count="10">
    <cacheField name="No." numFmtId="18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Company" numFmtId="49">
      <sharedItems count="102">
        <s v="InMobi"/>
        <s v="Flipkart^"/>
        <s v="Mu Sigma"/>
        <s v="Snapdeal*"/>
        <s v="PayTM^"/>
        <s v="Ola Cabs"/>
        <s v="Quikr*"/>
        <s v="Zomato^"/>
        <s v="ShopClues*"/>
        <s v="Hike*"/>
        <s v="BYJUS"/>
        <s v="PayTM Mall*"/>
        <s v="Swiggy"/>
        <s v="PolicyBazaar^"/>
        <s v="Freshworks^"/>
        <s v="OYO Rooms"/>
        <s v="Udaan"/>
        <s v="BillDesk"/>
        <s v="Delhivery^"/>
        <s v="Rivigo"/>
        <s v="BigBasket"/>
        <s v="Dream11"/>
        <s v="Druva Software"/>
        <s v="Icertis"/>
        <s v="CitiusTech"/>
        <s v="Ola Electric"/>
        <s v="Lenskart"/>
        <s v="Pine Labs"/>
        <s v="Nykaa^"/>
        <s v="Postman"/>
        <s v="Unacademy"/>
        <s v="RazorPay"/>
        <s v="Cars24"/>
        <s v="PhonePe^"/>
        <s v="Zenoti"/>
        <s v="Dailyhunt"/>
        <s v="Glance InMobi"/>
        <s v="Digit"/>
        <s v="Innovaccer"/>
        <s v="Infra.Market"/>
        <s v="Five Star Business Finance^"/>
        <s v="FirstCry"/>
        <s v="Meesho"/>
        <s v="CRED"/>
        <s v="PharmEasy"/>
        <s v="Groww"/>
        <s v="ShareChat"/>
        <s v="Gupshup"/>
        <s v="ChargeBee"/>
        <s v="Urban Company"/>
        <s v="Moglix"/>
        <s v="Zeta"/>
        <s v="BrowserStack"/>
        <s v="BlackBuck"/>
        <s v="Droom"/>
        <s v="OfBusiness"/>
        <s v="BharatPe"/>
        <s v="MindTickle"/>
        <s v="upGrad"/>
        <s v="CoinDCX"/>
        <s v="Eruditus"/>
        <s v="Blinkit^"/>
        <s v="Zetwerk"/>
        <s v="Mobile Premier League"/>
        <s v="Apna.co"/>
        <s v="Vedantu"/>
        <s v="Licious"/>
        <s v="CoinSwitch"/>
        <s v="Rebel Foods"/>
        <s v="Cardekho"/>
        <s v="Acko"/>
        <s v="MyGlamm"/>
        <s v="CureFit"/>
        <s v="Mensa Brands"/>
        <s v="NoBroker"/>
        <s v="Spinny"/>
        <s v="Upstox"/>
        <s v="Slice"/>
        <s v="Pristyn Care"/>
        <s v="Mamaearth"/>
        <s v="GlobalBees"/>
        <s v="Fractal"/>
        <s v="LEAD School"/>
        <s v="DarwinBox"/>
        <s v="DealShare"/>
        <s v="Polygon"/>
        <s v="ElasticRun"/>
        <s v="LivSpace"/>
        <s v="XpressBees Logistics"/>
        <s v="Uniphore Software Systems"/>
        <s v="Hasura"/>
        <s v="CredAvenue"/>
        <s v="Amagi Media Labs"/>
        <s v="Oxyzo Financial Services"/>
        <s v="Games24x7"/>
        <s v="Open Financial Technologies"/>
        <s v="PhysicsWallah"/>
        <s v="Purplle"/>
        <s v="Leadsquared"/>
        <s v="OneCard"/>
        <s v="Shiprocket"/>
        <s v="Molbio Diagnostics"/>
      </sharedItems>
    </cacheField>
    <cacheField name="Sector" numFmtId="49">
      <sharedItems count="75">
        <s v="Adtech - Mobile Ads"/>
        <s v="E-Commerce"/>
        <s v="SaaS - Analytics"/>
        <s v="Fintech - Payments &amp; Wallet"/>
        <s v="Mobility - Ride Aggregator"/>
        <s v="Marketplace - Classifieds"/>
        <s v="Foodtech"/>
        <s v="Social Media - Messaging"/>
        <s v="Edtech"/>
        <s v="Fintech - Insurance"/>
        <s v="SaaS - CRM"/>
        <s v="Proptech - Hotel Booking"/>
        <s v="B2B E-Commerce"/>
        <s v="Fintech - B2B Payments"/>
        <s v="Logistics Services"/>
        <s v="Logistics Services - Trucks"/>
        <s v="E-Commerce - Groceries"/>
        <s v="Gaming"/>
        <s v="SaaS - Data Management"/>
        <s v="SaaS - Contract Management"/>
        <s v="IT Services - Healthcare"/>
        <s v="Mobility - Electric"/>
        <s v="E-Commerce - Eyewear"/>
        <s v="Fintech - PoS Payment Solutions"/>
        <s v="E-Commerce - Personal Care &amp; Cosmetics"/>
        <s v="SaaS - API Development &amp; Testing"/>
        <s v="Fintech - Payment Gateway"/>
        <s v="Marketplace - Used Cars"/>
        <s v="Fintech - Payments"/>
        <s v="SaaS - Salon &amp; Spa Management"/>
        <s v="Content - News"/>
        <s v="Content - Lockscreen"/>
        <s v="Fintech - General Insurance"/>
        <s v="SaaS - Healthcare Data Analytics"/>
        <s v="B2B E-Commerce - Construction Materials"/>
        <s v="NBFC"/>
        <s v="E-Commerce - Baby Care Products"/>
        <s v="E-Commerce - Social Commerce"/>
        <s v="Fintech - Payments &amp; Credit Card Rewards"/>
        <s v="E-Commerce - Online Pharmacy"/>
        <s v="Fintech - Brokerage &amp; Mutual Funds"/>
        <s v="Social Media"/>
        <s v="Conversational Messaging"/>
        <s v="SaaS - Subscription Billing Solution"/>
        <s v="Marketplace - Handyman Services"/>
        <s v="B2B E-Commerce - Industrial Equipment"/>
        <s v="Fintech - API - Banking Products"/>
        <s v="SaaS - Software Testing"/>
        <s v="NBFC - SME Loans"/>
        <s v="SaaS - HR - Training"/>
        <s v="Edtech - Higher Studies"/>
        <s v="Cryptocurrency Exchange"/>
        <s v="Edtech - Executive Education"/>
        <s v="Marketplace - Manufacturing Services"/>
        <s v="Marketplace - Jobs"/>
        <s v="D2C - Meat"/>
        <s v="Foodtech - Cloud Kitchen"/>
        <s v="D2C - Personal Care"/>
        <s v="Healthtech - Wellness"/>
        <s v="Aggregator - Consumer Brands"/>
        <s v="Proptech - Classifieds"/>
        <s v="Fintech - Brokerage"/>
        <s v="Fintech - Credit Cards"/>
        <s v="Healthtech - Elective Surgery Services"/>
        <s v="SaaS - HR"/>
        <s v="Web3 Infrastructure - Dapps"/>
        <s v="Interior Design - Modular Kitchens &amp; Home Products"/>
        <s v="SaaS - Conversational Service Automation"/>
        <s v="SaaS - Programming Tools"/>
        <s v="Marketplace - Lending"/>
        <s v="SaaS - Local Ads Targeting"/>
        <s v="Fintech - Marketplace - SME Lending"/>
        <s v="Fintech - Neo Bank"/>
        <s v="Aggregator - Logistics Services"/>
        <s v="Healthtech - Diagnostics"/>
      </sharedItems>
    </cacheField>
    <cacheField name="Entry Valuation ($B)" numFmtId="0">
      <sharedItems containsSemiMixedTypes="0" containsString="0" containsNumber="1" minValue="1" maxValue="10" count="26">
        <n v="1"/>
        <n v="1.8"/>
        <n v="1.7"/>
        <n v="1.6"/>
        <n v="1.1"/>
        <n v="1.4"/>
        <n v="1.9"/>
        <n v="1.5"/>
        <n v="4.9"/>
        <n v="1.2"/>
        <n v="2"/>
        <n v="5.5"/>
        <n v="1.3"/>
        <n v="2.1"/>
        <n v="2.2"/>
        <n v="4"/>
        <n v="2.8"/>
        <n v="3.2"/>
        <n v="2.3"/>
        <n v="3.4"/>
        <n v="1.07"/>
        <n v="1.62"/>
        <n v="10"/>
        <n v="2.5"/>
        <n v="1.23"/>
        <n v="1.53"/>
      </sharedItems>
      <fieldGroup base="3">
        <rangePr startNum="1" endNum="10" groupInterval="1"/>
        <groupItems count="11">
          <s v="&lt;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Current Valuation ($B)" numFmtId="181">
      <sharedItems containsSemiMixedTypes="0" containsString="0" containsNumber="1" minValue="0.568" maxValue="37.6" count="46">
        <n v="1"/>
        <n v="37.6"/>
        <n v="1.5"/>
        <n v="2.4"/>
        <n v="16"/>
        <n v="7.3"/>
        <n v="5.4"/>
        <n v="1.1"/>
        <n v="1.4"/>
        <n v="22"/>
        <n v="3"/>
        <n v="10.7"/>
        <n v="3.5"/>
        <n v="9.6"/>
        <n v="3.1"/>
        <n v="1.6"/>
        <n v="2"/>
        <n v="8"/>
        <n v="5"/>
        <n v="4.5"/>
        <n v="1.8"/>
        <n v="5.6"/>
        <n v="3.4"/>
        <n v="7.5"/>
        <n v="3.3"/>
        <n v="12"/>
        <n v="4"/>
        <n v="3.2"/>
        <n v="2.5"/>
        <n v="1.7"/>
        <n v="4.9"/>
        <n v="6.4"/>
        <n v="2.1"/>
        <n v="2.6"/>
        <n v="1.2"/>
        <n v="2.8"/>
        <n v="2.25"/>
        <n v="2.15"/>
        <n v="0.568"/>
        <n v="2.3"/>
        <n v="1.3"/>
        <n v="1.9"/>
        <n v="1.07"/>
        <n v="10"/>
        <n v="1.23"/>
        <n v="1.53"/>
      </sharedItems>
    </cacheField>
    <cacheField name="Entry Date" numFmtId="182">
      <sharedItems containsSemiMixedTypes="0" containsString="0" containsNonDate="0" containsDate="1" minDate="2011-09-01T00:00:00" maxDate="2022-09-01T00:00:00" count="50">
        <d v="2011-09-01T00:00:00"/>
        <d v="2012-02-01T00:00:00"/>
        <d v="2013-02-01T00:00:00"/>
        <d v="2014-10-01T00:00:00"/>
        <d v="2015-02-01T00:00:00"/>
        <d v="2015-03-01T00:00:00"/>
        <d v="2015-04-01T00:00:00"/>
        <d v="2015-09-01T00:00:00"/>
        <d v="2016-01-01T00:00:00"/>
        <d v="2016-08-01T00:00:00"/>
        <d v="2018-01-01T00:00:00"/>
        <d v="2018-04-01T00:00:00"/>
        <d v="2018-06-01T00:00:00"/>
        <d v="2018-07-01T00:00:00"/>
        <d v="2018-09-01T00:00:00"/>
        <d v="2018-11-01T00:00:00"/>
        <d v="2019-01-01T00:00:00"/>
        <d v="2019-02-01T00:00:00"/>
        <d v="2019-03-01T00:00:00"/>
        <d v="2019-04-01T00:00:00"/>
        <d v="2019-06-01T00:00:00"/>
        <d v="2019-07-01T00:00:00"/>
        <d v="2019-09-01T00:00:00"/>
        <d v="2020-01-01T00:00:00"/>
        <d v="2020-03-01T00:00:00"/>
        <d v="2020-06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5-01T00:00:00"/>
        <d v="2022-06-01T00:00:00"/>
        <d v="2022-07-01T00:00:00"/>
        <d v="2022-08-01T00:00:00"/>
        <d v="2022-09-01T00:00:00"/>
      </sharedItems>
    </cacheField>
    <cacheField name="Entry Month" numFmtId="49">
      <sharedItems count="12">
        <s v="September"/>
        <s v="February"/>
        <s v="October"/>
        <s v="March"/>
        <s v="April"/>
        <s v="January"/>
        <s v="August"/>
        <s v="June"/>
        <s v="July"/>
        <s v="November"/>
        <s v="December"/>
        <s v="May"/>
      </sharedItems>
    </cacheField>
    <cacheField name="Entry Year" numFmtId="180">
      <sharedItems containsSemiMixedTypes="0" containsString="0" containsNumber="1" containsInteger="1" minValue="2011" maxValue="2022" count="11">
        <n v="2011"/>
        <n v="2012"/>
        <n v="2013"/>
        <n v="2014"/>
        <n v="2015"/>
        <n v="2016"/>
        <n v="2018"/>
        <n v="2019"/>
        <n v="2020"/>
        <n v="2021"/>
        <n v="2022"/>
      </sharedItems>
    </cacheField>
    <cacheField name="Location" numFmtId="49">
      <sharedItems count="27">
        <s v="Bangalore/Singapore"/>
        <s v="Bangalore/Chicago"/>
        <s v="Delhi"/>
        <s v="Noida"/>
        <s v="Bangalore"/>
        <s v="Gurgaon"/>
        <s v="Chennai/San Mateo"/>
        <s v="Mumbai"/>
        <s v="Pune/Sunnyvale"/>
        <s v="Pune/Bellevue"/>
        <s v="Mumbai/Princeton"/>
        <s v="Bangalore/San Francisco"/>
        <s v="Hyderabad/Bellevue"/>
        <s v="Noida/San Francisco"/>
        <s v="Thane"/>
        <s v="Chennai"/>
        <s v="Pune"/>
        <s v="Mumbai/San Francisco"/>
        <s v="Chennai/San Francisco"/>
        <s v="Noida/Singapore"/>
        <s v="Mumbai/Dublin"/>
        <s v="Mumbai/Singapore"/>
        <s v="Jaipur"/>
        <s v="Mumbai/New York"/>
        <s v="Hyderabad/Singapore"/>
        <s v="Chennai/Palo Alto"/>
        <s v="Goa"/>
      </sharedItems>
    </cacheField>
    <cacheField name="Select Investors" numFmtId="49">
      <sharedItems count="102">
        <s v="KPCB, Sherpalo Ventures, SoftBank"/>
        <s v="Accel, Tiger Global, Naspers, SoftBank, Tencent"/>
        <s v="Accel, Sequoia Capital, General Atlantic"/>
        <s v="Kalaari Capital, Nexus Ventures, Bessemer, SoftBank, Alibaba"/>
        <s v="Saama Capital, Elevation Capital, Alibaba, Berkshire Hathway"/>
        <s v="Tiger Global, Matrix Partners, Steadview, SoftBank, Tencent"/>
        <s v="Matrix Partners, Omidyar Network, Norwest, Kinnevik, Steadview Capital"/>
        <s v="Info Edge, Sequoia Capital, Vy Capital, Alibaba, Steadview Capital"/>
        <s v="Nexus Ventures, Helion Ventures, Beenos, Tiger Global, Others"/>
        <s v="Tiger Global, Tencent, Foxconn"/>
        <s v="Aarin Capital, Sequoia Capital, Lightspeed Ventures, Tencent, General Atlantic, Tiger Global"/>
        <s v="Elevation Capital, Alibaba, SoftBank, eBay"/>
        <s v="Accel, Elevation Capital, Norwest, Naspers, Tencent, Invesco"/>
        <s v="Info Edge, Intel, Inventus Capital, Tiger Global, SoftBank, Tencent, Steadview Capital"/>
        <s v="Accel, Tiger Global, Google, Sequoia Capital, Steadview Capital"/>
        <s v="Lightspeed Ventures, Sequoia Capital, SoftBank"/>
        <s v="Lightspeed Ventures, DST Global, Tencent"/>
        <s v="SIDBI VC, TA Associates, General Atlantic"/>
        <s v="Nexus Ventures, Multiples PE, Tiger Global, Carlyle, SoftBank, Fosun Group, Steadview Capital"/>
        <s v="Elevation Capital, Warburg Pincus"/>
        <s v="Ascent Capital, Helion Ventures, Bessemer, IFC, Alibaba"/>
        <s v="Kalaari Capital, Tencent, Multiples PE, Steadview, Alpha Wave Global"/>
        <s v="WestBridge, Nexus Ventures, Sequoia Capital"/>
        <s v="Eight Roads, B Capital, PremjiInvest"/>
        <s v="General Atlantic, Baring Asia"/>
        <s v="SoftBank, Tiger Global, Matrix Partners"/>
        <s v="SoftBank, Kedaara Capital, TPG, Chiratae Ventures, TR Capital"/>
        <s v="Sequoia Capital India, New Atlantic Ventures, Altimeter Capital, Temasek, Mastercard"/>
        <s v="Techpro Ventures, TVS Capital, Sharrp Ventures, TPG Growth, Steadview Capital"/>
        <s v="Nexus Ventures, Charles River Ventures, Insight Venture Partners"/>
        <s v="Blume Ventures, Nexus Venture Partners, Sequoia Capital India, Elevation Capital, General Atlantic, SoftBank, Steadview Capital"/>
        <s v="Matrix Partners India, Tiger Global, Sequoia Capital India, DST Global"/>
        <s v="Asia Venture Group, Apoletto, Unbound, DST Global, Sequoia Capital India, Alpha Wave Global"/>
        <s v="Tiger Global, Tencent"/>
        <s v="Accel India, Norwest, Tiger Global, Steadview Capital, Advent International"/>
        <s v="Matrix Partners India, Omidyar Network, Sequoia Capital India, Alpha Wave Global, CPPIB"/>
        <s v="Mithril Capital, Google"/>
        <s v="Fairfax Holdings, A91 Partners, Faering Capital, TVS Capital"/>
        <s v="WestBridge, Lightspeed Ventures, M12 (Microsoft), Tiger Global, Steadview Capital"/>
        <s v="Accel India, Nexus Venture Partners, Tiger Global, Evolvence India"/>
        <s v="Matrix Partners India, Sequoia Capital India, Norwest, Morgan Stanley, TPG Capital"/>
        <s v="Chiratae Ventures, Elevation Capital, Vertex, SoftBank"/>
        <s v="Sequoia Capital India, Elevation Capital, SoftBank, Naspers"/>
        <s v="Sequoia Capital India, Ribbit Capital, DST Global, Alpha Wave Global"/>
        <s v="Orios VP, Eight Roads Ventures, Temasek, Naspers, Steadview Capital"/>
        <s v="Sequoia Capital India, Y Combinator, Tiger Global, Ribbit Capital"/>
        <s v="India Quotient, Elevation Capital, Lightspeed Ventures, Tiger Global, Twitter"/>
        <s v="Tiger Global, Charles River Ventures, Helion Ventures"/>
        <s v="Tiger Global, Steadview Capital, Sapphire Ventures, Accel India, Insight Venture Partners"/>
        <s v="Tiger Global, Steadview Capital, Accel India, Elevation Capital, Vy Capital, Prosus Ventures"/>
        <s v="Accel India, Jungle Ventures, Tiger Global, Sequoia Capital India, IFC"/>
        <s v="SoftBank, Mastercard"/>
        <s v="Accel, Bond Capital, Insight Venture Partners"/>
        <s v="Accel India, Sequoia Capital India, Sands Capital, IFC, Tiger Global"/>
        <s v="Beenos Partners, Lightbox, Axis Capital Partners, Beenext"/>
        <s v="SoftBank, Tiger Global, Matrix Partners India, Zodius Capital, Alpha Wave Global"/>
        <s v="Beenext, Sequoia Capital India, Tiger Global, Steadview Capital"/>
        <s v="SoftBank, Accel India, Qualcomm Ventures, Norwest"/>
        <s v="Temasek, IFC, Lupa Systems"/>
        <s v="B Capital, Coinbase Ventures, Polychain Capital"/>
        <s v="SoftBank, Accel, Sequoia Capital India, Bertelsmann India Investments"/>
        <s v="Tiger Global, Sequoia Capital India, SoftBank, Apoletto, Zomato"/>
        <s v="Kae Capital, Sequoia Capital India, Accel India, Lightspeed Ventures, D1 Capital Partners"/>
        <s v="Sequoia Capital India, Beenext, Moore Strategic Ventures, RTP Global, VH Capital"/>
        <s v="Sequoia Capital India, Lightspeed Ventures, Tiger Global, Insight Venture Partners"/>
        <s v="Accel India, Tiger Global, Omidyar Network, WestBridge, ABC World Asia"/>
        <s v="Mayfield, 3ONE4 Capital, Sistema Asia Fund, Bertelsmann India, Vertex, Multiples PE"/>
        <s v="Tiger Global, Sequoia Capital India, Ribbit Capital, Andreessen Horowitz, Coinbase Ventures"/>
        <s v="Sequoia Capital India, Lightbox, Coatue Management, RTP Global, QIA, Evolvence India"/>
        <s v="Sequoia Capital India, Hillhouse Capital, CapitalG, LeapFrog"/>
        <s v="Accel India, Elevation Capital, Amazon, General Atlantic, Multiples PE"/>
        <s v="Amazon, Ascent Capital, Bessemer, Accel India, Wipro Ventures, Kalaari Capital"/>
        <s v="Accel India, Kalaari Capital, Chiratae Ventures, Zomato, Temasek, Endiya Partners"/>
        <s v="Tiger Global, Alpha Wave Global, Accel India, Norwest, Prosus Ventures"/>
        <s v="Tiger Global, General Atlantic, Elevation Capital, Beenext, Moore Strategic Ventures"/>
        <s v="Tiger Global, Blume Ventures, General Catalyst Partners, Elevation Capital, Accel India"/>
        <s v="Tiger Global, Ratan Tata, Kalaari Capital"/>
        <s v="Tiger Global, Blume Ventures, Das Capital, Simile Venture Partners, Gunosy Capital"/>
        <s v="Tiger Global, Sequoia Capital India, Hummingbird Ventures, Epiq Capital"/>
        <s v="Sequoia Capital India, Sofina, Sharrp Ventures, Fireside Ventures"/>
        <s v="PremjiInvest, SoftBank Corp, TPG Capital, Steadview Capital"/>
        <s v="TPG Capital, TA Associates, Khazanah, Apax Partners"/>
        <s v="GSV Ventures, WestBridge, Elevar Equity, TPG Growth"/>
        <s v="3ONE4 Capital, Lightspeed Ventures, Sequoia Capital India, TCV, Endiya Partners"/>
        <s v="Whiteboard Capital, Z3Partners, Alpha Wave Global, Matrix Partners India, Tiger Global"/>
        <s v="Coinbase Ventures, Sequoia Capital India, Tiger Global, SoftBank"/>
        <s v="SoftBank, Goldman Sachs, Prosus Ventures, Kalaari Capital, Avataar Venture Partners"/>
        <s v="KKR, Jungle Ventures, TPG Growth, Bessemer, Goldman Sachs"/>
        <s v="InvestCorp Group, Norwest, Gaja Capital, TPG Growth, ChrysCapital"/>
        <s v="Iron Pillar, March Capital, Chiratae Ventures, NEA"/>
        <s v="Lightspeed Ventures, Nexus Venture Partners, Vertex, Strive VC"/>
        <s v="B Capital Group, Insight Venture Partners,  Lightrock India, TVS Capital"/>
        <s v="Avataar Venture Partners, PremjiInvest, Accel India, Norwest"/>
        <s v="Alpha Wave Global, Matrix Partners India, Tiger Global, Norwest"/>
        <s v="Tiger Global, Malabar Investments,  The Raine Group"/>
        <s v="3ONE4 Capital, Tiger Global, Temasek, Speedinvest"/>
        <s v="GSV Ventures, WestBridge"/>
        <s v="JSW Ventures, IvyCap Ventures, Blume Ventures, Kedaara Capital"/>
        <s v="Stakeboat Capital, Gaja Capital, WestBridge"/>
        <s v="QED Investors, Matrix Partners India, Sequoia Capital India"/>
        <s v="Lightrock India, Info Edge, Tribe Capital, Temasek"/>
        <s v="Temasek, Motilal Oswal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x v="0"/>
    <x v="0"/>
    <x v="0"/>
    <x v="0"/>
    <x v="0"/>
    <x v="0"/>
    <x v="0"/>
    <x v="0"/>
  </r>
  <r>
    <x v="1"/>
    <x v="1"/>
    <x v="1"/>
    <x v="0"/>
    <x v="1"/>
    <x v="1"/>
    <x v="1"/>
    <x v="1"/>
    <x v="0"/>
    <x v="1"/>
  </r>
  <r>
    <x v="2"/>
    <x v="2"/>
    <x v="2"/>
    <x v="0"/>
    <x v="2"/>
    <x v="2"/>
    <x v="1"/>
    <x v="2"/>
    <x v="1"/>
    <x v="2"/>
  </r>
  <r>
    <x v="3"/>
    <x v="3"/>
    <x v="1"/>
    <x v="1"/>
    <x v="3"/>
    <x v="3"/>
    <x v="2"/>
    <x v="3"/>
    <x v="2"/>
    <x v="3"/>
  </r>
  <r>
    <x v="4"/>
    <x v="4"/>
    <x v="3"/>
    <x v="2"/>
    <x v="4"/>
    <x v="4"/>
    <x v="1"/>
    <x v="4"/>
    <x v="3"/>
    <x v="4"/>
  </r>
  <r>
    <x v="5"/>
    <x v="5"/>
    <x v="4"/>
    <x v="3"/>
    <x v="5"/>
    <x v="5"/>
    <x v="3"/>
    <x v="4"/>
    <x v="4"/>
    <x v="5"/>
  </r>
  <r>
    <x v="6"/>
    <x v="6"/>
    <x v="5"/>
    <x v="0"/>
    <x v="2"/>
    <x v="6"/>
    <x v="4"/>
    <x v="4"/>
    <x v="4"/>
    <x v="6"/>
  </r>
  <r>
    <x v="7"/>
    <x v="7"/>
    <x v="6"/>
    <x v="0"/>
    <x v="6"/>
    <x v="7"/>
    <x v="0"/>
    <x v="4"/>
    <x v="5"/>
    <x v="7"/>
  </r>
  <r>
    <x v="8"/>
    <x v="8"/>
    <x v="1"/>
    <x v="4"/>
    <x v="7"/>
    <x v="8"/>
    <x v="5"/>
    <x v="5"/>
    <x v="5"/>
    <x v="8"/>
  </r>
  <r>
    <x v="9"/>
    <x v="9"/>
    <x v="7"/>
    <x v="5"/>
    <x v="8"/>
    <x v="9"/>
    <x v="6"/>
    <x v="5"/>
    <x v="2"/>
    <x v="9"/>
  </r>
  <r>
    <x v="10"/>
    <x v="10"/>
    <x v="8"/>
    <x v="0"/>
    <x v="9"/>
    <x v="10"/>
    <x v="5"/>
    <x v="6"/>
    <x v="4"/>
    <x v="10"/>
  </r>
  <r>
    <x v="11"/>
    <x v="11"/>
    <x v="1"/>
    <x v="6"/>
    <x v="10"/>
    <x v="11"/>
    <x v="4"/>
    <x v="6"/>
    <x v="3"/>
    <x v="11"/>
  </r>
  <r>
    <x v="12"/>
    <x v="12"/>
    <x v="6"/>
    <x v="5"/>
    <x v="11"/>
    <x v="12"/>
    <x v="7"/>
    <x v="6"/>
    <x v="4"/>
    <x v="12"/>
  </r>
  <r>
    <x v="13"/>
    <x v="13"/>
    <x v="9"/>
    <x v="0"/>
    <x v="3"/>
    <x v="12"/>
    <x v="7"/>
    <x v="6"/>
    <x v="5"/>
    <x v="13"/>
  </r>
  <r>
    <x v="14"/>
    <x v="14"/>
    <x v="10"/>
    <x v="7"/>
    <x v="12"/>
    <x v="13"/>
    <x v="8"/>
    <x v="6"/>
    <x v="6"/>
    <x v="14"/>
  </r>
  <r>
    <x v="15"/>
    <x v="15"/>
    <x v="11"/>
    <x v="8"/>
    <x v="13"/>
    <x v="14"/>
    <x v="0"/>
    <x v="6"/>
    <x v="5"/>
    <x v="15"/>
  </r>
  <r>
    <x v="16"/>
    <x v="16"/>
    <x v="12"/>
    <x v="0"/>
    <x v="14"/>
    <x v="14"/>
    <x v="0"/>
    <x v="6"/>
    <x v="4"/>
    <x v="16"/>
  </r>
  <r>
    <x v="17"/>
    <x v="17"/>
    <x v="13"/>
    <x v="3"/>
    <x v="15"/>
    <x v="15"/>
    <x v="9"/>
    <x v="6"/>
    <x v="7"/>
    <x v="17"/>
  </r>
  <r>
    <x v="18"/>
    <x v="18"/>
    <x v="14"/>
    <x v="3"/>
    <x v="10"/>
    <x v="16"/>
    <x v="5"/>
    <x v="7"/>
    <x v="5"/>
    <x v="18"/>
  </r>
  <r>
    <x v="19"/>
    <x v="19"/>
    <x v="15"/>
    <x v="4"/>
    <x v="7"/>
    <x v="17"/>
    <x v="1"/>
    <x v="7"/>
    <x v="5"/>
    <x v="19"/>
  </r>
  <r>
    <x v="20"/>
    <x v="20"/>
    <x v="16"/>
    <x v="4"/>
    <x v="16"/>
    <x v="18"/>
    <x v="3"/>
    <x v="7"/>
    <x v="4"/>
    <x v="20"/>
  </r>
  <r>
    <x v="21"/>
    <x v="21"/>
    <x v="17"/>
    <x v="0"/>
    <x v="17"/>
    <x v="19"/>
    <x v="4"/>
    <x v="7"/>
    <x v="7"/>
    <x v="21"/>
  </r>
  <r>
    <x v="22"/>
    <x v="22"/>
    <x v="18"/>
    <x v="0"/>
    <x v="16"/>
    <x v="20"/>
    <x v="7"/>
    <x v="7"/>
    <x v="8"/>
    <x v="22"/>
  </r>
  <r>
    <x v="23"/>
    <x v="23"/>
    <x v="19"/>
    <x v="0"/>
    <x v="18"/>
    <x v="21"/>
    <x v="8"/>
    <x v="7"/>
    <x v="9"/>
    <x v="23"/>
  </r>
  <r>
    <x v="24"/>
    <x v="24"/>
    <x v="20"/>
    <x v="4"/>
    <x v="7"/>
    <x v="21"/>
    <x v="8"/>
    <x v="7"/>
    <x v="10"/>
    <x v="24"/>
  </r>
  <r>
    <x v="25"/>
    <x v="25"/>
    <x v="21"/>
    <x v="4"/>
    <x v="18"/>
    <x v="21"/>
    <x v="8"/>
    <x v="7"/>
    <x v="4"/>
    <x v="25"/>
  </r>
  <r>
    <x v="26"/>
    <x v="26"/>
    <x v="22"/>
    <x v="4"/>
    <x v="19"/>
    <x v="22"/>
    <x v="0"/>
    <x v="7"/>
    <x v="2"/>
    <x v="26"/>
  </r>
  <r>
    <x v="27"/>
    <x v="27"/>
    <x v="23"/>
    <x v="3"/>
    <x v="18"/>
    <x v="23"/>
    <x v="5"/>
    <x v="8"/>
    <x v="3"/>
    <x v="27"/>
  </r>
  <r>
    <x v="28"/>
    <x v="28"/>
    <x v="24"/>
    <x v="9"/>
    <x v="20"/>
    <x v="24"/>
    <x v="3"/>
    <x v="8"/>
    <x v="7"/>
    <x v="28"/>
  </r>
  <r>
    <x v="29"/>
    <x v="29"/>
    <x v="25"/>
    <x v="10"/>
    <x v="21"/>
    <x v="25"/>
    <x v="7"/>
    <x v="8"/>
    <x v="11"/>
    <x v="29"/>
  </r>
  <r>
    <x v="30"/>
    <x v="30"/>
    <x v="8"/>
    <x v="5"/>
    <x v="22"/>
    <x v="26"/>
    <x v="0"/>
    <x v="8"/>
    <x v="4"/>
    <x v="30"/>
  </r>
  <r>
    <x v="31"/>
    <x v="31"/>
    <x v="26"/>
    <x v="0"/>
    <x v="23"/>
    <x v="27"/>
    <x v="2"/>
    <x v="8"/>
    <x v="4"/>
    <x v="31"/>
  </r>
  <r>
    <x v="32"/>
    <x v="32"/>
    <x v="27"/>
    <x v="0"/>
    <x v="24"/>
    <x v="28"/>
    <x v="9"/>
    <x v="8"/>
    <x v="5"/>
    <x v="32"/>
  </r>
  <r>
    <x v="33"/>
    <x v="33"/>
    <x v="28"/>
    <x v="11"/>
    <x v="25"/>
    <x v="29"/>
    <x v="10"/>
    <x v="8"/>
    <x v="4"/>
    <x v="33"/>
  </r>
  <r>
    <x v="34"/>
    <x v="34"/>
    <x v="29"/>
    <x v="0"/>
    <x v="2"/>
    <x v="29"/>
    <x v="10"/>
    <x v="8"/>
    <x v="12"/>
    <x v="34"/>
  </r>
  <r>
    <x v="35"/>
    <x v="35"/>
    <x v="30"/>
    <x v="0"/>
    <x v="18"/>
    <x v="29"/>
    <x v="10"/>
    <x v="8"/>
    <x v="4"/>
    <x v="35"/>
  </r>
  <r>
    <x v="36"/>
    <x v="36"/>
    <x v="31"/>
    <x v="0"/>
    <x v="16"/>
    <x v="29"/>
    <x v="10"/>
    <x v="8"/>
    <x v="0"/>
    <x v="36"/>
  </r>
  <r>
    <x v="37"/>
    <x v="37"/>
    <x v="32"/>
    <x v="6"/>
    <x v="26"/>
    <x v="30"/>
    <x v="5"/>
    <x v="9"/>
    <x v="4"/>
    <x v="37"/>
  </r>
  <r>
    <x v="38"/>
    <x v="38"/>
    <x v="33"/>
    <x v="12"/>
    <x v="27"/>
    <x v="31"/>
    <x v="1"/>
    <x v="9"/>
    <x v="13"/>
    <x v="38"/>
  </r>
  <r>
    <x v="39"/>
    <x v="39"/>
    <x v="34"/>
    <x v="0"/>
    <x v="28"/>
    <x v="31"/>
    <x v="1"/>
    <x v="9"/>
    <x v="14"/>
    <x v="39"/>
  </r>
  <r>
    <x v="40"/>
    <x v="40"/>
    <x v="35"/>
    <x v="5"/>
    <x v="8"/>
    <x v="32"/>
    <x v="3"/>
    <x v="9"/>
    <x v="15"/>
    <x v="40"/>
  </r>
  <r>
    <x v="41"/>
    <x v="41"/>
    <x v="36"/>
    <x v="2"/>
    <x v="29"/>
    <x v="32"/>
    <x v="3"/>
    <x v="9"/>
    <x v="16"/>
    <x v="41"/>
  </r>
  <r>
    <x v="42"/>
    <x v="42"/>
    <x v="37"/>
    <x v="13"/>
    <x v="30"/>
    <x v="33"/>
    <x v="4"/>
    <x v="9"/>
    <x v="4"/>
    <x v="42"/>
  </r>
  <r>
    <x v="43"/>
    <x v="43"/>
    <x v="38"/>
    <x v="14"/>
    <x v="31"/>
    <x v="33"/>
    <x v="4"/>
    <x v="9"/>
    <x v="4"/>
    <x v="43"/>
  </r>
  <r>
    <x v="44"/>
    <x v="44"/>
    <x v="39"/>
    <x v="7"/>
    <x v="21"/>
    <x v="33"/>
    <x v="4"/>
    <x v="9"/>
    <x v="7"/>
    <x v="44"/>
  </r>
  <r>
    <x v="45"/>
    <x v="45"/>
    <x v="40"/>
    <x v="0"/>
    <x v="10"/>
    <x v="33"/>
    <x v="4"/>
    <x v="9"/>
    <x v="4"/>
    <x v="45"/>
  </r>
  <r>
    <x v="46"/>
    <x v="46"/>
    <x v="41"/>
    <x v="13"/>
    <x v="30"/>
    <x v="33"/>
    <x v="4"/>
    <x v="9"/>
    <x v="4"/>
    <x v="46"/>
  </r>
  <r>
    <x v="47"/>
    <x v="47"/>
    <x v="42"/>
    <x v="5"/>
    <x v="8"/>
    <x v="33"/>
    <x v="4"/>
    <x v="9"/>
    <x v="17"/>
    <x v="47"/>
  </r>
  <r>
    <x v="48"/>
    <x v="48"/>
    <x v="43"/>
    <x v="5"/>
    <x v="12"/>
    <x v="33"/>
    <x v="4"/>
    <x v="9"/>
    <x v="18"/>
    <x v="48"/>
  </r>
  <r>
    <x v="49"/>
    <x v="49"/>
    <x v="44"/>
    <x v="13"/>
    <x v="32"/>
    <x v="33"/>
    <x v="4"/>
    <x v="9"/>
    <x v="2"/>
    <x v="49"/>
  </r>
  <r>
    <x v="50"/>
    <x v="50"/>
    <x v="45"/>
    <x v="0"/>
    <x v="33"/>
    <x v="34"/>
    <x v="11"/>
    <x v="9"/>
    <x v="19"/>
    <x v="50"/>
  </r>
  <r>
    <x v="51"/>
    <x v="51"/>
    <x v="46"/>
    <x v="5"/>
    <x v="2"/>
    <x v="34"/>
    <x v="11"/>
    <x v="9"/>
    <x v="11"/>
    <x v="51"/>
  </r>
  <r>
    <x v="52"/>
    <x v="52"/>
    <x v="47"/>
    <x v="15"/>
    <x v="26"/>
    <x v="35"/>
    <x v="7"/>
    <x v="9"/>
    <x v="20"/>
    <x v="52"/>
  </r>
  <r>
    <x v="53"/>
    <x v="53"/>
    <x v="14"/>
    <x v="0"/>
    <x v="0"/>
    <x v="36"/>
    <x v="8"/>
    <x v="9"/>
    <x v="4"/>
    <x v="53"/>
  </r>
  <r>
    <x v="54"/>
    <x v="54"/>
    <x v="27"/>
    <x v="9"/>
    <x v="34"/>
    <x v="36"/>
    <x v="8"/>
    <x v="9"/>
    <x v="5"/>
    <x v="54"/>
  </r>
  <r>
    <x v="55"/>
    <x v="55"/>
    <x v="48"/>
    <x v="7"/>
    <x v="18"/>
    <x v="36"/>
    <x v="8"/>
    <x v="9"/>
    <x v="5"/>
    <x v="55"/>
  </r>
  <r>
    <x v="56"/>
    <x v="56"/>
    <x v="28"/>
    <x v="16"/>
    <x v="35"/>
    <x v="37"/>
    <x v="6"/>
    <x v="9"/>
    <x v="2"/>
    <x v="56"/>
  </r>
  <r>
    <x v="57"/>
    <x v="57"/>
    <x v="49"/>
    <x v="9"/>
    <x v="34"/>
    <x v="37"/>
    <x v="6"/>
    <x v="9"/>
    <x v="11"/>
    <x v="57"/>
  </r>
  <r>
    <x v="58"/>
    <x v="58"/>
    <x v="50"/>
    <x v="9"/>
    <x v="36"/>
    <x v="37"/>
    <x v="6"/>
    <x v="9"/>
    <x v="7"/>
    <x v="58"/>
  </r>
  <r>
    <x v="59"/>
    <x v="59"/>
    <x v="51"/>
    <x v="4"/>
    <x v="37"/>
    <x v="37"/>
    <x v="6"/>
    <x v="9"/>
    <x v="7"/>
    <x v="59"/>
  </r>
  <r>
    <x v="60"/>
    <x v="60"/>
    <x v="52"/>
    <x v="17"/>
    <x v="27"/>
    <x v="37"/>
    <x v="6"/>
    <x v="9"/>
    <x v="21"/>
    <x v="60"/>
  </r>
  <r>
    <x v="61"/>
    <x v="61"/>
    <x v="16"/>
    <x v="0"/>
    <x v="38"/>
    <x v="37"/>
    <x v="6"/>
    <x v="9"/>
    <x v="5"/>
    <x v="61"/>
  </r>
  <r>
    <x v="62"/>
    <x v="62"/>
    <x v="53"/>
    <x v="0"/>
    <x v="28"/>
    <x v="37"/>
    <x v="6"/>
    <x v="9"/>
    <x v="4"/>
    <x v="62"/>
  </r>
  <r>
    <x v="63"/>
    <x v="63"/>
    <x v="17"/>
    <x v="18"/>
    <x v="39"/>
    <x v="38"/>
    <x v="0"/>
    <x v="9"/>
    <x v="4"/>
    <x v="63"/>
  </r>
  <r>
    <x v="64"/>
    <x v="64"/>
    <x v="54"/>
    <x v="4"/>
    <x v="7"/>
    <x v="38"/>
    <x v="0"/>
    <x v="9"/>
    <x v="4"/>
    <x v="64"/>
  </r>
  <r>
    <x v="65"/>
    <x v="65"/>
    <x v="8"/>
    <x v="0"/>
    <x v="0"/>
    <x v="38"/>
    <x v="0"/>
    <x v="9"/>
    <x v="4"/>
    <x v="65"/>
  </r>
  <r>
    <x v="66"/>
    <x v="66"/>
    <x v="55"/>
    <x v="0"/>
    <x v="40"/>
    <x v="39"/>
    <x v="2"/>
    <x v="9"/>
    <x v="4"/>
    <x v="66"/>
  </r>
  <r>
    <x v="67"/>
    <x v="67"/>
    <x v="51"/>
    <x v="6"/>
    <x v="41"/>
    <x v="39"/>
    <x v="2"/>
    <x v="9"/>
    <x v="4"/>
    <x v="67"/>
  </r>
  <r>
    <x v="68"/>
    <x v="68"/>
    <x v="56"/>
    <x v="5"/>
    <x v="8"/>
    <x v="39"/>
    <x v="2"/>
    <x v="9"/>
    <x v="7"/>
    <x v="68"/>
  </r>
  <r>
    <x v="69"/>
    <x v="69"/>
    <x v="27"/>
    <x v="9"/>
    <x v="34"/>
    <x v="39"/>
    <x v="2"/>
    <x v="9"/>
    <x v="22"/>
    <x v="69"/>
  </r>
  <r>
    <x v="70"/>
    <x v="70"/>
    <x v="32"/>
    <x v="4"/>
    <x v="7"/>
    <x v="39"/>
    <x v="2"/>
    <x v="9"/>
    <x v="4"/>
    <x v="70"/>
  </r>
  <r>
    <x v="71"/>
    <x v="71"/>
    <x v="57"/>
    <x v="9"/>
    <x v="34"/>
    <x v="40"/>
    <x v="9"/>
    <x v="9"/>
    <x v="7"/>
    <x v="71"/>
  </r>
  <r>
    <x v="72"/>
    <x v="72"/>
    <x v="58"/>
    <x v="7"/>
    <x v="2"/>
    <x v="40"/>
    <x v="9"/>
    <x v="9"/>
    <x v="4"/>
    <x v="72"/>
  </r>
  <r>
    <x v="73"/>
    <x v="73"/>
    <x v="59"/>
    <x v="9"/>
    <x v="34"/>
    <x v="40"/>
    <x v="9"/>
    <x v="9"/>
    <x v="4"/>
    <x v="73"/>
  </r>
  <r>
    <x v="74"/>
    <x v="74"/>
    <x v="60"/>
    <x v="0"/>
    <x v="0"/>
    <x v="40"/>
    <x v="9"/>
    <x v="9"/>
    <x v="4"/>
    <x v="74"/>
  </r>
  <r>
    <x v="75"/>
    <x v="75"/>
    <x v="27"/>
    <x v="7"/>
    <x v="20"/>
    <x v="40"/>
    <x v="9"/>
    <x v="9"/>
    <x v="5"/>
    <x v="75"/>
  </r>
  <r>
    <x v="76"/>
    <x v="76"/>
    <x v="61"/>
    <x v="19"/>
    <x v="22"/>
    <x v="40"/>
    <x v="9"/>
    <x v="9"/>
    <x v="7"/>
    <x v="76"/>
  </r>
  <r>
    <x v="77"/>
    <x v="77"/>
    <x v="62"/>
    <x v="0"/>
    <x v="0"/>
    <x v="40"/>
    <x v="9"/>
    <x v="9"/>
    <x v="4"/>
    <x v="77"/>
  </r>
  <r>
    <x v="78"/>
    <x v="78"/>
    <x v="63"/>
    <x v="5"/>
    <x v="8"/>
    <x v="41"/>
    <x v="10"/>
    <x v="9"/>
    <x v="5"/>
    <x v="78"/>
  </r>
  <r>
    <x v="79"/>
    <x v="79"/>
    <x v="57"/>
    <x v="20"/>
    <x v="42"/>
    <x v="41"/>
    <x v="10"/>
    <x v="9"/>
    <x v="5"/>
    <x v="79"/>
  </r>
  <r>
    <x v="80"/>
    <x v="80"/>
    <x v="59"/>
    <x v="4"/>
    <x v="7"/>
    <x v="41"/>
    <x v="10"/>
    <x v="9"/>
    <x v="2"/>
    <x v="80"/>
  </r>
  <r>
    <x v="81"/>
    <x v="81"/>
    <x v="2"/>
    <x v="0"/>
    <x v="0"/>
    <x v="42"/>
    <x v="5"/>
    <x v="10"/>
    <x v="23"/>
    <x v="81"/>
  </r>
  <r>
    <x v="82"/>
    <x v="82"/>
    <x v="8"/>
    <x v="4"/>
    <x v="7"/>
    <x v="42"/>
    <x v="5"/>
    <x v="10"/>
    <x v="7"/>
    <x v="82"/>
  </r>
  <r>
    <x v="83"/>
    <x v="83"/>
    <x v="64"/>
    <x v="0"/>
    <x v="0"/>
    <x v="42"/>
    <x v="5"/>
    <x v="10"/>
    <x v="24"/>
    <x v="83"/>
  </r>
  <r>
    <x v="84"/>
    <x v="84"/>
    <x v="37"/>
    <x v="21"/>
    <x v="29"/>
    <x v="42"/>
    <x v="5"/>
    <x v="10"/>
    <x v="22"/>
    <x v="84"/>
  </r>
  <r>
    <x v="85"/>
    <x v="85"/>
    <x v="65"/>
    <x v="22"/>
    <x v="43"/>
    <x v="43"/>
    <x v="1"/>
    <x v="10"/>
    <x v="4"/>
    <x v="85"/>
  </r>
  <r>
    <x v="86"/>
    <x v="86"/>
    <x v="14"/>
    <x v="5"/>
    <x v="8"/>
    <x v="43"/>
    <x v="1"/>
    <x v="10"/>
    <x v="16"/>
    <x v="86"/>
  </r>
  <r>
    <x v="87"/>
    <x v="87"/>
    <x v="66"/>
    <x v="9"/>
    <x v="34"/>
    <x v="43"/>
    <x v="1"/>
    <x v="10"/>
    <x v="4"/>
    <x v="87"/>
  </r>
  <r>
    <x v="88"/>
    <x v="88"/>
    <x v="14"/>
    <x v="9"/>
    <x v="34"/>
    <x v="43"/>
    <x v="1"/>
    <x v="10"/>
    <x v="16"/>
    <x v="88"/>
  </r>
  <r>
    <x v="89"/>
    <x v="89"/>
    <x v="67"/>
    <x v="23"/>
    <x v="28"/>
    <x v="43"/>
    <x v="1"/>
    <x v="10"/>
    <x v="25"/>
    <x v="89"/>
  </r>
  <r>
    <x v="90"/>
    <x v="90"/>
    <x v="68"/>
    <x v="0"/>
    <x v="0"/>
    <x v="43"/>
    <x v="1"/>
    <x v="10"/>
    <x v="4"/>
    <x v="90"/>
  </r>
  <r>
    <x v="91"/>
    <x v="91"/>
    <x v="69"/>
    <x v="12"/>
    <x v="40"/>
    <x v="44"/>
    <x v="3"/>
    <x v="10"/>
    <x v="15"/>
    <x v="91"/>
  </r>
  <r>
    <x v="92"/>
    <x v="92"/>
    <x v="70"/>
    <x v="0"/>
    <x v="0"/>
    <x v="44"/>
    <x v="3"/>
    <x v="10"/>
    <x v="4"/>
    <x v="92"/>
  </r>
  <r>
    <x v="93"/>
    <x v="93"/>
    <x v="71"/>
    <x v="0"/>
    <x v="0"/>
    <x v="44"/>
    <x v="3"/>
    <x v="10"/>
    <x v="5"/>
    <x v="93"/>
  </r>
  <r>
    <x v="94"/>
    <x v="94"/>
    <x v="17"/>
    <x v="23"/>
    <x v="28"/>
    <x v="44"/>
    <x v="3"/>
    <x v="10"/>
    <x v="7"/>
    <x v="94"/>
  </r>
  <r>
    <x v="95"/>
    <x v="95"/>
    <x v="72"/>
    <x v="0"/>
    <x v="0"/>
    <x v="45"/>
    <x v="11"/>
    <x v="10"/>
    <x v="4"/>
    <x v="95"/>
  </r>
  <r>
    <x v="96"/>
    <x v="96"/>
    <x v="8"/>
    <x v="4"/>
    <x v="7"/>
    <x v="46"/>
    <x v="7"/>
    <x v="10"/>
    <x v="3"/>
    <x v="96"/>
  </r>
  <r>
    <x v="97"/>
    <x v="97"/>
    <x v="24"/>
    <x v="4"/>
    <x v="7"/>
    <x v="46"/>
    <x v="7"/>
    <x v="10"/>
    <x v="7"/>
    <x v="97"/>
  </r>
  <r>
    <x v="98"/>
    <x v="98"/>
    <x v="10"/>
    <x v="0"/>
    <x v="0"/>
    <x v="46"/>
    <x v="7"/>
    <x v="10"/>
    <x v="4"/>
    <x v="98"/>
  </r>
  <r>
    <x v="99"/>
    <x v="99"/>
    <x v="62"/>
    <x v="12"/>
    <x v="40"/>
    <x v="47"/>
    <x v="8"/>
    <x v="10"/>
    <x v="16"/>
    <x v="99"/>
  </r>
  <r>
    <x v="100"/>
    <x v="100"/>
    <x v="73"/>
    <x v="24"/>
    <x v="44"/>
    <x v="48"/>
    <x v="6"/>
    <x v="10"/>
    <x v="2"/>
    <x v="100"/>
  </r>
  <r>
    <x v="101"/>
    <x v="101"/>
    <x v="74"/>
    <x v="25"/>
    <x v="45"/>
    <x v="49"/>
    <x v="0"/>
    <x v="10"/>
    <x v="26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10">
  <location ref="A12:B18" firstHeaderRow="1" firstDataRow="1" firstDataCol="1"/>
  <pivotFields count="10">
    <pivotField compact="0" numFmtId="18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multipleItemSelectionAllowed="1" showAll="0">
      <items count="103">
        <item x="70"/>
        <item x="92"/>
        <item x="64"/>
        <item x="56"/>
        <item x="20"/>
        <item x="17"/>
        <item x="53"/>
        <item x="61"/>
        <item x="52"/>
        <item x="10"/>
        <item x="69"/>
        <item x="32"/>
        <item x="48"/>
        <item x="24"/>
        <item x="59"/>
        <item x="67"/>
        <item x="43"/>
        <item x="91"/>
        <item x="72"/>
        <item x="35"/>
        <item x="83"/>
        <item x="84"/>
        <item x="18"/>
        <item x="37"/>
        <item x="21"/>
        <item x="54"/>
        <item x="22"/>
        <item x="86"/>
        <item x="60"/>
        <item x="41"/>
        <item x="40"/>
        <item x="1"/>
        <item x="81"/>
        <item x="14"/>
        <item x="94"/>
        <item x="36"/>
        <item x="80"/>
        <item x="45"/>
        <item x="47"/>
        <item x="90"/>
        <item x="9"/>
        <item x="23"/>
        <item x="39"/>
        <item x="0"/>
        <item x="38"/>
        <item x="82"/>
        <item x="98"/>
        <item x="26"/>
        <item x="66"/>
        <item x="87"/>
        <item x="79"/>
        <item x="42"/>
        <item x="73"/>
        <item x="57"/>
        <item x="63"/>
        <item x="50"/>
        <item x="101"/>
        <item x="2"/>
        <item x="71"/>
        <item x="74"/>
        <item x="28"/>
        <item x="55"/>
        <item x="5"/>
        <item x="25"/>
        <item x="99"/>
        <item x="95"/>
        <item x="93"/>
        <item x="15"/>
        <item x="11"/>
        <item x="4"/>
        <item x="44"/>
        <item x="33"/>
        <item x="96"/>
        <item x="27"/>
        <item x="13"/>
        <item x="85"/>
        <item x="29"/>
        <item x="78"/>
        <item x="97"/>
        <item x="6"/>
        <item x="31"/>
        <item x="68"/>
        <item x="19"/>
        <item x="46"/>
        <item x="100"/>
        <item x="8"/>
        <item x="77"/>
        <item x="3"/>
        <item x="75"/>
        <item x="12"/>
        <item x="16"/>
        <item x="30"/>
        <item x="89"/>
        <item x="58"/>
        <item x="76"/>
        <item x="49"/>
        <item x="65"/>
        <item x="88"/>
        <item x="34"/>
        <item x="51"/>
        <item x="62"/>
        <item x="7"/>
        <item t="default"/>
      </items>
    </pivotField>
    <pivotField compact="0" showAll="0">
      <items count="76">
        <item x="0"/>
        <item x="59"/>
        <item x="73"/>
        <item x="12"/>
        <item x="34"/>
        <item x="45"/>
        <item x="31"/>
        <item x="30"/>
        <item x="42"/>
        <item x="51"/>
        <item x="55"/>
        <item x="57"/>
        <item x="1"/>
        <item x="36"/>
        <item x="22"/>
        <item x="16"/>
        <item x="39"/>
        <item x="24"/>
        <item x="37"/>
        <item x="8"/>
        <item x="52"/>
        <item x="50"/>
        <item x="46"/>
        <item x="13"/>
        <item x="61"/>
        <item x="40"/>
        <item x="62"/>
        <item x="32"/>
        <item x="9"/>
        <item x="71"/>
        <item x="72"/>
        <item x="26"/>
        <item x="28"/>
        <item x="38"/>
        <item x="3"/>
        <item x="23"/>
        <item x="6"/>
        <item x="56"/>
        <item x="17"/>
        <item x="74"/>
        <item x="63"/>
        <item x="58"/>
        <item x="66"/>
        <item x="20"/>
        <item x="14"/>
        <item x="15"/>
        <item x="5"/>
        <item x="44"/>
        <item x="54"/>
        <item x="69"/>
        <item x="53"/>
        <item x="27"/>
        <item x="21"/>
        <item x="4"/>
        <item x="35"/>
        <item x="48"/>
        <item x="60"/>
        <item x="11"/>
        <item x="2"/>
        <item x="25"/>
        <item x="19"/>
        <item x="67"/>
        <item x="10"/>
        <item x="18"/>
        <item x="33"/>
        <item x="64"/>
        <item x="49"/>
        <item x="70"/>
        <item x="68"/>
        <item x="29"/>
        <item x="47"/>
        <item x="43"/>
        <item x="41"/>
        <item x="7"/>
        <item x="65"/>
        <item t="default"/>
      </items>
    </pivotField>
    <pivotField axis="axisRow" name="Ent-val" compact="0" multipleItemSelectionAllowed="1" numFmtId="18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81" showAll="0">
      <items count="47">
        <item x="38"/>
        <item x="0"/>
        <item x="42"/>
        <item x="7"/>
        <item x="34"/>
        <item x="44"/>
        <item x="40"/>
        <item x="8"/>
        <item x="2"/>
        <item x="45"/>
        <item x="15"/>
        <item x="29"/>
        <item x="20"/>
        <item x="41"/>
        <item x="16"/>
        <item x="32"/>
        <item x="37"/>
        <item x="36"/>
        <item x="39"/>
        <item x="3"/>
        <item x="28"/>
        <item x="33"/>
        <item x="35"/>
        <item x="10"/>
        <item x="14"/>
        <item x="27"/>
        <item x="24"/>
        <item x="22"/>
        <item x="12"/>
        <item x="26"/>
        <item x="19"/>
        <item x="30"/>
        <item x="18"/>
        <item x="6"/>
        <item x="21"/>
        <item x="31"/>
        <item x="5"/>
        <item x="23"/>
        <item x="17"/>
        <item x="13"/>
        <item x="43"/>
        <item x="11"/>
        <item x="25"/>
        <item x="4"/>
        <item x="9"/>
        <item x="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8">
        <item x="4"/>
        <item x="1"/>
        <item x="11"/>
        <item x="0"/>
        <item x="15"/>
        <item x="25"/>
        <item x="18"/>
        <item x="6"/>
        <item x="2"/>
        <item x="26"/>
        <item x="5"/>
        <item x="12"/>
        <item x="24"/>
        <item x="22"/>
        <item x="7"/>
        <item x="20"/>
        <item x="23"/>
        <item x="10"/>
        <item x="17"/>
        <item x="21"/>
        <item x="3"/>
        <item x="13"/>
        <item x="19"/>
        <item x="16"/>
        <item x="9"/>
        <item x="8"/>
        <item x="14"/>
        <item t="default"/>
      </items>
    </pivotField>
    <pivotField compact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>
      <x v="9"/>
    </i>
  </rowItems>
  <colItems count="1">
    <i/>
  </colItems>
  <dataFields count="1">
    <dataField name="Avg Cur-val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10">
  <location ref="J42:K53" firstHeaderRow="1" firstDataRow="1" firstDataCol="1"/>
  <pivotFields count="10">
    <pivotField compact="0" numFmtId="18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compact="0" multipleItemSelectionAllowed="1" showAll="0">
      <items count="103">
        <item x="70"/>
        <item x="92"/>
        <item x="64"/>
        <item x="56"/>
        <item x="20"/>
        <item x="17"/>
        <item x="53"/>
        <item x="61"/>
        <item x="52"/>
        <item x="10"/>
        <item x="69"/>
        <item x="32"/>
        <item x="48"/>
        <item x="24"/>
        <item x="59"/>
        <item x="67"/>
        <item x="43"/>
        <item x="91"/>
        <item x="72"/>
        <item x="35"/>
        <item x="83"/>
        <item x="84"/>
        <item x="18"/>
        <item x="37"/>
        <item x="21"/>
        <item x="54"/>
        <item x="22"/>
        <item x="86"/>
        <item x="60"/>
        <item x="41"/>
        <item x="40"/>
        <item x="1"/>
        <item x="81"/>
        <item x="14"/>
        <item x="94"/>
        <item x="36"/>
        <item x="80"/>
        <item x="45"/>
        <item x="47"/>
        <item x="90"/>
        <item x="9"/>
        <item x="23"/>
        <item x="39"/>
        <item x="0"/>
        <item x="38"/>
        <item x="82"/>
        <item x="98"/>
        <item x="26"/>
        <item x="66"/>
        <item x="87"/>
        <item x="79"/>
        <item x="42"/>
        <item x="73"/>
        <item x="57"/>
        <item x="63"/>
        <item x="50"/>
        <item x="101"/>
        <item x="2"/>
        <item x="71"/>
        <item x="74"/>
        <item x="28"/>
        <item x="55"/>
        <item x="5"/>
        <item x="25"/>
        <item x="99"/>
        <item x="95"/>
        <item x="93"/>
        <item x="15"/>
        <item x="11"/>
        <item x="4"/>
        <item x="44"/>
        <item x="33"/>
        <item x="96"/>
        <item x="27"/>
        <item x="13"/>
        <item x="85"/>
        <item x="29"/>
        <item x="78"/>
        <item x="97"/>
        <item x="6"/>
        <item x="31"/>
        <item x="68"/>
        <item x="19"/>
        <item x="46"/>
        <item x="100"/>
        <item x="8"/>
        <item x="77"/>
        <item x="3"/>
        <item x="75"/>
        <item x="12"/>
        <item x="16"/>
        <item x="30"/>
        <item x="89"/>
        <item x="58"/>
        <item x="76"/>
        <item x="49"/>
        <item x="65"/>
        <item x="88"/>
        <item x="34"/>
        <item x="51"/>
        <item x="62"/>
        <item x="7"/>
        <item t="default"/>
      </items>
    </pivotField>
    <pivotField compact="0" showAll="0">
      <items count="76">
        <item x="0"/>
        <item x="59"/>
        <item x="73"/>
        <item x="12"/>
        <item x="34"/>
        <item x="45"/>
        <item x="31"/>
        <item x="30"/>
        <item x="42"/>
        <item x="51"/>
        <item x="55"/>
        <item x="57"/>
        <item x="1"/>
        <item x="36"/>
        <item x="22"/>
        <item x="16"/>
        <item x="39"/>
        <item x="24"/>
        <item x="37"/>
        <item x="8"/>
        <item x="52"/>
        <item x="50"/>
        <item x="46"/>
        <item x="13"/>
        <item x="61"/>
        <item x="40"/>
        <item x="62"/>
        <item x="32"/>
        <item x="9"/>
        <item x="71"/>
        <item x="72"/>
        <item x="26"/>
        <item x="28"/>
        <item x="38"/>
        <item x="3"/>
        <item x="23"/>
        <item x="6"/>
        <item x="56"/>
        <item x="17"/>
        <item x="74"/>
        <item x="63"/>
        <item x="58"/>
        <item x="66"/>
        <item x="20"/>
        <item x="14"/>
        <item x="15"/>
        <item x="5"/>
        <item x="44"/>
        <item x="54"/>
        <item x="69"/>
        <item x="53"/>
        <item x="27"/>
        <item x="21"/>
        <item x="4"/>
        <item x="35"/>
        <item x="48"/>
        <item x="60"/>
        <item x="11"/>
        <item x="2"/>
        <item x="25"/>
        <item x="19"/>
        <item x="67"/>
        <item x="10"/>
        <item x="18"/>
        <item x="33"/>
        <item x="64"/>
        <item x="49"/>
        <item x="70"/>
        <item x="68"/>
        <item x="29"/>
        <item x="47"/>
        <item x="43"/>
        <item x="41"/>
        <item x="7"/>
        <item x="65"/>
        <item t="default"/>
      </items>
    </pivotField>
    <pivotField compact="0" multipleItemSelectionAllowed="1" numFmtId="18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181" showAll="0">
      <items count="47">
        <item x="38"/>
        <item x="0"/>
        <item x="42"/>
        <item x="7"/>
        <item x="34"/>
        <item x="44"/>
        <item x="40"/>
        <item x="8"/>
        <item x="2"/>
        <item x="45"/>
        <item x="15"/>
        <item x="29"/>
        <item x="20"/>
        <item x="41"/>
        <item x="16"/>
        <item x="32"/>
        <item x="37"/>
        <item x="36"/>
        <item x="39"/>
        <item x="3"/>
        <item x="28"/>
        <item x="33"/>
        <item x="35"/>
        <item x="10"/>
        <item x="14"/>
        <item x="27"/>
        <item x="24"/>
        <item x="22"/>
        <item x="12"/>
        <item x="26"/>
        <item x="19"/>
        <item x="30"/>
        <item x="18"/>
        <item x="6"/>
        <item x="21"/>
        <item x="31"/>
        <item x="5"/>
        <item x="23"/>
        <item x="17"/>
        <item x="13"/>
        <item x="43"/>
        <item x="11"/>
        <item x="25"/>
        <item x="4"/>
        <item x="9"/>
        <item x="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8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8">
        <item x="4"/>
        <item x="1"/>
        <item x="11"/>
        <item x="0"/>
        <item x="15"/>
        <item x="25"/>
        <item x="18"/>
        <item x="6"/>
        <item x="2"/>
        <item x="26"/>
        <item x="5"/>
        <item x="12"/>
        <item x="24"/>
        <item x="22"/>
        <item x="7"/>
        <item x="20"/>
        <item x="23"/>
        <item x="10"/>
        <item x="17"/>
        <item x="21"/>
        <item x="3"/>
        <item x="13"/>
        <item x="19"/>
        <item x="16"/>
        <item x="9"/>
        <item x="8"/>
        <item x="14"/>
        <item t="default"/>
      </items>
    </pivotField>
    <pivotField compact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No of Company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24:B35" firstHeaderRow="1" firstDataRow="1" firstDataCol="1"/>
  <pivotFields count="10">
    <pivotField compact="0" numFmtId="18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multipleItemSelectionAllowed="1" showAll="0">
      <items count="103">
        <item x="70"/>
        <item x="92"/>
        <item x="64"/>
        <item x="56"/>
        <item x="20"/>
        <item x="17"/>
        <item x="53"/>
        <item x="61"/>
        <item x="52"/>
        <item x="10"/>
        <item x="69"/>
        <item x="32"/>
        <item x="48"/>
        <item x="24"/>
        <item x="59"/>
        <item x="67"/>
        <item x="43"/>
        <item x="91"/>
        <item x="72"/>
        <item x="35"/>
        <item x="83"/>
        <item x="84"/>
        <item x="18"/>
        <item x="37"/>
        <item x="21"/>
        <item x="54"/>
        <item x="22"/>
        <item x="86"/>
        <item x="60"/>
        <item x="41"/>
        <item x="40"/>
        <item x="1"/>
        <item x="81"/>
        <item x="14"/>
        <item x="94"/>
        <item x="36"/>
        <item x="80"/>
        <item x="45"/>
        <item x="47"/>
        <item x="90"/>
        <item x="9"/>
        <item x="23"/>
        <item x="39"/>
        <item x="0"/>
        <item x="38"/>
        <item x="82"/>
        <item x="98"/>
        <item x="26"/>
        <item x="66"/>
        <item x="87"/>
        <item x="79"/>
        <item x="42"/>
        <item x="73"/>
        <item x="57"/>
        <item x="63"/>
        <item x="50"/>
        <item x="101"/>
        <item x="2"/>
        <item x="71"/>
        <item x="74"/>
        <item x="28"/>
        <item x="55"/>
        <item x="5"/>
        <item x="25"/>
        <item x="99"/>
        <item x="95"/>
        <item x="93"/>
        <item x="15"/>
        <item x="11"/>
        <item x="4"/>
        <item x="44"/>
        <item x="33"/>
        <item x="96"/>
        <item x="27"/>
        <item x="13"/>
        <item x="85"/>
        <item x="29"/>
        <item x="78"/>
        <item x="97"/>
        <item x="6"/>
        <item x="31"/>
        <item x="68"/>
        <item x="19"/>
        <item x="46"/>
        <item x="100"/>
        <item x="8"/>
        <item x="77"/>
        <item x="3"/>
        <item x="75"/>
        <item x="12"/>
        <item x="16"/>
        <item x="30"/>
        <item x="89"/>
        <item x="58"/>
        <item x="76"/>
        <item x="49"/>
        <item x="65"/>
        <item x="88"/>
        <item x="34"/>
        <item x="51"/>
        <item x="62"/>
        <item x="7"/>
        <item t="default"/>
      </items>
    </pivotField>
    <pivotField compact="0" showAll="0">
      <items count="76">
        <item x="0"/>
        <item x="59"/>
        <item x="73"/>
        <item x="12"/>
        <item x="34"/>
        <item x="45"/>
        <item x="31"/>
        <item x="30"/>
        <item x="42"/>
        <item x="51"/>
        <item x="55"/>
        <item x="57"/>
        <item x="1"/>
        <item x="36"/>
        <item x="22"/>
        <item x="16"/>
        <item x="39"/>
        <item x="24"/>
        <item x="37"/>
        <item x="8"/>
        <item x="52"/>
        <item x="50"/>
        <item x="46"/>
        <item x="13"/>
        <item x="61"/>
        <item x="40"/>
        <item x="62"/>
        <item x="32"/>
        <item x="9"/>
        <item x="71"/>
        <item x="72"/>
        <item x="26"/>
        <item x="28"/>
        <item x="38"/>
        <item x="3"/>
        <item x="23"/>
        <item x="6"/>
        <item x="56"/>
        <item x="17"/>
        <item x="74"/>
        <item x="63"/>
        <item x="58"/>
        <item x="66"/>
        <item x="20"/>
        <item x="14"/>
        <item x="15"/>
        <item x="5"/>
        <item x="44"/>
        <item x="54"/>
        <item x="69"/>
        <item x="53"/>
        <item x="27"/>
        <item x="21"/>
        <item x="4"/>
        <item x="35"/>
        <item x="48"/>
        <item x="60"/>
        <item x="11"/>
        <item x="2"/>
        <item x="25"/>
        <item x="19"/>
        <item x="67"/>
        <item x="10"/>
        <item x="18"/>
        <item x="33"/>
        <item x="64"/>
        <item x="49"/>
        <item x="70"/>
        <item x="68"/>
        <item x="29"/>
        <item x="47"/>
        <item x="43"/>
        <item x="41"/>
        <item x="7"/>
        <item x="65"/>
        <item t="default"/>
      </items>
    </pivotField>
    <pivotField name="Ent-val" compact="0" multipleItemSelectionAllowed="1" numFmtId="18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81" showAll="0">
      <items count="47">
        <item x="38"/>
        <item x="0"/>
        <item x="42"/>
        <item x="7"/>
        <item x="34"/>
        <item x="44"/>
        <item x="40"/>
        <item x="8"/>
        <item x="2"/>
        <item x="45"/>
        <item x="15"/>
        <item x="29"/>
        <item x="20"/>
        <item x="41"/>
        <item x="16"/>
        <item x="32"/>
        <item x="37"/>
        <item x="36"/>
        <item x="39"/>
        <item x="3"/>
        <item x="28"/>
        <item x="33"/>
        <item x="35"/>
        <item x="10"/>
        <item x="14"/>
        <item x="27"/>
        <item x="24"/>
        <item x="22"/>
        <item x="12"/>
        <item x="26"/>
        <item x="19"/>
        <item x="30"/>
        <item x="18"/>
        <item x="6"/>
        <item x="21"/>
        <item x="31"/>
        <item x="5"/>
        <item x="23"/>
        <item x="17"/>
        <item x="13"/>
        <item x="43"/>
        <item x="11"/>
        <item x="25"/>
        <item x="4"/>
        <item x="9"/>
        <item x="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numFmtId="18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8">
        <item x="4"/>
        <item x="1"/>
        <item x="11"/>
        <item x="0"/>
        <item x="15"/>
        <item x="25"/>
        <item x="18"/>
        <item x="6"/>
        <item x="2"/>
        <item x="26"/>
        <item x="5"/>
        <item x="12"/>
        <item x="24"/>
        <item x="22"/>
        <item x="7"/>
        <item x="20"/>
        <item x="23"/>
        <item x="10"/>
        <item x="17"/>
        <item x="21"/>
        <item x="3"/>
        <item x="13"/>
        <item x="19"/>
        <item x="16"/>
        <item x="9"/>
        <item x="8"/>
        <item x="14"/>
        <item t="default"/>
      </items>
    </pivotField>
    <pivotField compact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Max cur-val" fld="4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J24:K30" firstHeaderRow="1" firstDataRow="1" firstDataCol="1"/>
  <pivotFields count="10">
    <pivotField compact="0" numFmtId="18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multipleItemSelectionAllowed="1" showAll="0">
      <items count="103">
        <item x="70"/>
        <item x="92"/>
        <item x="64"/>
        <item x="56"/>
        <item x="20"/>
        <item x="17"/>
        <item x="53"/>
        <item x="61"/>
        <item x="52"/>
        <item x="10"/>
        <item x="69"/>
        <item x="32"/>
        <item x="48"/>
        <item x="24"/>
        <item x="59"/>
        <item x="67"/>
        <item x="43"/>
        <item x="91"/>
        <item x="72"/>
        <item x="35"/>
        <item x="83"/>
        <item x="84"/>
        <item x="18"/>
        <item x="37"/>
        <item x="21"/>
        <item x="54"/>
        <item x="22"/>
        <item x="86"/>
        <item x="60"/>
        <item x="41"/>
        <item x="40"/>
        <item x="1"/>
        <item x="81"/>
        <item x="14"/>
        <item x="94"/>
        <item x="36"/>
        <item x="80"/>
        <item x="45"/>
        <item x="47"/>
        <item x="90"/>
        <item x="9"/>
        <item x="23"/>
        <item x="39"/>
        <item x="0"/>
        <item x="38"/>
        <item x="82"/>
        <item x="98"/>
        <item x="26"/>
        <item x="66"/>
        <item x="87"/>
        <item x="79"/>
        <item x="42"/>
        <item x="73"/>
        <item x="57"/>
        <item x="63"/>
        <item x="50"/>
        <item x="101"/>
        <item x="2"/>
        <item x="71"/>
        <item x="74"/>
        <item x="28"/>
        <item x="55"/>
        <item x="5"/>
        <item x="25"/>
        <item x="99"/>
        <item x="95"/>
        <item x="93"/>
        <item x="15"/>
        <item x="11"/>
        <item x="4"/>
        <item x="44"/>
        <item x="33"/>
        <item x="96"/>
        <item x="27"/>
        <item x="13"/>
        <item x="85"/>
        <item x="29"/>
        <item x="78"/>
        <item x="97"/>
        <item x="6"/>
        <item x="31"/>
        <item x="68"/>
        <item x="19"/>
        <item x="46"/>
        <item x="100"/>
        <item x="8"/>
        <item x="77"/>
        <item x="3"/>
        <item x="75"/>
        <item x="12"/>
        <item x="16"/>
        <item x="30"/>
        <item x="89"/>
        <item x="58"/>
        <item x="76"/>
        <item x="49"/>
        <item x="65"/>
        <item x="88"/>
        <item x="34"/>
        <item x="51"/>
        <item x="62"/>
        <item x="7"/>
        <item t="default"/>
      </items>
    </pivotField>
    <pivotField compact="0" showAll="0">
      <items count="76">
        <item x="0"/>
        <item x="59"/>
        <item x="73"/>
        <item x="12"/>
        <item x="34"/>
        <item x="45"/>
        <item x="31"/>
        <item x="30"/>
        <item x="42"/>
        <item x="51"/>
        <item x="55"/>
        <item x="57"/>
        <item x="1"/>
        <item x="36"/>
        <item x="22"/>
        <item x="16"/>
        <item x="39"/>
        <item x="24"/>
        <item x="37"/>
        <item x="8"/>
        <item x="52"/>
        <item x="50"/>
        <item x="46"/>
        <item x="13"/>
        <item x="61"/>
        <item x="40"/>
        <item x="62"/>
        <item x="32"/>
        <item x="9"/>
        <item x="71"/>
        <item x="72"/>
        <item x="26"/>
        <item x="28"/>
        <item x="38"/>
        <item x="3"/>
        <item x="23"/>
        <item x="6"/>
        <item x="56"/>
        <item x="17"/>
        <item x="74"/>
        <item x="63"/>
        <item x="58"/>
        <item x="66"/>
        <item x="20"/>
        <item x="14"/>
        <item x="15"/>
        <item x="5"/>
        <item x="44"/>
        <item x="54"/>
        <item x="69"/>
        <item x="53"/>
        <item x="27"/>
        <item x="21"/>
        <item x="4"/>
        <item x="35"/>
        <item x="48"/>
        <item x="60"/>
        <item x="11"/>
        <item x="2"/>
        <item x="25"/>
        <item x="19"/>
        <item x="67"/>
        <item x="10"/>
        <item x="18"/>
        <item x="33"/>
        <item x="64"/>
        <item x="49"/>
        <item x="70"/>
        <item x="68"/>
        <item x="29"/>
        <item x="47"/>
        <item x="43"/>
        <item x="41"/>
        <item x="7"/>
        <item x="65"/>
        <item t="default"/>
      </items>
    </pivotField>
    <pivotField axis="axisRow" name="Ent-val" compact="0" multipleItemSelectionAllowed="1" numFmtId="18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81" showAll="0">
      <items count="47">
        <item x="38"/>
        <item x="0"/>
        <item x="42"/>
        <item x="7"/>
        <item x="34"/>
        <item x="44"/>
        <item x="40"/>
        <item x="8"/>
        <item x="2"/>
        <item x="45"/>
        <item x="15"/>
        <item x="29"/>
        <item x="20"/>
        <item x="41"/>
        <item x="16"/>
        <item x="32"/>
        <item x="37"/>
        <item x="36"/>
        <item x="39"/>
        <item x="3"/>
        <item x="28"/>
        <item x="33"/>
        <item x="35"/>
        <item x="10"/>
        <item x="14"/>
        <item x="27"/>
        <item x="24"/>
        <item x="22"/>
        <item x="12"/>
        <item x="26"/>
        <item x="19"/>
        <item x="30"/>
        <item x="18"/>
        <item x="6"/>
        <item x="21"/>
        <item x="31"/>
        <item x="5"/>
        <item x="23"/>
        <item x="17"/>
        <item x="13"/>
        <item x="43"/>
        <item x="11"/>
        <item x="25"/>
        <item x="4"/>
        <item x="9"/>
        <item x="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8">
        <item x="4"/>
        <item x="1"/>
        <item x="11"/>
        <item x="0"/>
        <item x="15"/>
        <item x="25"/>
        <item x="18"/>
        <item x="6"/>
        <item x="2"/>
        <item x="26"/>
        <item x="5"/>
        <item x="12"/>
        <item x="24"/>
        <item x="22"/>
        <item x="7"/>
        <item x="20"/>
        <item x="23"/>
        <item x="10"/>
        <item x="17"/>
        <item x="21"/>
        <item x="3"/>
        <item x="13"/>
        <item x="19"/>
        <item x="16"/>
        <item x="9"/>
        <item x="8"/>
        <item x="14"/>
        <item t="default"/>
      </items>
    </pivotField>
    <pivotField compact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>
      <x v="9"/>
    </i>
  </rowItems>
  <colItems count="1">
    <i/>
  </colItems>
  <dataFields count="1">
    <dataField name="Max cur-val" fld="4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4">
  <location ref="A42:B88" firstHeaderRow="1" firstDataRow="1" firstDataCol="1"/>
  <pivotFields count="10">
    <pivotField compact="0" numFmtId="18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multipleItemSelectionAllowed="1" showAll="0">
      <items count="103">
        <item x="70"/>
        <item x="92"/>
        <item x="64"/>
        <item x="56"/>
        <item x="20"/>
        <item x="17"/>
        <item x="53"/>
        <item x="61"/>
        <item x="52"/>
        <item x="10"/>
        <item x="69"/>
        <item x="32"/>
        <item x="48"/>
        <item x="24"/>
        <item x="59"/>
        <item x="67"/>
        <item x="43"/>
        <item x="91"/>
        <item x="72"/>
        <item x="35"/>
        <item x="83"/>
        <item x="84"/>
        <item x="18"/>
        <item x="37"/>
        <item x="21"/>
        <item x="54"/>
        <item x="22"/>
        <item x="86"/>
        <item x="60"/>
        <item x="41"/>
        <item x="40"/>
        <item x="1"/>
        <item x="81"/>
        <item x="14"/>
        <item x="94"/>
        <item x="36"/>
        <item x="80"/>
        <item x="45"/>
        <item x="47"/>
        <item x="90"/>
        <item x="9"/>
        <item x="23"/>
        <item x="39"/>
        <item x="0"/>
        <item x="38"/>
        <item x="82"/>
        <item x="98"/>
        <item x="26"/>
        <item x="66"/>
        <item x="87"/>
        <item x="79"/>
        <item x="42"/>
        <item x="73"/>
        <item x="57"/>
        <item x="63"/>
        <item x="50"/>
        <item x="101"/>
        <item x="2"/>
        <item x="71"/>
        <item x="74"/>
        <item x="28"/>
        <item x="55"/>
        <item x="5"/>
        <item x="25"/>
        <item x="99"/>
        <item x="95"/>
        <item x="93"/>
        <item x="15"/>
        <item x="11"/>
        <item x="4"/>
        <item x="44"/>
        <item x="33"/>
        <item x="96"/>
        <item x="27"/>
        <item x="13"/>
        <item x="85"/>
        <item x="29"/>
        <item x="78"/>
        <item x="97"/>
        <item x="6"/>
        <item x="31"/>
        <item x="68"/>
        <item x="19"/>
        <item x="46"/>
        <item x="100"/>
        <item x="8"/>
        <item x="77"/>
        <item x="3"/>
        <item x="75"/>
        <item x="12"/>
        <item x="16"/>
        <item x="30"/>
        <item x="89"/>
        <item x="58"/>
        <item x="76"/>
        <item x="49"/>
        <item x="65"/>
        <item x="88"/>
        <item x="34"/>
        <item x="51"/>
        <item x="62"/>
        <item x="7"/>
        <item t="default"/>
      </items>
    </pivotField>
    <pivotField dataField="1" compact="0" showAll="0">
      <items count="76">
        <item x="0"/>
        <item x="59"/>
        <item x="73"/>
        <item x="12"/>
        <item x="34"/>
        <item x="45"/>
        <item x="31"/>
        <item x="30"/>
        <item x="42"/>
        <item x="51"/>
        <item x="55"/>
        <item x="57"/>
        <item x="1"/>
        <item x="36"/>
        <item x="22"/>
        <item x="16"/>
        <item x="39"/>
        <item x="24"/>
        <item x="37"/>
        <item x="8"/>
        <item x="52"/>
        <item x="50"/>
        <item x="46"/>
        <item x="13"/>
        <item x="61"/>
        <item x="40"/>
        <item x="62"/>
        <item x="32"/>
        <item x="9"/>
        <item x="71"/>
        <item x="72"/>
        <item x="26"/>
        <item x="28"/>
        <item x="38"/>
        <item x="3"/>
        <item x="23"/>
        <item x="6"/>
        <item x="56"/>
        <item x="17"/>
        <item x="74"/>
        <item x="63"/>
        <item x="58"/>
        <item x="66"/>
        <item x="20"/>
        <item x="14"/>
        <item x="15"/>
        <item x="5"/>
        <item x="44"/>
        <item x="54"/>
        <item x="69"/>
        <item x="53"/>
        <item x="27"/>
        <item x="21"/>
        <item x="4"/>
        <item x="35"/>
        <item x="48"/>
        <item x="60"/>
        <item x="11"/>
        <item x="2"/>
        <item x="25"/>
        <item x="19"/>
        <item x="67"/>
        <item x="10"/>
        <item x="18"/>
        <item x="33"/>
        <item x="64"/>
        <item x="49"/>
        <item x="70"/>
        <item x="68"/>
        <item x="29"/>
        <item x="47"/>
        <item x="43"/>
        <item x="41"/>
        <item x="7"/>
        <item x="65"/>
        <item t="default"/>
      </items>
    </pivotField>
    <pivotField name="Ent-val" compact="0" multipleItemSelectionAllowed="1" numFmtId="18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ame="Cur-val" compact="0" numFmtId="181" showAll="0">
      <items count="47">
        <item x="38"/>
        <item x="0"/>
        <item x="42"/>
        <item x="7"/>
        <item x="34"/>
        <item x="44"/>
        <item x="40"/>
        <item x="8"/>
        <item x="2"/>
        <item x="45"/>
        <item x="15"/>
        <item x="29"/>
        <item x="20"/>
        <item x="41"/>
        <item x="16"/>
        <item x="32"/>
        <item x="37"/>
        <item x="36"/>
        <item x="39"/>
        <item x="3"/>
        <item x="28"/>
        <item x="33"/>
        <item x="35"/>
        <item x="10"/>
        <item x="14"/>
        <item x="27"/>
        <item x="24"/>
        <item x="22"/>
        <item x="12"/>
        <item x="26"/>
        <item x="19"/>
        <item x="30"/>
        <item x="18"/>
        <item x="6"/>
        <item x="21"/>
        <item x="31"/>
        <item x="5"/>
        <item x="23"/>
        <item x="17"/>
        <item x="13"/>
        <item x="43"/>
        <item x="11"/>
        <item x="25"/>
        <item x="4"/>
        <item x="9"/>
        <item x="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28">
        <item x="4"/>
        <item x="1"/>
        <item x="11"/>
        <item x="0"/>
        <item x="15"/>
        <item x="25"/>
        <item x="18"/>
        <item x="6"/>
        <item x="2"/>
        <item x="26"/>
        <item x="5"/>
        <item x="12"/>
        <item x="24"/>
        <item x="22"/>
        <item x="7"/>
        <item x="20"/>
        <item x="23"/>
        <item x="10"/>
        <item x="17"/>
        <item x="21"/>
        <item x="3"/>
        <item x="13"/>
        <item x="19"/>
        <item x="16"/>
        <item x="9"/>
        <item x="8"/>
        <item x="14"/>
        <item t="default"/>
      </items>
    </pivotField>
    <pivotField compact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4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Items count="1">
    <i/>
  </colItems>
  <dataFields count="1">
    <dataField name="No of Sector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2" name="PivotTable1"/>
    <pivotTable tabId="2" name="PivotTable4"/>
    <pivotTable tabId="2" name="PivotTable2"/>
    <pivotTable tabId="2" name="PivotTable3"/>
    <pivotTable tabId="2" name="PivotTable5"/>
  </pivotTables>
  <data>
    <tabular pivotCacheId="1">
      <items count="27">
        <i x="4" s="1"/>
        <i x="1" s="1"/>
        <i x="11" s="1"/>
        <i x="0" s="1"/>
        <i x="15" s="1"/>
        <i x="25" s="1"/>
        <i x="18" s="1"/>
        <i x="6" s="1"/>
        <i x="2" s="1"/>
        <i x="26" s="1"/>
        <i x="5" s="1"/>
        <i x="12" s="1"/>
        <i x="24" s="1"/>
        <i x="22" s="1"/>
        <i x="7" s="1"/>
        <i x="20" s="1"/>
        <i x="23" s="1"/>
        <i x="10" s="1"/>
        <i x="17" s="1"/>
        <i x="21" s="1"/>
        <i x="3" s="1"/>
        <i x="13" s="1"/>
        <i x="19" s="1"/>
        <i x="16" s="1"/>
        <i x="9" s="1"/>
        <i x="8" s="1"/>
        <i x="1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ntry_Year" sourceName="Entry Year">
  <pivotTables>
    <pivotTable tabId="2" name="PivotTable1"/>
    <pivotTable tabId="2" name="PivotTable4"/>
    <pivotTable tabId="2" name="PivotTable2"/>
    <pivotTable tabId="2" name="PivotTable3"/>
    <pivotTable tabId="2" name="PivotTable5"/>
  </pivotTables>
  <data>
    <tabular pivotCacheId="1">
      <items count="1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cation" cache="Slicer_Location" caption="Location" columnCount="4" style="SlicerStyleLight4" rowHeight="396000"/>
  <slicer name="Entry Year" cache="Slicer_Entry_Year" caption="Entry Year" columnCount="6" style="SlicerStyleLight4" rowHeight="288000"/>
</slicers>
</file>

<file path=xl/tables/table1.xml><?xml version="1.0" encoding="utf-8"?>
<table xmlns="http://schemas.openxmlformats.org/spreadsheetml/2006/main" id="1" name="Table1" displayName="Table1" ref="A1:J103" totalsRowShown="0">
  <autoFilter ref="A1:J103"/>
  <tableColumns count="10">
    <tableColumn id="1" name="No." dataDxfId="0"/>
    <tableColumn id="2" name="Company" dataDxfId="1"/>
    <tableColumn id="3" name="Sector" dataDxfId="2"/>
    <tableColumn id="4" name="Entry Valuation ($B)" dataDxfId="3"/>
    <tableColumn id="5" name="Current Valuation ($B)" dataDxfId="4"/>
    <tableColumn id="6" name="Entry Date" dataDxfId="5"/>
    <tableColumn id="7" name="Entry Month" dataDxfId="6"/>
    <tableColumn id="8" name="Entry Year" dataDxfId="7"/>
    <tableColumn id="9" name="Location" dataDxfId="8"/>
    <tableColumn id="10" name="Select Investors" dataDxfId="9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zoomScaleSheetLayoutView="60" workbookViewId="0">
      <selection activeCell="D5" sqref="D5"/>
    </sheetView>
  </sheetViews>
  <sheetFormatPr defaultColWidth="10" defaultRowHeight="14.4"/>
  <cols>
    <col min="1" max="1" width="5.77777777777778" style="3" customWidth="1"/>
    <col min="2" max="2" width="17" style="4" customWidth="1"/>
    <col min="3" max="3" width="38.7777777777778" style="4" customWidth="1"/>
    <col min="4" max="4" width="21" style="5" customWidth="1"/>
    <col min="5" max="5" width="21.1111111111111" style="5" customWidth="1"/>
    <col min="6" max="6" width="14.3333333333333" style="6" customWidth="1"/>
    <col min="7" max="7" width="16.8888888888889" style="4" customWidth="1"/>
    <col min="8" max="8" width="9.77777777777778" style="3" customWidth="1"/>
    <col min="9" max="9" width="23.1111111111111" style="4" customWidth="1"/>
    <col min="10" max="10" width="78.6666666666667" style="4" customWidth="1"/>
  </cols>
  <sheetData>
    <row r="1" spans="1:10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3" t="s">
        <v>7</v>
      </c>
      <c r="I1" s="4" t="s">
        <v>8</v>
      </c>
      <c r="J1" s="4" t="s">
        <v>9</v>
      </c>
    </row>
    <row r="2" spans="1:10">
      <c r="A2" s="3">
        <v>1</v>
      </c>
      <c r="B2" s="4" t="s">
        <v>10</v>
      </c>
      <c r="C2" s="4" t="s">
        <v>11</v>
      </c>
      <c r="D2" s="5">
        <v>1</v>
      </c>
      <c r="E2" s="5">
        <v>1</v>
      </c>
      <c r="F2" s="6">
        <v>40787</v>
      </c>
      <c r="G2" s="4" t="str">
        <f>TEXT(F2,"MMMM")</f>
        <v>September</v>
      </c>
      <c r="H2" s="3">
        <f>YEAR(F2)</f>
        <v>2011</v>
      </c>
      <c r="I2" s="4" t="s">
        <v>12</v>
      </c>
      <c r="J2" s="4" t="s">
        <v>13</v>
      </c>
    </row>
    <row r="3" spans="1:10">
      <c r="A3" s="3">
        <v>2</v>
      </c>
      <c r="B3" s="4" t="s">
        <v>14</v>
      </c>
      <c r="C3" s="4" t="s">
        <v>15</v>
      </c>
      <c r="D3" s="5">
        <v>1</v>
      </c>
      <c r="E3" s="5">
        <v>37.6</v>
      </c>
      <c r="F3" s="6">
        <v>40940</v>
      </c>
      <c r="G3" s="4" t="str">
        <f t="shared" ref="G3:G34" si="0">TEXT(F3,"MMMM")</f>
        <v>February</v>
      </c>
      <c r="H3" s="3">
        <f t="shared" ref="H3:H34" si="1">YEAR(F3)</f>
        <v>2012</v>
      </c>
      <c r="I3" s="4" t="s">
        <v>12</v>
      </c>
      <c r="J3" s="4" t="s">
        <v>16</v>
      </c>
    </row>
    <row r="4" spans="1:10">
      <c r="A4" s="3">
        <v>3</v>
      </c>
      <c r="B4" s="4" t="s">
        <v>17</v>
      </c>
      <c r="C4" s="4" t="s">
        <v>18</v>
      </c>
      <c r="D4" s="5">
        <v>1</v>
      </c>
      <c r="E4" s="5">
        <v>1.5</v>
      </c>
      <c r="F4" s="6">
        <v>41306</v>
      </c>
      <c r="G4" s="4" t="str">
        <f t="shared" si="0"/>
        <v>February</v>
      </c>
      <c r="H4" s="3">
        <f t="shared" si="1"/>
        <v>2013</v>
      </c>
      <c r="I4" s="4" t="s">
        <v>19</v>
      </c>
      <c r="J4" s="4" t="s">
        <v>20</v>
      </c>
    </row>
    <row r="5" spans="1:10">
      <c r="A5" s="3">
        <v>4</v>
      </c>
      <c r="B5" s="4" t="s">
        <v>21</v>
      </c>
      <c r="C5" s="4" t="s">
        <v>15</v>
      </c>
      <c r="D5" s="5">
        <v>1.8</v>
      </c>
      <c r="E5" s="5">
        <v>2.4</v>
      </c>
      <c r="F5" s="6">
        <v>41913</v>
      </c>
      <c r="G5" s="4" t="str">
        <f t="shared" si="0"/>
        <v>October</v>
      </c>
      <c r="H5" s="3">
        <f t="shared" si="1"/>
        <v>2014</v>
      </c>
      <c r="I5" s="4" t="s">
        <v>22</v>
      </c>
      <c r="J5" s="4" t="s">
        <v>23</v>
      </c>
    </row>
    <row r="6" spans="1:10">
      <c r="A6" s="3">
        <v>5</v>
      </c>
      <c r="B6" s="4" t="s">
        <v>24</v>
      </c>
      <c r="C6" s="4" t="s">
        <v>25</v>
      </c>
      <c r="D6" s="5">
        <v>1.7</v>
      </c>
      <c r="E6" s="5">
        <v>16</v>
      </c>
      <c r="F6" s="6">
        <v>42036</v>
      </c>
      <c r="G6" s="4" t="str">
        <f t="shared" si="0"/>
        <v>February</v>
      </c>
      <c r="H6" s="3">
        <f t="shared" si="1"/>
        <v>2015</v>
      </c>
      <c r="I6" s="4" t="s">
        <v>26</v>
      </c>
      <c r="J6" s="4" t="s">
        <v>27</v>
      </c>
    </row>
    <row r="7" spans="1:10">
      <c r="A7" s="3">
        <v>6</v>
      </c>
      <c r="B7" s="4" t="s">
        <v>28</v>
      </c>
      <c r="C7" s="4" t="s">
        <v>29</v>
      </c>
      <c r="D7" s="5">
        <v>1.6</v>
      </c>
      <c r="E7" s="5">
        <v>7.3</v>
      </c>
      <c r="F7" s="6">
        <v>42064</v>
      </c>
      <c r="G7" s="4" t="str">
        <f t="shared" si="0"/>
        <v>March</v>
      </c>
      <c r="H7" s="3">
        <f t="shared" si="1"/>
        <v>2015</v>
      </c>
      <c r="I7" s="4" t="s">
        <v>30</v>
      </c>
      <c r="J7" s="4" t="s">
        <v>31</v>
      </c>
    </row>
    <row r="8" spans="1:10">
      <c r="A8" s="3">
        <v>7</v>
      </c>
      <c r="B8" s="4" t="s">
        <v>32</v>
      </c>
      <c r="C8" s="4" t="s">
        <v>33</v>
      </c>
      <c r="D8" s="5">
        <v>1</v>
      </c>
      <c r="E8" s="5">
        <v>1.5</v>
      </c>
      <c r="F8" s="6">
        <v>42095</v>
      </c>
      <c r="G8" s="4" t="str">
        <f t="shared" si="0"/>
        <v>April</v>
      </c>
      <c r="H8" s="3">
        <f t="shared" si="1"/>
        <v>2015</v>
      </c>
      <c r="I8" s="4" t="s">
        <v>30</v>
      </c>
      <c r="J8" s="4" t="s">
        <v>34</v>
      </c>
    </row>
    <row r="9" spans="1:10">
      <c r="A9" s="3">
        <v>8</v>
      </c>
      <c r="B9" s="4" t="s">
        <v>35</v>
      </c>
      <c r="C9" s="4" t="s">
        <v>36</v>
      </c>
      <c r="D9" s="5">
        <v>1</v>
      </c>
      <c r="E9" s="5">
        <v>5.4</v>
      </c>
      <c r="F9" s="6">
        <v>42248</v>
      </c>
      <c r="G9" s="4" t="str">
        <f t="shared" si="0"/>
        <v>September</v>
      </c>
      <c r="H9" s="3">
        <f t="shared" si="1"/>
        <v>2015</v>
      </c>
      <c r="I9" s="4" t="s">
        <v>37</v>
      </c>
      <c r="J9" s="4" t="s">
        <v>38</v>
      </c>
    </row>
    <row r="10" spans="1:10">
      <c r="A10" s="3">
        <v>9</v>
      </c>
      <c r="B10" s="4" t="s">
        <v>39</v>
      </c>
      <c r="C10" s="4" t="s">
        <v>15</v>
      </c>
      <c r="D10" s="5">
        <v>1.1</v>
      </c>
      <c r="E10" s="5">
        <v>1.1</v>
      </c>
      <c r="F10" s="6">
        <v>42370</v>
      </c>
      <c r="G10" s="4" t="str">
        <f t="shared" si="0"/>
        <v>January</v>
      </c>
      <c r="H10" s="3">
        <f t="shared" si="1"/>
        <v>2016</v>
      </c>
      <c r="I10" s="4" t="s">
        <v>37</v>
      </c>
      <c r="J10" s="4" t="s">
        <v>40</v>
      </c>
    </row>
    <row r="11" spans="1:10">
      <c r="A11" s="3">
        <v>10</v>
      </c>
      <c r="B11" s="4" t="s">
        <v>41</v>
      </c>
      <c r="C11" s="4" t="s">
        <v>42</v>
      </c>
      <c r="D11" s="5">
        <v>1.4</v>
      </c>
      <c r="E11" s="5">
        <v>1.4</v>
      </c>
      <c r="F11" s="6">
        <v>42583</v>
      </c>
      <c r="G11" s="4" t="str">
        <f t="shared" si="0"/>
        <v>August</v>
      </c>
      <c r="H11" s="3">
        <f t="shared" si="1"/>
        <v>2016</v>
      </c>
      <c r="I11" s="4" t="s">
        <v>22</v>
      </c>
      <c r="J11" s="4" t="s">
        <v>43</v>
      </c>
    </row>
    <row r="12" spans="1:10">
      <c r="A12" s="3">
        <v>11</v>
      </c>
      <c r="B12" s="4" t="s">
        <v>44</v>
      </c>
      <c r="C12" s="4" t="s">
        <v>45</v>
      </c>
      <c r="D12" s="5">
        <v>1</v>
      </c>
      <c r="E12" s="5">
        <v>22</v>
      </c>
      <c r="F12" s="6">
        <v>43101</v>
      </c>
      <c r="G12" s="4" t="str">
        <f t="shared" si="0"/>
        <v>January</v>
      </c>
      <c r="H12" s="3">
        <f t="shared" si="1"/>
        <v>2018</v>
      </c>
      <c r="I12" s="4" t="s">
        <v>30</v>
      </c>
      <c r="J12" s="4" t="s">
        <v>46</v>
      </c>
    </row>
    <row r="13" spans="1:10">
      <c r="A13" s="3">
        <v>12</v>
      </c>
      <c r="B13" s="4" t="s">
        <v>47</v>
      </c>
      <c r="C13" s="4" t="s">
        <v>15</v>
      </c>
      <c r="D13" s="5">
        <v>1.9</v>
      </c>
      <c r="E13" s="5">
        <v>3</v>
      </c>
      <c r="F13" s="6">
        <v>43191</v>
      </c>
      <c r="G13" s="4" t="str">
        <f t="shared" si="0"/>
        <v>April</v>
      </c>
      <c r="H13" s="3">
        <f t="shared" si="1"/>
        <v>2018</v>
      </c>
      <c r="I13" s="4" t="s">
        <v>26</v>
      </c>
      <c r="J13" s="4" t="s">
        <v>48</v>
      </c>
    </row>
    <row r="14" spans="1:10">
      <c r="A14" s="3">
        <v>13</v>
      </c>
      <c r="B14" s="4" t="s">
        <v>49</v>
      </c>
      <c r="C14" s="4" t="s">
        <v>36</v>
      </c>
      <c r="D14" s="5">
        <v>1.4</v>
      </c>
      <c r="E14" s="5">
        <v>10.7</v>
      </c>
      <c r="F14" s="6">
        <v>43252</v>
      </c>
      <c r="G14" s="4" t="str">
        <f t="shared" si="0"/>
        <v>June</v>
      </c>
      <c r="H14" s="3">
        <f t="shared" si="1"/>
        <v>2018</v>
      </c>
      <c r="I14" s="4" t="s">
        <v>30</v>
      </c>
      <c r="J14" s="4" t="s">
        <v>50</v>
      </c>
    </row>
    <row r="15" spans="1:10">
      <c r="A15" s="3">
        <v>14</v>
      </c>
      <c r="B15" s="4" t="s">
        <v>51</v>
      </c>
      <c r="C15" s="4" t="s">
        <v>52</v>
      </c>
      <c r="D15" s="5">
        <v>1</v>
      </c>
      <c r="E15" s="5">
        <v>2.4</v>
      </c>
      <c r="F15" s="6">
        <v>43252</v>
      </c>
      <c r="G15" s="4" t="str">
        <f t="shared" si="0"/>
        <v>June</v>
      </c>
      <c r="H15" s="3">
        <f t="shared" si="1"/>
        <v>2018</v>
      </c>
      <c r="I15" s="4" t="s">
        <v>37</v>
      </c>
      <c r="J15" s="4" t="s">
        <v>53</v>
      </c>
    </row>
    <row r="16" spans="1:10">
      <c r="A16" s="3">
        <v>15</v>
      </c>
      <c r="B16" s="4" t="s">
        <v>54</v>
      </c>
      <c r="C16" s="4" t="s">
        <v>55</v>
      </c>
      <c r="D16" s="5">
        <v>1.5</v>
      </c>
      <c r="E16" s="5">
        <v>3.5</v>
      </c>
      <c r="F16" s="6">
        <v>43282</v>
      </c>
      <c r="G16" s="4" t="str">
        <f t="shared" si="0"/>
        <v>July</v>
      </c>
      <c r="H16" s="3">
        <f t="shared" si="1"/>
        <v>2018</v>
      </c>
      <c r="I16" s="4" t="s">
        <v>56</v>
      </c>
      <c r="J16" s="4" t="s">
        <v>57</v>
      </c>
    </row>
    <row r="17" spans="1:10">
      <c r="A17" s="3">
        <v>16</v>
      </c>
      <c r="B17" s="4" t="s">
        <v>58</v>
      </c>
      <c r="C17" s="4" t="s">
        <v>59</v>
      </c>
      <c r="D17" s="5">
        <v>4.9</v>
      </c>
      <c r="E17" s="5">
        <v>9.6</v>
      </c>
      <c r="F17" s="6">
        <v>43344</v>
      </c>
      <c r="G17" s="4" t="str">
        <f t="shared" si="0"/>
        <v>September</v>
      </c>
      <c r="H17" s="3">
        <f t="shared" si="1"/>
        <v>2018</v>
      </c>
      <c r="I17" s="4" t="s">
        <v>37</v>
      </c>
      <c r="J17" s="4" t="s">
        <v>60</v>
      </c>
    </row>
    <row r="18" spans="1:10">
      <c r="A18" s="3">
        <v>17</v>
      </c>
      <c r="B18" s="4" t="s">
        <v>61</v>
      </c>
      <c r="C18" s="4" t="s">
        <v>62</v>
      </c>
      <c r="D18" s="5">
        <v>1</v>
      </c>
      <c r="E18" s="5">
        <v>3.1</v>
      </c>
      <c r="F18" s="6">
        <v>43344</v>
      </c>
      <c r="G18" s="4" t="str">
        <f t="shared" si="0"/>
        <v>September</v>
      </c>
      <c r="H18" s="3">
        <f t="shared" si="1"/>
        <v>2018</v>
      </c>
      <c r="I18" s="4" t="s">
        <v>30</v>
      </c>
      <c r="J18" s="4" t="s">
        <v>63</v>
      </c>
    </row>
    <row r="19" spans="1:10">
      <c r="A19" s="3">
        <v>18</v>
      </c>
      <c r="B19" s="4" t="s">
        <v>64</v>
      </c>
      <c r="C19" s="4" t="s">
        <v>65</v>
      </c>
      <c r="D19" s="5">
        <v>1.6</v>
      </c>
      <c r="E19" s="5">
        <v>1.6</v>
      </c>
      <c r="F19" s="6">
        <v>43405</v>
      </c>
      <c r="G19" s="4" t="str">
        <f t="shared" si="0"/>
        <v>November</v>
      </c>
      <c r="H19" s="3">
        <f t="shared" si="1"/>
        <v>2018</v>
      </c>
      <c r="I19" s="4" t="s">
        <v>66</v>
      </c>
      <c r="J19" s="4" t="s">
        <v>67</v>
      </c>
    </row>
    <row r="20" spans="1:10">
      <c r="A20" s="3">
        <v>19</v>
      </c>
      <c r="B20" s="4" t="s">
        <v>68</v>
      </c>
      <c r="C20" s="4" t="s">
        <v>69</v>
      </c>
      <c r="D20" s="5">
        <v>1.6</v>
      </c>
      <c r="E20" s="5">
        <v>3</v>
      </c>
      <c r="F20" s="6">
        <v>43466</v>
      </c>
      <c r="G20" s="4" t="str">
        <f t="shared" si="0"/>
        <v>January</v>
      </c>
      <c r="H20" s="3">
        <f t="shared" si="1"/>
        <v>2019</v>
      </c>
      <c r="I20" s="4" t="s">
        <v>37</v>
      </c>
      <c r="J20" s="4" t="s">
        <v>70</v>
      </c>
    </row>
    <row r="21" spans="1:10">
      <c r="A21" s="3">
        <v>20</v>
      </c>
      <c r="B21" s="4" t="s">
        <v>71</v>
      </c>
      <c r="C21" s="4" t="s">
        <v>72</v>
      </c>
      <c r="D21" s="5">
        <v>1.1</v>
      </c>
      <c r="E21" s="5">
        <v>1.1</v>
      </c>
      <c r="F21" s="6">
        <v>43497</v>
      </c>
      <c r="G21" s="4" t="str">
        <f t="shared" si="0"/>
        <v>February</v>
      </c>
      <c r="H21" s="3">
        <f t="shared" si="1"/>
        <v>2019</v>
      </c>
      <c r="I21" s="4" t="s">
        <v>37</v>
      </c>
      <c r="J21" s="4" t="s">
        <v>73</v>
      </c>
    </row>
    <row r="22" spans="1:10">
      <c r="A22" s="3">
        <v>21</v>
      </c>
      <c r="B22" s="4" t="s">
        <v>74</v>
      </c>
      <c r="C22" s="4" t="s">
        <v>75</v>
      </c>
      <c r="D22" s="5">
        <v>1.1</v>
      </c>
      <c r="E22" s="5">
        <v>2</v>
      </c>
      <c r="F22" s="6">
        <v>43525</v>
      </c>
      <c r="G22" s="4" t="str">
        <f t="shared" si="0"/>
        <v>March</v>
      </c>
      <c r="H22" s="3">
        <f t="shared" si="1"/>
        <v>2019</v>
      </c>
      <c r="I22" s="4" t="s">
        <v>30</v>
      </c>
      <c r="J22" s="4" t="s">
        <v>76</v>
      </c>
    </row>
    <row r="23" spans="1:10">
      <c r="A23" s="3">
        <v>22</v>
      </c>
      <c r="B23" s="4" t="s">
        <v>77</v>
      </c>
      <c r="C23" s="4" t="s">
        <v>78</v>
      </c>
      <c r="D23" s="5">
        <v>1</v>
      </c>
      <c r="E23" s="5">
        <v>8</v>
      </c>
      <c r="F23" s="6">
        <v>43556</v>
      </c>
      <c r="G23" s="4" t="str">
        <f t="shared" si="0"/>
        <v>April</v>
      </c>
      <c r="H23" s="3">
        <f t="shared" si="1"/>
        <v>2019</v>
      </c>
      <c r="I23" s="4" t="s">
        <v>66</v>
      </c>
      <c r="J23" s="4" t="s">
        <v>79</v>
      </c>
    </row>
    <row r="24" spans="1:10">
      <c r="A24" s="3">
        <v>23</v>
      </c>
      <c r="B24" s="4" t="s">
        <v>80</v>
      </c>
      <c r="C24" s="4" t="s">
        <v>81</v>
      </c>
      <c r="D24" s="5">
        <v>1</v>
      </c>
      <c r="E24" s="5">
        <v>2</v>
      </c>
      <c r="F24" s="6">
        <v>43617</v>
      </c>
      <c r="G24" s="4" t="str">
        <f t="shared" si="0"/>
        <v>June</v>
      </c>
      <c r="H24" s="3">
        <f t="shared" si="1"/>
        <v>2019</v>
      </c>
      <c r="I24" s="4" t="s">
        <v>82</v>
      </c>
      <c r="J24" s="4" t="s">
        <v>83</v>
      </c>
    </row>
    <row r="25" spans="1:10">
      <c r="A25" s="3">
        <v>24</v>
      </c>
      <c r="B25" s="4" t="s">
        <v>84</v>
      </c>
      <c r="C25" s="4" t="s">
        <v>85</v>
      </c>
      <c r="D25" s="5">
        <v>1</v>
      </c>
      <c r="E25" s="5">
        <v>5</v>
      </c>
      <c r="F25" s="6">
        <v>43647</v>
      </c>
      <c r="G25" s="4" t="str">
        <f t="shared" si="0"/>
        <v>July</v>
      </c>
      <c r="H25" s="3">
        <f t="shared" si="1"/>
        <v>2019</v>
      </c>
      <c r="I25" s="4" t="s">
        <v>86</v>
      </c>
      <c r="J25" s="4" t="s">
        <v>87</v>
      </c>
    </row>
    <row r="26" spans="1:10">
      <c r="A26" s="3">
        <v>25</v>
      </c>
      <c r="B26" s="4" t="s">
        <v>88</v>
      </c>
      <c r="C26" s="4" t="s">
        <v>89</v>
      </c>
      <c r="D26" s="5">
        <v>1.1</v>
      </c>
      <c r="E26" s="5">
        <v>1.1</v>
      </c>
      <c r="F26" s="6">
        <v>43647</v>
      </c>
      <c r="G26" s="4" t="str">
        <f t="shared" si="0"/>
        <v>July</v>
      </c>
      <c r="H26" s="3">
        <f t="shared" si="1"/>
        <v>2019</v>
      </c>
      <c r="I26" s="4" t="s">
        <v>90</v>
      </c>
      <c r="J26" s="4" t="s">
        <v>91</v>
      </c>
    </row>
    <row r="27" spans="1:10">
      <c r="A27" s="3">
        <v>26</v>
      </c>
      <c r="B27" s="4" t="s">
        <v>92</v>
      </c>
      <c r="C27" s="4" t="s">
        <v>93</v>
      </c>
      <c r="D27" s="5">
        <v>1.1</v>
      </c>
      <c r="E27" s="5">
        <v>5</v>
      </c>
      <c r="F27" s="6">
        <v>43647</v>
      </c>
      <c r="G27" s="4" t="str">
        <f t="shared" si="0"/>
        <v>July</v>
      </c>
      <c r="H27" s="3">
        <f t="shared" si="1"/>
        <v>2019</v>
      </c>
      <c r="I27" s="4" t="s">
        <v>30</v>
      </c>
      <c r="J27" s="4" t="s">
        <v>94</v>
      </c>
    </row>
    <row r="28" spans="1:10">
      <c r="A28" s="3">
        <v>27</v>
      </c>
      <c r="B28" s="4" t="s">
        <v>95</v>
      </c>
      <c r="C28" s="4" t="s">
        <v>96</v>
      </c>
      <c r="D28" s="5">
        <v>1.1</v>
      </c>
      <c r="E28" s="5">
        <v>4.5</v>
      </c>
      <c r="F28" s="6">
        <v>43709</v>
      </c>
      <c r="G28" s="4" t="str">
        <f t="shared" si="0"/>
        <v>September</v>
      </c>
      <c r="H28" s="3">
        <f t="shared" si="1"/>
        <v>2019</v>
      </c>
      <c r="I28" s="4" t="s">
        <v>22</v>
      </c>
      <c r="J28" s="4" t="s">
        <v>97</v>
      </c>
    </row>
    <row r="29" spans="1:10">
      <c r="A29" s="3">
        <v>28</v>
      </c>
      <c r="B29" s="4" t="s">
        <v>98</v>
      </c>
      <c r="C29" s="4" t="s">
        <v>99</v>
      </c>
      <c r="D29" s="5">
        <v>1.6</v>
      </c>
      <c r="E29" s="5">
        <v>5</v>
      </c>
      <c r="F29" s="6">
        <v>43831</v>
      </c>
      <c r="G29" s="4" t="str">
        <f t="shared" si="0"/>
        <v>January</v>
      </c>
      <c r="H29" s="3">
        <f t="shared" si="1"/>
        <v>2020</v>
      </c>
      <c r="I29" s="4" t="s">
        <v>26</v>
      </c>
      <c r="J29" s="4" t="s">
        <v>100</v>
      </c>
    </row>
    <row r="30" spans="1:10">
      <c r="A30" s="3">
        <v>29</v>
      </c>
      <c r="B30" s="4" t="s">
        <v>101</v>
      </c>
      <c r="C30" s="4" t="s">
        <v>102</v>
      </c>
      <c r="D30" s="5">
        <v>1.2</v>
      </c>
      <c r="E30" s="5">
        <v>1.8</v>
      </c>
      <c r="F30" s="6">
        <v>43891</v>
      </c>
      <c r="G30" s="4" t="str">
        <f t="shared" si="0"/>
        <v>March</v>
      </c>
      <c r="H30" s="3">
        <f t="shared" si="1"/>
        <v>2020</v>
      </c>
      <c r="I30" s="4" t="s">
        <v>66</v>
      </c>
      <c r="J30" s="4" t="s">
        <v>103</v>
      </c>
    </row>
    <row r="31" spans="1:10">
      <c r="A31" s="3">
        <v>30</v>
      </c>
      <c r="B31" s="4" t="s">
        <v>104</v>
      </c>
      <c r="C31" s="4" t="s">
        <v>105</v>
      </c>
      <c r="D31" s="5">
        <v>2</v>
      </c>
      <c r="E31" s="5">
        <v>5.6</v>
      </c>
      <c r="F31" s="6">
        <v>43983</v>
      </c>
      <c r="G31" s="4" t="str">
        <f t="shared" si="0"/>
        <v>June</v>
      </c>
      <c r="H31" s="3">
        <f t="shared" si="1"/>
        <v>2020</v>
      </c>
      <c r="I31" s="4" t="s">
        <v>106</v>
      </c>
      <c r="J31" s="4" t="s">
        <v>107</v>
      </c>
    </row>
    <row r="32" spans="1:10">
      <c r="A32" s="3">
        <v>31</v>
      </c>
      <c r="B32" s="4" t="s">
        <v>108</v>
      </c>
      <c r="C32" s="4" t="s">
        <v>45</v>
      </c>
      <c r="D32" s="5">
        <v>1.4</v>
      </c>
      <c r="E32" s="5">
        <v>3.4</v>
      </c>
      <c r="F32" s="6">
        <v>44075</v>
      </c>
      <c r="G32" s="4" t="str">
        <f t="shared" si="0"/>
        <v>September</v>
      </c>
      <c r="H32" s="3">
        <f t="shared" si="1"/>
        <v>2020</v>
      </c>
      <c r="I32" s="4" t="s">
        <v>30</v>
      </c>
      <c r="J32" s="4" t="s">
        <v>109</v>
      </c>
    </row>
    <row r="33" spans="1:10">
      <c r="A33" s="3">
        <v>32</v>
      </c>
      <c r="B33" s="4" t="s">
        <v>110</v>
      </c>
      <c r="C33" s="4" t="s">
        <v>111</v>
      </c>
      <c r="D33" s="5">
        <v>1</v>
      </c>
      <c r="E33" s="5">
        <v>7.5</v>
      </c>
      <c r="F33" s="6">
        <v>44105</v>
      </c>
      <c r="G33" s="4" t="str">
        <f t="shared" si="0"/>
        <v>October</v>
      </c>
      <c r="H33" s="3">
        <f t="shared" si="1"/>
        <v>2020</v>
      </c>
      <c r="I33" s="4" t="s">
        <v>30</v>
      </c>
      <c r="J33" s="4" t="s">
        <v>112</v>
      </c>
    </row>
    <row r="34" spans="1:10">
      <c r="A34" s="3">
        <v>33</v>
      </c>
      <c r="B34" s="4" t="s">
        <v>113</v>
      </c>
      <c r="C34" s="4" t="s">
        <v>114</v>
      </c>
      <c r="D34" s="5">
        <v>1</v>
      </c>
      <c r="E34" s="5">
        <v>3.3</v>
      </c>
      <c r="F34" s="6">
        <v>44136</v>
      </c>
      <c r="G34" s="4" t="str">
        <f t="shared" si="0"/>
        <v>November</v>
      </c>
      <c r="H34" s="3">
        <f t="shared" si="1"/>
        <v>2020</v>
      </c>
      <c r="I34" s="4" t="s">
        <v>37</v>
      </c>
      <c r="J34" s="4" t="s">
        <v>115</v>
      </c>
    </row>
    <row r="35" spans="1:10">
      <c r="A35" s="3">
        <v>34</v>
      </c>
      <c r="B35" s="4" t="s">
        <v>116</v>
      </c>
      <c r="C35" s="4" t="s">
        <v>117</v>
      </c>
      <c r="D35" s="5">
        <v>5.5</v>
      </c>
      <c r="E35" s="5">
        <v>12</v>
      </c>
      <c r="F35" s="6">
        <v>44166</v>
      </c>
      <c r="G35" s="4" t="str">
        <f t="shared" ref="G35:G66" si="2">TEXT(F35,"MMMM")</f>
        <v>December</v>
      </c>
      <c r="H35" s="3">
        <f t="shared" ref="H35:H66" si="3">YEAR(F35)</f>
        <v>2020</v>
      </c>
      <c r="I35" s="4" t="s">
        <v>30</v>
      </c>
      <c r="J35" s="4" t="s">
        <v>118</v>
      </c>
    </row>
    <row r="36" spans="1:10">
      <c r="A36" s="3">
        <v>35</v>
      </c>
      <c r="B36" s="4" t="s">
        <v>119</v>
      </c>
      <c r="C36" s="4" t="s">
        <v>120</v>
      </c>
      <c r="D36" s="5">
        <v>1</v>
      </c>
      <c r="E36" s="5">
        <v>1.5</v>
      </c>
      <c r="F36" s="6">
        <v>44166</v>
      </c>
      <c r="G36" s="4" t="str">
        <f t="shared" si="2"/>
        <v>December</v>
      </c>
      <c r="H36" s="3">
        <f t="shared" si="3"/>
        <v>2020</v>
      </c>
      <c r="I36" s="4" t="s">
        <v>121</v>
      </c>
      <c r="J36" s="4" t="s">
        <v>122</v>
      </c>
    </row>
    <row r="37" spans="1:10">
      <c r="A37" s="3">
        <v>36</v>
      </c>
      <c r="B37" s="4" t="s">
        <v>123</v>
      </c>
      <c r="C37" s="4" t="s">
        <v>124</v>
      </c>
      <c r="D37" s="5">
        <v>1</v>
      </c>
      <c r="E37" s="5">
        <v>5</v>
      </c>
      <c r="F37" s="6">
        <v>44166</v>
      </c>
      <c r="G37" s="4" t="str">
        <f t="shared" si="2"/>
        <v>December</v>
      </c>
      <c r="H37" s="3">
        <f t="shared" si="3"/>
        <v>2020</v>
      </c>
      <c r="I37" s="4" t="s">
        <v>30</v>
      </c>
      <c r="J37" s="4" t="s">
        <v>125</v>
      </c>
    </row>
    <row r="38" spans="1:10">
      <c r="A38" s="3">
        <v>37</v>
      </c>
      <c r="B38" s="4" t="s">
        <v>126</v>
      </c>
      <c r="C38" s="4" t="s">
        <v>127</v>
      </c>
      <c r="D38" s="5">
        <v>1</v>
      </c>
      <c r="E38" s="5">
        <v>2</v>
      </c>
      <c r="F38" s="6">
        <v>44166</v>
      </c>
      <c r="G38" s="4" t="str">
        <f t="shared" si="2"/>
        <v>December</v>
      </c>
      <c r="H38" s="3">
        <f t="shared" si="3"/>
        <v>2020</v>
      </c>
      <c r="I38" s="4" t="s">
        <v>12</v>
      </c>
      <c r="J38" s="4" t="s">
        <v>128</v>
      </c>
    </row>
    <row r="39" spans="1:10">
      <c r="A39" s="3">
        <v>38</v>
      </c>
      <c r="B39" s="4" t="s">
        <v>129</v>
      </c>
      <c r="C39" s="4" t="s">
        <v>130</v>
      </c>
      <c r="D39" s="5">
        <v>1.9</v>
      </c>
      <c r="E39" s="5">
        <v>4</v>
      </c>
      <c r="F39" s="6">
        <v>44197</v>
      </c>
      <c r="G39" s="4" t="str">
        <f t="shared" si="2"/>
        <v>January</v>
      </c>
      <c r="H39" s="3">
        <f t="shared" si="3"/>
        <v>2021</v>
      </c>
      <c r="I39" s="4" t="s">
        <v>30</v>
      </c>
      <c r="J39" s="4" t="s">
        <v>131</v>
      </c>
    </row>
    <row r="40" spans="1:10">
      <c r="A40" s="3">
        <v>39</v>
      </c>
      <c r="B40" s="4" t="s">
        <v>132</v>
      </c>
      <c r="C40" s="4" t="s">
        <v>133</v>
      </c>
      <c r="D40" s="5">
        <v>1.3</v>
      </c>
      <c r="E40" s="5">
        <v>3.2</v>
      </c>
      <c r="F40" s="6">
        <v>44228</v>
      </c>
      <c r="G40" s="4" t="str">
        <f t="shared" si="2"/>
        <v>February</v>
      </c>
      <c r="H40" s="3">
        <f t="shared" si="3"/>
        <v>2021</v>
      </c>
      <c r="I40" s="4" t="s">
        <v>134</v>
      </c>
      <c r="J40" s="4" t="s">
        <v>135</v>
      </c>
    </row>
    <row r="41" spans="1:10">
      <c r="A41" s="3">
        <v>40</v>
      </c>
      <c r="B41" s="4" t="s">
        <v>136</v>
      </c>
      <c r="C41" s="4" t="s">
        <v>137</v>
      </c>
      <c r="D41" s="5">
        <v>1</v>
      </c>
      <c r="E41" s="5">
        <v>2.5</v>
      </c>
      <c r="F41" s="6">
        <v>44228</v>
      </c>
      <c r="G41" s="4" t="str">
        <f t="shared" si="2"/>
        <v>February</v>
      </c>
      <c r="H41" s="3">
        <f t="shared" si="3"/>
        <v>2021</v>
      </c>
      <c r="I41" s="4" t="s">
        <v>138</v>
      </c>
      <c r="J41" s="4" t="s">
        <v>139</v>
      </c>
    </row>
    <row r="42" spans="1:10">
      <c r="A42" s="3">
        <v>41</v>
      </c>
      <c r="B42" s="4" t="s">
        <v>140</v>
      </c>
      <c r="C42" s="4" t="s">
        <v>141</v>
      </c>
      <c r="D42" s="5">
        <v>1.4</v>
      </c>
      <c r="E42" s="5">
        <v>1.4</v>
      </c>
      <c r="F42" s="6">
        <v>44256</v>
      </c>
      <c r="G42" s="4" t="str">
        <f t="shared" si="2"/>
        <v>March</v>
      </c>
      <c r="H42" s="3">
        <f t="shared" si="3"/>
        <v>2021</v>
      </c>
      <c r="I42" s="4" t="s">
        <v>142</v>
      </c>
      <c r="J42" s="4" t="s">
        <v>143</v>
      </c>
    </row>
    <row r="43" spans="1:10">
      <c r="A43" s="3">
        <v>42</v>
      </c>
      <c r="B43" s="4" t="s">
        <v>144</v>
      </c>
      <c r="C43" s="4" t="s">
        <v>145</v>
      </c>
      <c r="D43" s="5">
        <v>1.7</v>
      </c>
      <c r="E43" s="5">
        <v>1.7</v>
      </c>
      <c r="F43" s="6">
        <v>44256</v>
      </c>
      <c r="G43" s="4" t="str">
        <f t="shared" si="2"/>
        <v>March</v>
      </c>
      <c r="H43" s="3">
        <f t="shared" si="3"/>
        <v>2021</v>
      </c>
      <c r="I43" s="4" t="s">
        <v>146</v>
      </c>
      <c r="J43" s="4" t="s">
        <v>147</v>
      </c>
    </row>
    <row r="44" spans="1:10">
      <c r="A44" s="3">
        <v>43</v>
      </c>
      <c r="B44" s="4" t="s">
        <v>148</v>
      </c>
      <c r="C44" s="4" t="s">
        <v>149</v>
      </c>
      <c r="D44" s="5">
        <v>2.1</v>
      </c>
      <c r="E44" s="5">
        <v>4.9</v>
      </c>
      <c r="F44" s="6">
        <v>44287</v>
      </c>
      <c r="G44" s="4" t="str">
        <f t="shared" si="2"/>
        <v>April</v>
      </c>
      <c r="H44" s="3">
        <f t="shared" si="3"/>
        <v>2021</v>
      </c>
      <c r="I44" s="4" t="s">
        <v>30</v>
      </c>
      <c r="J44" s="4" t="s">
        <v>150</v>
      </c>
    </row>
    <row r="45" spans="1:10">
      <c r="A45" s="3">
        <v>44</v>
      </c>
      <c r="B45" s="4" t="s">
        <v>151</v>
      </c>
      <c r="C45" s="4" t="s">
        <v>152</v>
      </c>
      <c r="D45" s="5">
        <v>2.2</v>
      </c>
      <c r="E45" s="5">
        <v>6.4</v>
      </c>
      <c r="F45" s="6">
        <v>44287</v>
      </c>
      <c r="G45" s="4" t="str">
        <f t="shared" si="2"/>
        <v>April</v>
      </c>
      <c r="H45" s="3">
        <f t="shared" si="3"/>
        <v>2021</v>
      </c>
      <c r="I45" s="4" t="s">
        <v>30</v>
      </c>
      <c r="J45" s="4" t="s">
        <v>153</v>
      </c>
    </row>
    <row r="46" spans="1:10">
      <c r="A46" s="3">
        <v>45</v>
      </c>
      <c r="B46" s="4" t="s">
        <v>154</v>
      </c>
      <c r="C46" s="4" t="s">
        <v>155</v>
      </c>
      <c r="D46" s="5">
        <v>1.5</v>
      </c>
      <c r="E46" s="5">
        <v>5.6</v>
      </c>
      <c r="F46" s="6">
        <v>44287</v>
      </c>
      <c r="G46" s="4" t="str">
        <f t="shared" si="2"/>
        <v>April</v>
      </c>
      <c r="H46" s="3">
        <f t="shared" si="3"/>
        <v>2021</v>
      </c>
      <c r="I46" s="4" t="s">
        <v>66</v>
      </c>
      <c r="J46" s="4" t="s">
        <v>156</v>
      </c>
    </row>
    <row r="47" spans="1:10">
      <c r="A47" s="3">
        <v>46</v>
      </c>
      <c r="B47" s="4" t="s">
        <v>157</v>
      </c>
      <c r="C47" s="4" t="s">
        <v>158</v>
      </c>
      <c r="D47" s="5">
        <v>1</v>
      </c>
      <c r="E47" s="5">
        <v>3</v>
      </c>
      <c r="F47" s="6">
        <v>44287</v>
      </c>
      <c r="G47" s="4" t="str">
        <f t="shared" si="2"/>
        <v>April</v>
      </c>
      <c r="H47" s="3">
        <f t="shared" si="3"/>
        <v>2021</v>
      </c>
      <c r="I47" s="4" t="s">
        <v>30</v>
      </c>
      <c r="J47" s="4" t="s">
        <v>159</v>
      </c>
    </row>
    <row r="48" spans="1:10">
      <c r="A48" s="3">
        <v>47</v>
      </c>
      <c r="B48" s="4" t="s">
        <v>160</v>
      </c>
      <c r="C48" s="4" t="s">
        <v>161</v>
      </c>
      <c r="D48" s="5">
        <v>2.1</v>
      </c>
      <c r="E48" s="5">
        <v>4.9</v>
      </c>
      <c r="F48" s="6">
        <v>44287</v>
      </c>
      <c r="G48" s="4" t="str">
        <f t="shared" si="2"/>
        <v>April</v>
      </c>
      <c r="H48" s="3">
        <f t="shared" si="3"/>
        <v>2021</v>
      </c>
      <c r="I48" s="4" t="s">
        <v>30</v>
      </c>
      <c r="J48" s="4" t="s">
        <v>162</v>
      </c>
    </row>
    <row r="49" spans="1:10">
      <c r="A49" s="3">
        <v>48</v>
      </c>
      <c r="B49" s="4" t="s">
        <v>163</v>
      </c>
      <c r="C49" s="4" t="s">
        <v>164</v>
      </c>
      <c r="D49" s="5">
        <v>1.4</v>
      </c>
      <c r="E49" s="5">
        <v>1.4</v>
      </c>
      <c r="F49" s="6">
        <v>44287</v>
      </c>
      <c r="G49" s="4" t="str">
        <f t="shared" si="2"/>
        <v>April</v>
      </c>
      <c r="H49" s="3">
        <f t="shared" si="3"/>
        <v>2021</v>
      </c>
      <c r="I49" s="4" t="s">
        <v>165</v>
      </c>
      <c r="J49" s="4" t="s">
        <v>166</v>
      </c>
    </row>
    <row r="50" spans="1:10">
      <c r="A50" s="3">
        <v>49</v>
      </c>
      <c r="B50" s="4" t="s">
        <v>167</v>
      </c>
      <c r="C50" s="4" t="s">
        <v>168</v>
      </c>
      <c r="D50" s="5">
        <v>1.4</v>
      </c>
      <c r="E50" s="5">
        <v>3.5</v>
      </c>
      <c r="F50" s="6">
        <v>44287</v>
      </c>
      <c r="G50" s="4" t="str">
        <f t="shared" si="2"/>
        <v>April</v>
      </c>
      <c r="H50" s="3">
        <f t="shared" si="3"/>
        <v>2021</v>
      </c>
      <c r="I50" s="4" t="s">
        <v>169</v>
      </c>
      <c r="J50" s="4" t="s">
        <v>170</v>
      </c>
    </row>
    <row r="51" spans="1:10">
      <c r="A51" s="3">
        <v>50</v>
      </c>
      <c r="B51" s="4" t="s">
        <v>171</v>
      </c>
      <c r="C51" s="4" t="s">
        <v>172</v>
      </c>
      <c r="D51" s="5">
        <v>2.1</v>
      </c>
      <c r="E51" s="5">
        <v>2.1</v>
      </c>
      <c r="F51" s="6">
        <v>44287</v>
      </c>
      <c r="G51" s="4" t="str">
        <f t="shared" si="2"/>
        <v>April</v>
      </c>
      <c r="H51" s="3">
        <f t="shared" si="3"/>
        <v>2021</v>
      </c>
      <c r="I51" s="4" t="s">
        <v>22</v>
      </c>
      <c r="J51" s="4" t="s">
        <v>173</v>
      </c>
    </row>
    <row r="52" spans="1:10">
      <c r="A52" s="3">
        <v>51</v>
      </c>
      <c r="B52" s="4" t="s">
        <v>174</v>
      </c>
      <c r="C52" s="4" t="s">
        <v>175</v>
      </c>
      <c r="D52" s="5">
        <v>1</v>
      </c>
      <c r="E52" s="5">
        <v>2.6</v>
      </c>
      <c r="F52" s="6">
        <v>44317</v>
      </c>
      <c r="G52" s="4" t="str">
        <f t="shared" si="2"/>
        <v>May</v>
      </c>
      <c r="H52" s="3">
        <f t="shared" si="3"/>
        <v>2021</v>
      </c>
      <c r="I52" s="4" t="s">
        <v>176</v>
      </c>
      <c r="J52" s="4" t="s">
        <v>177</v>
      </c>
    </row>
    <row r="53" spans="1:10">
      <c r="A53" s="3">
        <v>52</v>
      </c>
      <c r="B53" s="4" t="s">
        <v>178</v>
      </c>
      <c r="C53" s="4" t="s">
        <v>179</v>
      </c>
      <c r="D53" s="5">
        <v>1.4</v>
      </c>
      <c r="E53" s="5">
        <v>1.5</v>
      </c>
      <c r="F53" s="6">
        <v>44317</v>
      </c>
      <c r="G53" s="4" t="str">
        <f t="shared" si="2"/>
        <v>May</v>
      </c>
      <c r="H53" s="3">
        <f t="shared" si="3"/>
        <v>2021</v>
      </c>
      <c r="I53" s="4" t="s">
        <v>106</v>
      </c>
      <c r="J53" s="4" t="s">
        <v>180</v>
      </c>
    </row>
    <row r="54" spans="1:10">
      <c r="A54" s="3">
        <v>53</v>
      </c>
      <c r="B54" s="4" t="s">
        <v>181</v>
      </c>
      <c r="C54" s="4" t="s">
        <v>182</v>
      </c>
      <c r="D54" s="5">
        <v>4</v>
      </c>
      <c r="E54" s="5">
        <v>4</v>
      </c>
      <c r="F54" s="6">
        <v>44348</v>
      </c>
      <c r="G54" s="4" t="str">
        <f t="shared" si="2"/>
        <v>June</v>
      </c>
      <c r="H54" s="3">
        <f t="shared" si="3"/>
        <v>2021</v>
      </c>
      <c r="I54" s="4" t="s">
        <v>183</v>
      </c>
      <c r="J54" s="4" t="s">
        <v>184</v>
      </c>
    </row>
    <row r="55" spans="1:10">
      <c r="A55" s="3">
        <v>54</v>
      </c>
      <c r="B55" s="4" t="s">
        <v>185</v>
      </c>
      <c r="C55" s="4" t="s">
        <v>69</v>
      </c>
      <c r="D55" s="5">
        <v>1</v>
      </c>
      <c r="E55" s="5">
        <v>1</v>
      </c>
      <c r="F55" s="6">
        <v>44378</v>
      </c>
      <c r="G55" s="4" t="str">
        <f t="shared" si="2"/>
        <v>July</v>
      </c>
      <c r="H55" s="3">
        <f t="shared" si="3"/>
        <v>2021</v>
      </c>
      <c r="I55" s="4" t="s">
        <v>30</v>
      </c>
      <c r="J55" s="4" t="s">
        <v>186</v>
      </c>
    </row>
    <row r="56" spans="1:10">
      <c r="A56" s="3">
        <v>55</v>
      </c>
      <c r="B56" s="4" t="s">
        <v>187</v>
      </c>
      <c r="C56" s="4" t="s">
        <v>114</v>
      </c>
      <c r="D56" s="5">
        <v>1.2</v>
      </c>
      <c r="E56" s="5">
        <v>1.2</v>
      </c>
      <c r="F56" s="6">
        <v>44378</v>
      </c>
      <c r="G56" s="4" t="str">
        <f t="shared" si="2"/>
        <v>July</v>
      </c>
      <c r="H56" s="3">
        <f t="shared" si="3"/>
        <v>2021</v>
      </c>
      <c r="I56" s="4" t="s">
        <v>37</v>
      </c>
      <c r="J56" s="4" t="s">
        <v>188</v>
      </c>
    </row>
    <row r="57" spans="1:10">
      <c r="A57" s="3">
        <v>56</v>
      </c>
      <c r="B57" s="4" t="s">
        <v>189</v>
      </c>
      <c r="C57" s="4" t="s">
        <v>190</v>
      </c>
      <c r="D57" s="5">
        <v>1.5</v>
      </c>
      <c r="E57" s="5">
        <v>5</v>
      </c>
      <c r="F57" s="6">
        <v>44378</v>
      </c>
      <c r="G57" s="4" t="str">
        <f t="shared" si="2"/>
        <v>July</v>
      </c>
      <c r="H57" s="3">
        <f t="shared" si="3"/>
        <v>2021</v>
      </c>
      <c r="I57" s="4" t="s">
        <v>37</v>
      </c>
      <c r="J57" s="4" t="s">
        <v>191</v>
      </c>
    </row>
    <row r="58" spans="1:10">
      <c r="A58" s="3">
        <v>57</v>
      </c>
      <c r="B58" s="4" t="s">
        <v>192</v>
      </c>
      <c r="C58" s="4" t="s">
        <v>117</v>
      </c>
      <c r="D58" s="5">
        <v>2.8</v>
      </c>
      <c r="E58" s="5">
        <v>2.8</v>
      </c>
      <c r="F58" s="6">
        <v>44409</v>
      </c>
      <c r="G58" s="4" t="str">
        <f t="shared" si="2"/>
        <v>August</v>
      </c>
      <c r="H58" s="3">
        <f t="shared" si="3"/>
        <v>2021</v>
      </c>
      <c r="I58" s="4" t="s">
        <v>22</v>
      </c>
      <c r="J58" s="4" t="s">
        <v>193</v>
      </c>
    </row>
    <row r="59" spans="1:10">
      <c r="A59" s="3">
        <v>58</v>
      </c>
      <c r="B59" s="4" t="s">
        <v>194</v>
      </c>
      <c r="C59" s="4" t="s">
        <v>195</v>
      </c>
      <c r="D59" s="5">
        <v>1.2</v>
      </c>
      <c r="E59" s="5">
        <v>1.2</v>
      </c>
      <c r="F59" s="6">
        <v>44409</v>
      </c>
      <c r="G59" s="4" t="str">
        <f t="shared" si="2"/>
        <v>August</v>
      </c>
      <c r="H59" s="3">
        <f t="shared" si="3"/>
        <v>2021</v>
      </c>
      <c r="I59" s="4" t="s">
        <v>106</v>
      </c>
      <c r="J59" s="4" t="s">
        <v>196</v>
      </c>
    </row>
    <row r="60" spans="1:10">
      <c r="A60" s="3">
        <v>59</v>
      </c>
      <c r="B60" s="4" t="s">
        <v>197</v>
      </c>
      <c r="C60" s="4" t="s">
        <v>198</v>
      </c>
      <c r="D60" s="5">
        <v>1.2</v>
      </c>
      <c r="E60" s="5">
        <v>2.25</v>
      </c>
      <c r="F60" s="6">
        <v>44409</v>
      </c>
      <c r="G60" s="4" t="str">
        <f t="shared" si="2"/>
        <v>August</v>
      </c>
      <c r="H60" s="3">
        <f t="shared" si="3"/>
        <v>2021</v>
      </c>
      <c r="I60" s="4" t="s">
        <v>66</v>
      </c>
      <c r="J60" s="4" t="s">
        <v>199</v>
      </c>
    </row>
    <row r="61" spans="1:10">
      <c r="A61" s="3">
        <v>60</v>
      </c>
      <c r="B61" s="4" t="s">
        <v>200</v>
      </c>
      <c r="C61" s="4" t="s">
        <v>201</v>
      </c>
      <c r="D61" s="5">
        <v>1.1</v>
      </c>
      <c r="E61" s="5">
        <v>2.15</v>
      </c>
      <c r="F61" s="6">
        <v>44409</v>
      </c>
      <c r="G61" s="4" t="str">
        <f t="shared" si="2"/>
        <v>August</v>
      </c>
      <c r="H61" s="3">
        <f t="shared" si="3"/>
        <v>2021</v>
      </c>
      <c r="I61" s="4" t="s">
        <v>66</v>
      </c>
      <c r="J61" s="4" t="s">
        <v>202</v>
      </c>
    </row>
    <row r="62" spans="1:10">
      <c r="A62" s="3">
        <v>61</v>
      </c>
      <c r="B62" s="4" t="s">
        <v>203</v>
      </c>
      <c r="C62" s="4" t="s">
        <v>204</v>
      </c>
      <c r="D62" s="5">
        <v>3.2</v>
      </c>
      <c r="E62" s="5">
        <v>3.2</v>
      </c>
      <c r="F62" s="6">
        <v>44409</v>
      </c>
      <c r="G62" s="4" t="str">
        <f t="shared" si="2"/>
        <v>August</v>
      </c>
      <c r="H62" s="3">
        <f t="shared" si="3"/>
        <v>2021</v>
      </c>
      <c r="I62" s="4" t="s">
        <v>205</v>
      </c>
      <c r="J62" s="4" t="s">
        <v>206</v>
      </c>
    </row>
    <row r="63" spans="1:10">
      <c r="A63" s="3">
        <v>62</v>
      </c>
      <c r="B63" s="4" t="s">
        <v>207</v>
      </c>
      <c r="C63" s="4" t="s">
        <v>75</v>
      </c>
      <c r="D63" s="5">
        <v>1</v>
      </c>
      <c r="E63" s="5">
        <v>0.568</v>
      </c>
      <c r="F63" s="6">
        <v>44409</v>
      </c>
      <c r="G63" s="4" t="str">
        <f t="shared" si="2"/>
        <v>August</v>
      </c>
      <c r="H63" s="3">
        <f t="shared" si="3"/>
        <v>2021</v>
      </c>
      <c r="I63" s="4" t="s">
        <v>37</v>
      </c>
      <c r="J63" s="4" t="s">
        <v>208</v>
      </c>
    </row>
    <row r="64" spans="1:10">
      <c r="A64" s="3">
        <v>63</v>
      </c>
      <c r="B64" s="4" t="s">
        <v>209</v>
      </c>
      <c r="C64" s="4" t="s">
        <v>210</v>
      </c>
      <c r="D64" s="5">
        <v>1</v>
      </c>
      <c r="E64" s="5">
        <v>2.5</v>
      </c>
      <c r="F64" s="6">
        <v>44409</v>
      </c>
      <c r="G64" s="4" t="str">
        <f t="shared" si="2"/>
        <v>August</v>
      </c>
      <c r="H64" s="3">
        <f t="shared" si="3"/>
        <v>2021</v>
      </c>
      <c r="I64" s="4" t="s">
        <v>30</v>
      </c>
      <c r="J64" s="4" t="s">
        <v>211</v>
      </c>
    </row>
    <row r="65" spans="1:10">
      <c r="A65" s="3">
        <v>64</v>
      </c>
      <c r="B65" s="4" t="s">
        <v>212</v>
      </c>
      <c r="C65" s="4" t="s">
        <v>78</v>
      </c>
      <c r="D65" s="5">
        <v>2.3</v>
      </c>
      <c r="E65" s="5">
        <v>2.3</v>
      </c>
      <c r="F65" s="6">
        <v>44440</v>
      </c>
      <c r="G65" s="4" t="str">
        <f t="shared" si="2"/>
        <v>September</v>
      </c>
      <c r="H65" s="3">
        <f t="shared" si="3"/>
        <v>2021</v>
      </c>
      <c r="I65" s="4" t="s">
        <v>30</v>
      </c>
      <c r="J65" s="4" t="s">
        <v>213</v>
      </c>
    </row>
    <row r="66" spans="1:10">
      <c r="A66" s="3">
        <v>65</v>
      </c>
      <c r="B66" s="4" t="s">
        <v>214</v>
      </c>
      <c r="C66" s="4" t="s">
        <v>215</v>
      </c>
      <c r="D66" s="5">
        <v>1.1</v>
      </c>
      <c r="E66" s="5">
        <v>1.1</v>
      </c>
      <c r="F66" s="6">
        <v>44440</v>
      </c>
      <c r="G66" s="4" t="str">
        <f t="shared" si="2"/>
        <v>September</v>
      </c>
      <c r="H66" s="3">
        <f t="shared" si="3"/>
        <v>2021</v>
      </c>
      <c r="I66" s="4" t="s">
        <v>30</v>
      </c>
      <c r="J66" s="4" t="s">
        <v>216</v>
      </c>
    </row>
    <row r="67" spans="1:10">
      <c r="A67" s="3">
        <v>66</v>
      </c>
      <c r="B67" s="4" t="s">
        <v>217</v>
      </c>
      <c r="C67" s="4" t="s">
        <v>45</v>
      </c>
      <c r="D67" s="5">
        <v>1</v>
      </c>
      <c r="E67" s="5">
        <v>1</v>
      </c>
      <c r="F67" s="6">
        <v>44440</v>
      </c>
      <c r="G67" s="4" t="str">
        <f t="shared" ref="G67:G103" si="4">TEXT(F67,"MMMM")</f>
        <v>September</v>
      </c>
      <c r="H67" s="3">
        <f t="shared" ref="H67:H103" si="5">YEAR(F67)</f>
        <v>2021</v>
      </c>
      <c r="I67" s="4" t="s">
        <v>30</v>
      </c>
      <c r="J67" s="4" t="s">
        <v>218</v>
      </c>
    </row>
    <row r="68" spans="1:10">
      <c r="A68" s="3">
        <v>67</v>
      </c>
      <c r="B68" s="4" t="s">
        <v>219</v>
      </c>
      <c r="C68" s="4" t="s">
        <v>220</v>
      </c>
      <c r="D68" s="5">
        <v>1</v>
      </c>
      <c r="E68" s="5">
        <v>1.3</v>
      </c>
      <c r="F68" s="6">
        <v>44470</v>
      </c>
      <c r="G68" s="4" t="str">
        <f t="shared" si="4"/>
        <v>October</v>
      </c>
      <c r="H68" s="3">
        <f t="shared" si="5"/>
        <v>2021</v>
      </c>
      <c r="I68" s="4" t="s">
        <v>30</v>
      </c>
      <c r="J68" s="4" t="s">
        <v>221</v>
      </c>
    </row>
    <row r="69" spans="1:10">
      <c r="A69" s="3">
        <v>68</v>
      </c>
      <c r="B69" s="4" t="s">
        <v>222</v>
      </c>
      <c r="C69" s="4" t="s">
        <v>201</v>
      </c>
      <c r="D69" s="5">
        <v>1.9</v>
      </c>
      <c r="E69" s="5">
        <v>1.9</v>
      </c>
      <c r="F69" s="6">
        <v>44470</v>
      </c>
      <c r="G69" s="4" t="str">
        <f t="shared" si="4"/>
        <v>October</v>
      </c>
      <c r="H69" s="3">
        <f t="shared" si="5"/>
        <v>2021</v>
      </c>
      <c r="I69" s="4" t="s">
        <v>30</v>
      </c>
      <c r="J69" s="4" t="s">
        <v>223</v>
      </c>
    </row>
    <row r="70" spans="1:10">
      <c r="A70" s="3">
        <v>69</v>
      </c>
      <c r="B70" s="4" t="s">
        <v>224</v>
      </c>
      <c r="C70" s="4" t="s">
        <v>225</v>
      </c>
      <c r="D70" s="5">
        <v>1.4</v>
      </c>
      <c r="E70" s="5">
        <v>1.4</v>
      </c>
      <c r="F70" s="6">
        <v>44470</v>
      </c>
      <c r="G70" s="4" t="str">
        <f t="shared" si="4"/>
        <v>October</v>
      </c>
      <c r="H70" s="3">
        <f t="shared" si="5"/>
        <v>2021</v>
      </c>
      <c r="I70" s="4" t="s">
        <v>66</v>
      </c>
      <c r="J70" s="4" t="s">
        <v>226</v>
      </c>
    </row>
    <row r="71" spans="1:10">
      <c r="A71" s="3">
        <v>70</v>
      </c>
      <c r="B71" s="4" t="s">
        <v>227</v>
      </c>
      <c r="C71" s="4" t="s">
        <v>114</v>
      </c>
      <c r="D71" s="5">
        <v>1.2</v>
      </c>
      <c r="E71" s="5">
        <v>1.2</v>
      </c>
      <c r="F71" s="6">
        <v>44470</v>
      </c>
      <c r="G71" s="4" t="str">
        <f t="shared" si="4"/>
        <v>October</v>
      </c>
      <c r="H71" s="3">
        <f t="shared" si="5"/>
        <v>2021</v>
      </c>
      <c r="I71" s="4" t="s">
        <v>228</v>
      </c>
      <c r="J71" s="4" t="s">
        <v>229</v>
      </c>
    </row>
    <row r="72" spans="1:10">
      <c r="A72" s="3">
        <v>71</v>
      </c>
      <c r="B72" s="4" t="s">
        <v>230</v>
      </c>
      <c r="C72" s="4" t="s">
        <v>130</v>
      </c>
      <c r="D72" s="5">
        <v>1.1</v>
      </c>
      <c r="E72" s="5">
        <v>1.1</v>
      </c>
      <c r="F72" s="6">
        <v>44470</v>
      </c>
      <c r="G72" s="4" t="str">
        <f t="shared" si="4"/>
        <v>October</v>
      </c>
      <c r="H72" s="3">
        <f t="shared" si="5"/>
        <v>2021</v>
      </c>
      <c r="I72" s="4" t="s">
        <v>30</v>
      </c>
      <c r="J72" s="4" t="s">
        <v>231</v>
      </c>
    </row>
    <row r="73" spans="1:10">
      <c r="A73" s="3">
        <v>72</v>
      </c>
      <c r="B73" s="4" t="s">
        <v>232</v>
      </c>
      <c r="C73" s="4" t="s">
        <v>233</v>
      </c>
      <c r="D73" s="5">
        <v>1.2</v>
      </c>
      <c r="E73" s="5">
        <v>1.2</v>
      </c>
      <c r="F73" s="6">
        <v>44501</v>
      </c>
      <c r="G73" s="4" t="str">
        <f t="shared" si="4"/>
        <v>November</v>
      </c>
      <c r="H73" s="3">
        <f t="shared" si="5"/>
        <v>2021</v>
      </c>
      <c r="I73" s="4" t="s">
        <v>66</v>
      </c>
      <c r="J73" s="4" t="s">
        <v>234</v>
      </c>
    </row>
    <row r="74" spans="1:10">
      <c r="A74" s="3">
        <v>73</v>
      </c>
      <c r="B74" s="4" t="s">
        <v>235</v>
      </c>
      <c r="C74" s="4" t="s">
        <v>236</v>
      </c>
      <c r="D74" s="5">
        <v>1.5</v>
      </c>
      <c r="E74" s="5">
        <v>1.5</v>
      </c>
      <c r="F74" s="6">
        <v>44501</v>
      </c>
      <c r="G74" s="4" t="str">
        <f t="shared" si="4"/>
        <v>November</v>
      </c>
      <c r="H74" s="3">
        <f t="shared" si="5"/>
        <v>2021</v>
      </c>
      <c r="I74" s="4" t="s">
        <v>30</v>
      </c>
      <c r="J74" s="4" t="s">
        <v>237</v>
      </c>
    </row>
    <row r="75" spans="1:10">
      <c r="A75" s="3">
        <v>74</v>
      </c>
      <c r="B75" s="4" t="s">
        <v>238</v>
      </c>
      <c r="C75" s="4" t="s">
        <v>239</v>
      </c>
      <c r="D75" s="5">
        <v>1.2</v>
      </c>
      <c r="E75" s="5">
        <v>1.2</v>
      </c>
      <c r="F75" s="6">
        <v>44501</v>
      </c>
      <c r="G75" s="4" t="str">
        <f t="shared" si="4"/>
        <v>November</v>
      </c>
      <c r="H75" s="3">
        <f t="shared" si="5"/>
        <v>2021</v>
      </c>
      <c r="I75" s="4" t="s">
        <v>30</v>
      </c>
      <c r="J75" s="4" t="s">
        <v>240</v>
      </c>
    </row>
    <row r="76" spans="1:10">
      <c r="A76" s="3">
        <v>75</v>
      </c>
      <c r="B76" s="4" t="s">
        <v>241</v>
      </c>
      <c r="C76" s="4" t="s">
        <v>242</v>
      </c>
      <c r="D76" s="5">
        <v>1</v>
      </c>
      <c r="E76" s="5">
        <v>1</v>
      </c>
      <c r="F76" s="6">
        <v>44501</v>
      </c>
      <c r="G76" s="4" t="str">
        <f t="shared" si="4"/>
        <v>November</v>
      </c>
      <c r="H76" s="3">
        <f t="shared" si="5"/>
        <v>2021</v>
      </c>
      <c r="I76" s="4" t="s">
        <v>30</v>
      </c>
      <c r="J76" s="4" t="s">
        <v>243</v>
      </c>
    </row>
    <row r="77" spans="1:10">
      <c r="A77" s="3">
        <v>76</v>
      </c>
      <c r="B77" s="4" t="s">
        <v>244</v>
      </c>
      <c r="C77" s="4" t="s">
        <v>114</v>
      </c>
      <c r="D77" s="5">
        <v>1.5</v>
      </c>
      <c r="E77" s="5">
        <v>1.8</v>
      </c>
      <c r="F77" s="6">
        <v>44501</v>
      </c>
      <c r="G77" s="4" t="str">
        <f t="shared" si="4"/>
        <v>November</v>
      </c>
      <c r="H77" s="3">
        <f t="shared" si="5"/>
        <v>2021</v>
      </c>
      <c r="I77" s="4" t="s">
        <v>37</v>
      </c>
      <c r="J77" s="4" t="s">
        <v>245</v>
      </c>
    </row>
    <row r="78" spans="1:10">
      <c r="A78" s="3">
        <v>77</v>
      </c>
      <c r="B78" s="4" t="s">
        <v>246</v>
      </c>
      <c r="C78" s="4" t="s">
        <v>247</v>
      </c>
      <c r="D78" s="5">
        <v>3.4</v>
      </c>
      <c r="E78" s="5">
        <v>3.4</v>
      </c>
      <c r="F78" s="6">
        <v>44501</v>
      </c>
      <c r="G78" s="4" t="str">
        <f t="shared" si="4"/>
        <v>November</v>
      </c>
      <c r="H78" s="3">
        <f t="shared" si="5"/>
        <v>2021</v>
      </c>
      <c r="I78" s="4" t="s">
        <v>66</v>
      </c>
      <c r="J78" s="4" t="s">
        <v>248</v>
      </c>
    </row>
    <row r="79" spans="1:10">
      <c r="A79" s="3">
        <v>78</v>
      </c>
      <c r="B79" s="4" t="s">
        <v>249</v>
      </c>
      <c r="C79" s="4" t="s">
        <v>250</v>
      </c>
      <c r="D79" s="5">
        <v>1</v>
      </c>
      <c r="E79" s="5">
        <v>1</v>
      </c>
      <c r="F79" s="6">
        <v>44501</v>
      </c>
      <c r="G79" s="4" t="str">
        <f t="shared" si="4"/>
        <v>November</v>
      </c>
      <c r="H79" s="3">
        <f t="shared" si="5"/>
        <v>2021</v>
      </c>
      <c r="I79" s="4" t="s">
        <v>30</v>
      </c>
      <c r="J79" s="4" t="s">
        <v>251</v>
      </c>
    </row>
    <row r="80" spans="1:10">
      <c r="A80" s="3">
        <v>79</v>
      </c>
      <c r="B80" s="4" t="s">
        <v>252</v>
      </c>
      <c r="C80" s="4" t="s">
        <v>253</v>
      </c>
      <c r="D80" s="5">
        <v>1.4</v>
      </c>
      <c r="E80" s="5">
        <v>1.4</v>
      </c>
      <c r="F80" s="6">
        <v>44531</v>
      </c>
      <c r="G80" s="4" t="str">
        <f t="shared" si="4"/>
        <v>December</v>
      </c>
      <c r="H80" s="3">
        <f t="shared" si="5"/>
        <v>2021</v>
      </c>
      <c r="I80" s="4" t="s">
        <v>37</v>
      </c>
      <c r="J80" s="4" t="s">
        <v>254</v>
      </c>
    </row>
    <row r="81" spans="1:10">
      <c r="A81" s="3">
        <v>80</v>
      </c>
      <c r="B81" s="4" t="s">
        <v>255</v>
      </c>
      <c r="C81" s="4" t="s">
        <v>233</v>
      </c>
      <c r="D81" s="5">
        <v>1.07</v>
      </c>
      <c r="E81" s="5">
        <v>1.07</v>
      </c>
      <c r="F81" s="6">
        <v>44531</v>
      </c>
      <c r="G81" s="4" t="str">
        <f t="shared" si="4"/>
        <v>December</v>
      </c>
      <c r="H81" s="3">
        <f t="shared" si="5"/>
        <v>2021</v>
      </c>
      <c r="I81" s="4" t="s">
        <v>37</v>
      </c>
      <c r="J81" s="4" t="s">
        <v>256</v>
      </c>
    </row>
    <row r="82" spans="1:10">
      <c r="A82" s="3">
        <v>81</v>
      </c>
      <c r="B82" s="4" t="s">
        <v>257</v>
      </c>
      <c r="C82" s="4" t="s">
        <v>239</v>
      </c>
      <c r="D82" s="5">
        <v>1.1</v>
      </c>
      <c r="E82" s="5">
        <v>1.1</v>
      </c>
      <c r="F82" s="6">
        <v>44531</v>
      </c>
      <c r="G82" s="4" t="str">
        <f t="shared" si="4"/>
        <v>December</v>
      </c>
      <c r="H82" s="3">
        <f t="shared" si="5"/>
        <v>2021</v>
      </c>
      <c r="I82" s="4" t="s">
        <v>22</v>
      </c>
      <c r="J82" s="4" t="s">
        <v>258</v>
      </c>
    </row>
    <row r="83" spans="1:10">
      <c r="A83" s="3">
        <v>82</v>
      </c>
      <c r="B83" s="4" t="s">
        <v>259</v>
      </c>
      <c r="C83" s="4" t="s">
        <v>18</v>
      </c>
      <c r="D83" s="5">
        <v>1</v>
      </c>
      <c r="E83" s="5">
        <v>1</v>
      </c>
      <c r="F83" s="6">
        <v>44562</v>
      </c>
      <c r="G83" s="4" t="str">
        <f t="shared" si="4"/>
        <v>January</v>
      </c>
      <c r="H83" s="3">
        <f t="shared" si="5"/>
        <v>2022</v>
      </c>
      <c r="I83" s="4" t="s">
        <v>260</v>
      </c>
      <c r="J83" s="4" t="s">
        <v>261</v>
      </c>
    </row>
    <row r="84" spans="1:10">
      <c r="A84" s="3">
        <v>83</v>
      </c>
      <c r="B84" s="4" t="s">
        <v>262</v>
      </c>
      <c r="C84" s="4" t="s">
        <v>45</v>
      </c>
      <c r="D84" s="5">
        <v>1.1</v>
      </c>
      <c r="E84" s="5">
        <v>1.1</v>
      </c>
      <c r="F84" s="6">
        <v>44562</v>
      </c>
      <c r="G84" s="4" t="str">
        <f t="shared" si="4"/>
        <v>January</v>
      </c>
      <c r="H84" s="3">
        <f t="shared" si="5"/>
        <v>2022</v>
      </c>
      <c r="I84" s="4" t="s">
        <v>66</v>
      </c>
      <c r="J84" s="4" t="s">
        <v>263</v>
      </c>
    </row>
    <row r="85" spans="1:10">
      <c r="A85" s="3">
        <v>84</v>
      </c>
      <c r="B85" s="4" t="s">
        <v>264</v>
      </c>
      <c r="C85" s="4" t="s">
        <v>265</v>
      </c>
      <c r="D85" s="5">
        <v>1</v>
      </c>
      <c r="E85" s="5">
        <v>1</v>
      </c>
      <c r="F85" s="6">
        <v>44562</v>
      </c>
      <c r="G85" s="4" t="str">
        <f t="shared" si="4"/>
        <v>January</v>
      </c>
      <c r="H85" s="3">
        <f t="shared" si="5"/>
        <v>2022</v>
      </c>
      <c r="I85" s="4" t="s">
        <v>266</v>
      </c>
      <c r="J85" s="4" t="s">
        <v>267</v>
      </c>
    </row>
    <row r="86" spans="1:10">
      <c r="A86" s="3">
        <v>85</v>
      </c>
      <c r="B86" s="4" t="s">
        <v>268</v>
      </c>
      <c r="C86" s="4" t="s">
        <v>149</v>
      </c>
      <c r="D86" s="5">
        <v>1.62</v>
      </c>
      <c r="E86" s="5">
        <v>1.7</v>
      </c>
      <c r="F86" s="6">
        <v>44562</v>
      </c>
      <c r="G86" s="4" t="str">
        <f t="shared" si="4"/>
        <v>January</v>
      </c>
      <c r="H86" s="3">
        <f t="shared" si="5"/>
        <v>2022</v>
      </c>
      <c r="I86" s="4" t="s">
        <v>228</v>
      </c>
      <c r="J86" s="4" t="s">
        <v>269</v>
      </c>
    </row>
    <row r="87" spans="1:10">
      <c r="A87" s="3">
        <v>86</v>
      </c>
      <c r="B87" s="4" t="s">
        <v>270</v>
      </c>
      <c r="C87" s="4" t="s">
        <v>271</v>
      </c>
      <c r="D87" s="5">
        <v>10</v>
      </c>
      <c r="E87" s="5">
        <v>10</v>
      </c>
      <c r="F87" s="6">
        <v>44593</v>
      </c>
      <c r="G87" s="4" t="str">
        <f t="shared" si="4"/>
        <v>February</v>
      </c>
      <c r="H87" s="3">
        <f t="shared" si="5"/>
        <v>2022</v>
      </c>
      <c r="I87" s="4" t="s">
        <v>30</v>
      </c>
      <c r="J87" s="4" t="s">
        <v>272</v>
      </c>
    </row>
    <row r="88" spans="1:10">
      <c r="A88" s="3">
        <v>87</v>
      </c>
      <c r="B88" s="4" t="s">
        <v>273</v>
      </c>
      <c r="C88" s="4" t="s">
        <v>69</v>
      </c>
      <c r="D88" s="5">
        <v>1.4</v>
      </c>
      <c r="E88" s="5">
        <v>1.4</v>
      </c>
      <c r="F88" s="6">
        <v>44593</v>
      </c>
      <c r="G88" s="4" t="str">
        <f t="shared" si="4"/>
        <v>February</v>
      </c>
      <c r="H88" s="3">
        <f t="shared" si="5"/>
        <v>2022</v>
      </c>
      <c r="I88" s="4" t="s">
        <v>146</v>
      </c>
      <c r="J88" s="4" t="s">
        <v>274</v>
      </c>
    </row>
    <row r="89" spans="1:10">
      <c r="A89" s="3">
        <v>88</v>
      </c>
      <c r="B89" s="4" t="s">
        <v>275</v>
      </c>
      <c r="C89" s="4" t="s">
        <v>276</v>
      </c>
      <c r="D89" s="5">
        <v>1.2</v>
      </c>
      <c r="E89" s="5">
        <v>1.2</v>
      </c>
      <c r="F89" s="6">
        <v>44593</v>
      </c>
      <c r="G89" s="4" t="str">
        <f t="shared" si="4"/>
        <v>February</v>
      </c>
      <c r="H89" s="3">
        <f t="shared" si="5"/>
        <v>2022</v>
      </c>
      <c r="I89" s="4" t="s">
        <v>30</v>
      </c>
      <c r="J89" s="4" t="s">
        <v>277</v>
      </c>
    </row>
    <row r="90" spans="1:10">
      <c r="A90" s="3">
        <v>89</v>
      </c>
      <c r="B90" s="4" t="s">
        <v>278</v>
      </c>
      <c r="C90" s="4" t="s">
        <v>69</v>
      </c>
      <c r="D90" s="5">
        <v>1.2</v>
      </c>
      <c r="E90" s="5">
        <v>1.2</v>
      </c>
      <c r="F90" s="6">
        <v>44593</v>
      </c>
      <c r="G90" s="4" t="str">
        <f t="shared" si="4"/>
        <v>February</v>
      </c>
      <c r="H90" s="3">
        <f t="shared" si="5"/>
        <v>2022</v>
      </c>
      <c r="I90" s="4" t="s">
        <v>146</v>
      </c>
      <c r="J90" s="4" t="s">
        <v>279</v>
      </c>
    </row>
    <row r="91" spans="1:10">
      <c r="A91" s="3">
        <v>90</v>
      </c>
      <c r="B91" s="4" t="s">
        <v>280</v>
      </c>
      <c r="C91" s="4" t="s">
        <v>281</v>
      </c>
      <c r="D91" s="5">
        <v>2.5</v>
      </c>
      <c r="E91" s="5">
        <v>2.5</v>
      </c>
      <c r="F91" s="6">
        <v>44593</v>
      </c>
      <c r="G91" s="4" t="str">
        <f t="shared" si="4"/>
        <v>February</v>
      </c>
      <c r="H91" s="3">
        <f t="shared" si="5"/>
        <v>2022</v>
      </c>
      <c r="I91" s="4" t="s">
        <v>282</v>
      </c>
      <c r="J91" s="4" t="s">
        <v>283</v>
      </c>
    </row>
    <row r="92" spans="1:10">
      <c r="A92" s="3">
        <v>91</v>
      </c>
      <c r="B92" s="4" t="s">
        <v>284</v>
      </c>
      <c r="C92" s="4" t="s">
        <v>285</v>
      </c>
      <c r="D92" s="5">
        <v>1</v>
      </c>
      <c r="E92" s="5">
        <v>1</v>
      </c>
      <c r="F92" s="6">
        <v>44593</v>
      </c>
      <c r="G92" s="4" t="str">
        <f t="shared" si="4"/>
        <v>February</v>
      </c>
      <c r="H92" s="3">
        <f t="shared" si="5"/>
        <v>2022</v>
      </c>
      <c r="I92" s="4" t="s">
        <v>30</v>
      </c>
      <c r="J92" s="4" t="s">
        <v>286</v>
      </c>
    </row>
    <row r="93" spans="1:10">
      <c r="A93" s="3">
        <v>92</v>
      </c>
      <c r="B93" s="4" t="s">
        <v>287</v>
      </c>
      <c r="C93" s="4" t="s">
        <v>288</v>
      </c>
      <c r="D93" s="5">
        <v>1.3</v>
      </c>
      <c r="E93" s="5">
        <v>1.3</v>
      </c>
      <c r="F93" s="6">
        <v>44621</v>
      </c>
      <c r="G93" s="4" t="str">
        <f t="shared" si="4"/>
        <v>March</v>
      </c>
      <c r="H93" s="3">
        <f t="shared" si="5"/>
        <v>2022</v>
      </c>
      <c r="I93" s="4" t="s">
        <v>142</v>
      </c>
      <c r="J93" s="4" t="s">
        <v>289</v>
      </c>
    </row>
    <row r="94" spans="1:10">
      <c r="A94" s="3">
        <v>93</v>
      </c>
      <c r="B94" s="4" t="s">
        <v>290</v>
      </c>
      <c r="C94" s="4" t="s">
        <v>291</v>
      </c>
      <c r="D94" s="5">
        <v>1</v>
      </c>
      <c r="E94" s="5">
        <v>1</v>
      </c>
      <c r="F94" s="6">
        <v>44621</v>
      </c>
      <c r="G94" s="4" t="str">
        <f t="shared" si="4"/>
        <v>March</v>
      </c>
      <c r="H94" s="3">
        <f t="shared" si="5"/>
        <v>2022</v>
      </c>
      <c r="I94" s="4" t="s">
        <v>30</v>
      </c>
      <c r="J94" s="4" t="s">
        <v>292</v>
      </c>
    </row>
    <row r="95" spans="1:10">
      <c r="A95" s="3">
        <v>94</v>
      </c>
      <c r="B95" s="4" t="s">
        <v>293</v>
      </c>
      <c r="C95" s="4" t="s">
        <v>294</v>
      </c>
      <c r="D95" s="5">
        <v>1</v>
      </c>
      <c r="E95" s="5">
        <v>1</v>
      </c>
      <c r="F95" s="6">
        <v>44621</v>
      </c>
      <c r="G95" s="4" t="str">
        <f t="shared" si="4"/>
        <v>March</v>
      </c>
      <c r="H95" s="3">
        <f t="shared" si="5"/>
        <v>2022</v>
      </c>
      <c r="I95" s="4" t="s">
        <v>37</v>
      </c>
      <c r="J95" s="4" t="s">
        <v>295</v>
      </c>
    </row>
    <row r="96" spans="1:10">
      <c r="A96" s="3">
        <v>95</v>
      </c>
      <c r="B96" s="4" t="s">
        <v>296</v>
      </c>
      <c r="C96" s="4" t="s">
        <v>78</v>
      </c>
      <c r="D96" s="5">
        <v>2.5</v>
      </c>
      <c r="E96" s="5">
        <v>2.5</v>
      </c>
      <c r="F96" s="6">
        <v>44621</v>
      </c>
      <c r="G96" s="4" t="str">
        <f t="shared" si="4"/>
        <v>March</v>
      </c>
      <c r="H96" s="3">
        <f t="shared" si="5"/>
        <v>2022</v>
      </c>
      <c r="I96" s="4" t="s">
        <v>66</v>
      </c>
      <c r="J96" s="4" t="s">
        <v>297</v>
      </c>
    </row>
    <row r="97" spans="1:10">
      <c r="A97" s="3">
        <v>96</v>
      </c>
      <c r="B97" s="4" t="s">
        <v>298</v>
      </c>
      <c r="C97" s="4" t="s">
        <v>299</v>
      </c>
      <c r="D97" s="5">
        <v>1</v>
      </c>
      <c r="E97" s="5">
        <v>1</v>
      </c>
      <c r="F97" s="6">
        <v>44682</v>
      </c>
      <c r="G97" s="4" t="str">
        <f t="shared" si="4"/>
        <v>May</v>
      </c>
      <c r="H97" s="3">
        <f t="shared" si="5"/>
        <v>2022</v>
      </c>
      <c r="I97" s="4" t="s">
        <v>30</v>
      </c>
      <c r="J97" s="4" t="s">
        <v>300</v>
      </c>
    </row>
    <row r="98" spans="1:10">
      <c r="A98" s="3">
        <v>97</v>
      </c>
      <c r="B98" s="4" t="s">
        <v>301</v>
      </c>
      <c r="C98" s="4" t="s">
        <v>45</v>
      </c>
      <c r="D98" s="5">
        <v>1.1</v>
      </c>
      <c r="E98" s="5">
        <v>1.1</v>
      </c>
      <c r="F98" s="6">
        <v>44713</v>
      </c>
      <c r="G98" s="4" t="str">
        <f t="shared" si="4"/>
        <v>June</v>
      </c>
      <c r="H98" s="3">
        <f t="shared" si="5"/>
        <v>2022</v>
      </c>
      <c r="I98" s="4" t="s">
        <v>26</v>
      </c>
      <c r="J98" s="4" t="s">
        <v>302</v>
      </c>
    </row>
    <row r="99" spans="1:10">
      <c r="A99" s="3">
        <v>98</v>
      </c>
      <c r="B99" s="4" t="s">
        <v>303</v>
      </c>
      <c r="C99" s="4" t="s">
        <v>102</v>
      </c>
      <c r="D99" s="5">
        <v>1.1</v>
      </c>
      <c r="E99" s="5">
        <v>1.1</v>
      </c>
      <c r="F99" s="6">
        <v>44713</v>
      </c>
      <c r="G99" s="4" t="str">
        <f t="shared" si="4"/>
        <v>June</v>
      </c>
      <c r="H99" s="3">
        <f t="shared" si="5"/>
        <v>2022</v>
      </c>
      <c r="I99" s="4" t="s">
        <v>66</v>
      </c>
      <c r="J99" s="4" t="s">
        <v>304</v>
      </c>
    </row>
    <row r="100" spans="1:10">
      <c r="A100" s="3">
        <v>99</v>
      </c>
      <c r="B100" s="4" t="s">
        <v>305</v>
      </c>
      <c r="C100" s="4" t="s">
        <v>55</v>
      </c>
      <c r="D100" s="5">
        <v>1</v>
      </c>
      <c r="E100" s="5">
        <v>1</v>
      </c>
      <c r="F100" s="6">
        <v>44713</v>
      </c>
      <c r="G100" s="4" t="str">
        <f t="shared" si="4"/>
        <v>June</v>
      </c>
      <c r="H100" s="3">
        <f t="shared" si="5"/>
        <v>2022</v>
      </c>
      <c r="I100" s="4" t="s">
        <v>30</v>
      </c>
      <c r="J100" s="4" t="s">
        <v>306</v>
      </c>
    </row>
    <row r="101" spans="1:10">
      <c r="A101" s="3">
        <v>100</v>
      </c>
      <c r="B101" s="4" t="s">
        <v>307</v>
      </c>
      <c r="C101" s="4" t="s">
        <v>250</v>
      </c>
      <c r="D101" s="5">
        <v>1.3</v>
      </c>
      <c r="E101" s="5">
        <v>1.3</v>
      </c>
      <c r="F101" s="6">
        <v>44743</v>
      </c>
      <c r="G101" s="4" t="str">
        <f t="shared" si="4"/>
        <v>July</v>
      </c>
      <c r="H101" s="3">
        <f t="shared" si="5"/>
        <v>2022</v>
      </c>
      <c r="I101" s="4" t="s">
        <v>146</v>
      </c>
      <c r="J101" s="4" t="s">
        <v>308</v>
      </c>
    </row>
    <row r="102" spans="1:10">
      <c r="A102" s="3">
        <v>101</v>
      </c>
      <c r="B102" s="4" t="s">
        <v>309</v>
      </c>
      <c r="C102" s="4" t="s">
        <v>310</v>
      </c>
      <c r="D102" s="5">
        <v>1.23</v>
      </c>
      <c r="E102" s="5">
        <v>1.23</v>
      </c>
      <c r="F102" s="6">
        <v>44774</v>
      </c>
      <c r="G102" s="4" t="str">
        <f t="shared" si="4"/>
        <v>August</v>
      </c>
      <c r="H102" s="3">
        <f t="shared" si="5"/>
        <v>2022</v>
      </c>
      <c r="I102" s="4" t="s">
        <v>22</v>
      </c>
      <c r="J102" s="4" t="s">
        <v>311</v>
      </c>
    </row>
    <row r="103" spans="1:10">
      <c r="A103" s="3">
        <v>102</v>
      </c>
      <c r="B103" s="4" t="s">
        <v>312</v>
      </c>
      <c r="C103" s="4" t="s">
        <v>313</v>
      </c>
      <c r="D103" s="5">
        <v>1.53</v>
      </c>
      <c r="E103" s="5">
        <v>1.53</v>
      </c>
      <c r="F103" s="6">
        <v>44805</v>
      </c>
      <c r="G103" s="4" t="str">
        <f t="shared" si="4"/>
        <v>September</v>
      </c>
      <c r="H103" s="3">
        <f t="shared" si="5"/>
        <v>2022</v>
      </c>
      <c r="I103" s="4" t="s">
        <v>314</v>
      </c>
      <c r="J103" s="4" t="s">
        <v>315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"/>
  <sheetViews>
    <sheetView workbookViewId="0">
      <selection activeCell="J22" sqref="J22"/>
    </sheetView>
  </sheetViews>
  <sheetFormatPr defaultColWidth="8.88888888888889" defaultRowHeight="14.4"/>
  <cols>
    <col min="1" max="1" width="9.66666666666667"/>
    <col min="2" max="3" width="12.4444444444444"/>
    <col min="4" max="4" width="11.4444444444444" customWidth="1"/>
    <col min="5" max="5" width="11.3333333333333" customWidth="1"/>
    <col min="6" max="7" width="12.5555555555556" customWidth="1"/>
    <col min="8" max="8" width="11.6666666666667" customWidth="1"/>
    <col min="9" max="9" width="11.3333333333333" customWidth="1"/>
    <col min="10" max="10" width="9.55555555555556"/>
    <col min="11" max="11" width="11.7777777777778"/>
    <col min="12" max="18" width="17.7777777777778" customWidth="1"/>
    <col min="19" max="23" width="20" customWidth="1"/>
    <col min="24" max="27" width="21.5555555555556" customWidth="1"/>
    <col min="28" max="31" width="19.7777777777778" customWidth="1"/>
    <col min="32" max="76" width="48.1111111111111"/>
    <col min="77" max="77" width="11.4444444444444"/>
    <col min="78" max="103" width="26.5555555555556"/>
    <col min="104" max="104" width="11.4444444444444"/>
  </cols>
  <sheetData>
    <row r="1" ht="15.6" spans="1:1">
      <c r="A1" s="13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  <row r="5" spans="1:1">
      <c r="A5" t="s">
        <v>320</v>
      </c>
    </row>
    <row r="6" spans="1:1">
      <c r="A6" t="s">
        <v>321</v>
      </c>
    </row>
    <row r="10" spans="1:1">
      <c r="A10" t="s">
        <v>317</v>
      </c>
    </row>
    <row r="12" spans="1:2">
      <c r="A12" t="s">
        <v>322</v>
      </c>
      <c r="B12" t="s">
        <v>323</v>
      </c>
    </row>
    <row r="13" spans="1:2">
      <c r="A13" t="s">
        <v>324</v>
      </c>
      <c r="B13">
        <v>3.10802298850575</v>
      </c>
    </row>
    <row r="14" spans="1:2">
      <c r="A14" t="s">
        <v>325</v>
      </c>
      <c r="B14">
        <v>3.77777777777778</v>
      </c>
    </row>
    <row r="15" spans="1:2">
      <c r="A15" t="s">
        <v>326</v>
      </c>
      <c r="B15">
        <v>3.3</v>
      </c>
    </row>
    <row r="16" spans="1:2">
      <c r="A16" t="s">
        <v>327</v>
      </c>
      <c r="B16">
        <v>6.8</v>
      </c>
    </row>
    <row r="17" spans="1:2">
      <c r="A17" t="s">
        <v>328</v>
      </c>
      <c r="B17">
        <v>12</v>
      </c>
    </row>
    <row r="18" spans="1:2">
      <c r="A18" t="s">
        <v>329</v>
      </c>
      <c r="B18">
        <v>10</v>
      </c>
    </row>
    <row r="22" spans="1:10">
      <c r="A22" t="s">
        <v>318</v>
      </c>
      <c r="B22"/>
      <c r="C22"/>
      <c r="J22" t="s">
        <v>319</v>
      </c>
    </row>
    <row r="24" spans="1:11">
      <c r="A24" t="s">
        <v>7</v>
      </c>
      <c r="B24" t="s">
        <v>330</v>
      </c>
      <c r="C24"/>
      <c r="J24" t="s">
        <v>322</v>
      </c>
      <c r="K24" t="s">
        <v>330</v>
      </c>
    </row>
    <row r="25" spans="1:11">
      <c r="A25" s="3">
        <v>2011</v>
      </c>
      <c r="B25">
        <v>1</v>
      </c>
      <c r="C25"/>
      <c r="J25" t="s">
        <v>324</v>
      </c>
      <c r="K25">
        <v>37.6</v>
      </c>
    </row>
    <row r="26" spans="1:11">
      <c r="A26" s="3">
        <v>2012</v>
      </c>
      <c r="B26">
        <v>37.6</v>
      </c>
      <c r="C26"/>
      <c r="J26" t="s">
        <v>325</v>
      </c>
      <c r="K26">
        <v>6.4</v>
      </c>
    </row>
    <row r="27" spans="1:11">
      <c r="A27" s="3">
        <v>2013</v>
      </c>
      <c r="B27">
        <v>1.5</v>
      </c>
      <c r="C27"/>
      <c r="J27" t="s">
        <v>326</v>
      </c>
      <c r="K27">
        <v>3.4</v>
      </c>
    </row>
    <row r="28" spans="1:11">
      <c r="A28" s="3">
        <v>2014</v>
      </c>
      <c r="B28">
        <v>2.4</v>
      </c>
      <c r="C28"/>
      <c r="J28" t="s">
        <v>327</v>
      </c>
      <c r="K28">
        <v>9.6</v>
      </c>
    </row>
    <row r="29" spans="1:11">
      <c r="A29" s="3">
        <v>2015</v>
      </c>
      <c r="B29">
        <v>16</v>
      </c>
      <c r="C29"/>
      <c r="J29" t="s">
        <v>328</v>
      </c>
      <c r="K29">
        <v>12</v>
      </c>
    </row>
    <row r="30" spans="1:11">
      <c r="A30" s="3">
        <v>2016</v>
      </c>
      <c r="B30">
        <v>1.4</v>
      </c>
      <c r="C30"/>
      <c r="J30" t="s">
        <v>329</v>
      </c>
      <c r="K30">
        <v>10</v>
      </c>
    </row>
    <row r="31" spans="1:2">
      <c r="A31" s="3">
        <v>2018</v>
      </c>
      <c r="B31">
        <v>22</v>
      </c>
    </row>
    <row r="32" spans="1:2">
      <c r="A32" s="3">
        <v>2019</v>
      </c>
      <c r="B32">
        <v>8</v>
      </c>
    </row>
    <row r="33" spans="1:2">
      <c r="A33" s="3">
        <v>2020</v>
      </c>
      <c r="B33">
        <v>12</v>
      </c>
    </row>
    <row r="34" spans="1:2">
      <c r="A34" s="3">
        <v>2021</v>
      </c>
      <c r="B34">
        <v>6.4</v>
      </c>
    </row>
    <row r="35" spans="1:2">
      <c r="A35" s="3">
        <v>2022</v>
      </c>
      <c r="B35">
        <v>10</v>
      </c>
    </row>
    <row r="40" spans="1:10">
      <c r="A40" t="s">
        <v>320</v>
      </c>
      <c r="B40"/>
      <c r="C40"/>
      <c r="J40" t="s">
        <v>321</v>
      </c>
    </row>
    <row r="42" spans="1:11">
      <c r="A42" t="s">
        <v>331</v>
      </c>
      <c r="B42" t="s">
        <v>332</v>
      </c>
      <c r="C42"/>
      <c r="J42" t="s">
        <v>7</v>
      </c>
      <c r="K42" t="s">
        <v>333</v>
      </c>
    </row>
    <row r="43" spans="1:11">
      <c r="A43" s="5">
        <v>0.568</v>
      </c>
      <c r="B43">
        <v>1</v>
      </c>
      <c r="C43"/>
      <c r="J43" s="3">
        <v>2011</v>
      </c>
      <c r="K43">
        <v>1</v>
      </c>
    </row>
    <row r="44" spans="1:11">
      <c r="A44" s="5">
        <v>1</v>
      </c>
      <c r="B44">
        <v>12</v>
      </c>
      <c r="C44"/>
      <c r="J44" s="3">
        <v>2012</v>
      </c>
      <c r="K44">
        <v>1</v>
      </c>
    </row>
    <row r="45" spans="1:11">
      <c r="A45" s="5">
        <v>1.07</v>
      </c>
      <c r="B45">
        <v>1</v>
      </c>
      <c r="C45"/>
      <c r="J45" s="3">
        <v>2013</v>
      </c>
      <c r="K45">
        <v>1</v>
      </c>
    </row>
    <row r="46" spans="1:11">
      <c r="A46" s="5">
        <v>1.1</v>
      </c>
      <c r="B46">
        <v>9</v>
      </c>
      <c r="C46"/>
      <c r="J46" s="3">
        <v>2014</v>
      </c>
      <c r="K46">
        <v>1</v>
      </c>
    </row>
    <row r="47" spans="1:11">
      <c r="A47" s="5">
        <v>1.2</v>
      </c>
      <c r="B47">
        <v>7</v>
      </c>
      <c r="C47"/>
      <c r="J47" s="3">
        <v>2015</v>
      </c>
      <c r="K47">
        <v>4</v>
      </c>
    </row>
    <row r="48" spans="1:11">
      <c r="A48" s="5">
        <v>1.23</v>
      </c>
      <c r="B48">
        <v>1</v>
      </c>
      <c r="C48"/>
      <c r="J48" s="3">
        <v>2016</v>
      </c>
      <c r="K48">
        <v>2</v>
      </c>
    </row>
    <row r="49" spans="1:11">
      <c r="A49" s="5">
        <v>1.3</v>
      </c>
      <c r="B49">
        <v>3</v>
      </c>
      <c r="C49"/>
      <c r="J49" s="3">
        <v>2018</v>
      </c>
      <c r="K49">
        <v>8</v>
      </c>
    </row>
    <row r="50" spans="1:11">
      <c r="A50" s="5">
        <v>1.4</v>
      </c>
      <c r="B50">
        <v>6</v>
      </c>
      <c r="C50"/>
      <c r="J50" s="3">
        <v>2019</v>
      </c>
      <c r="K50">
        <v>9</v>
      </c>
    </row>
    <row r="51" spans="1:11">
      <c r="A51" s="5">
        <v>1.5</v>
      </c>
      <c r="B51">
        <v>5</v>
      </c>
      <c r="C51"/>
      <c r="J51" s="3">
        <v>2020</v>
      </c>
      <c r="K51">
        <v>10</v>
      </c>
    </row>
    <row r="52" spans="1:11">
      <c r="A52" s="5">
        <v>1.53</v>
      </c>
      <c r="B52">
        <v>1</v>
      </c>
      <c r="C52"/>
      <c r="J52" s="3">
        <v>2021</v>
      </c>
      <c r="K52">
        <v>44</v>
      </c>
    </row>
    <row r="53" spans="1:11">
      <c r="A53" s="5">
        <v>1.6</v>
      </c>
      <c r="B53">
        <v>1</v>
      </c>
      <c r="C53"/>
      <c r="J53" s="3">
        <v>2022</v>
      </c>
      <c r="K53">
        <v>21</v>
      </c>
    </row>
    <row r="54" spans="1:2">
      <c r="A54" s="5">
        <v>1.7</v>
      </c>
      <c r="B54">
        <v>2</v>
      </c>
    </row>
    <row r="55" spans="1:2">
      <c r="A55" s="5">
        <v>1.8</v>
      </c>
      <c r="B55">
        <v>2</v>
      </c>
    </row>
    <row r="56" spans="1:2">
      <c r="A56" s="5">
        <v>1.9</v>
      </c>
      <c r="B56">
        <v>1</v>
      </c>
    </row>
    <row r="57" spans="1:2">
      <c r="A57" s="5">
        <v>2</v>
      </c>
      <c r="B57">
        <v>3</v>
      </c>
    </row>
    <row r="58" spans="1:2">
      <c r="A58" s="5">
        <v>2.1</v>
      </c>
      <c r="B58">
        <v>1</v>
      </c>
    </row>
    <row r="59" spans="1:2">
      <c r="A59" s="5">
        <v>2.15</v>
      </c>
      <c r="B59">
        <v>1</v>
      </c>
    </row>
    <row r="60" spans="1:2">
      <c r="A60" s="5">
        <v>2.25</v>
      </c>
      <c r="B60">
        <v>1</v>
      </c>
    </row>
    <row r="61" spans="1:2">
      <c r="A61" s="5">
        <v>2.3</v>
      </c>
      <c r="B61">
        <v>1</v>
      </c>
    </row>
    <row r="62" spans="1:2">
      <c r="A62" s="5">
        <v>2.4</v>
      </c>
      <c r="B62">
        <v>2</v>
      </c>
    </row>
    <row r="63" spans="1:2">
      <c r="A63" s="5">
        <v>2.5</v>
      </c>
      <c r="B63">
        <v>4</v>
      </c>
    </row>
    <row r="64" spans="1:2">
      <c r="A64" s="5">
        <v>2.6</v>
      </c>
      <c r="B64">
        <v>1</v>
      </c>
    </row>
    <row r="65" spans="1:2">
      <c r="A65" s="5">
        <v>2.8</v>
      </c>
      <c r="B65">
        <v>1</v>
      </c>
    </row>
    <row r="66" spans="1:2">
      <c r="A66" s="5">
        <v>3</v>
      </c>
      <c r="B66">
        <v>3</v>
      </c>
    </row>
    <row r="67" spans="1:2">
      <c r="A67" s="5">
        <v>3.1</v>
      </c>
      <c r="B67">
        <v>1</v>
      </c>
    </row>
    <row r="68" spans="1:2">
      <c r="A68" s="5">
        <v>3.2</v>
      </c>
      <c r="B68">
        <v>2</v>
      </c>
    </row>
    <row r="69" spans="1:2">
      <c r="A69" s="5">
        <v>3.3</v>
      </c>
      <c r="B69">
        <v>1</v>
      </c>
    </row>
    <row r="70" spans="1:2">
      <c r="A70" s="5">
        <v>3.4</v>
      </c>
      <c r="B70">
        <v>2</v>
      </c>
    </row>
    <row r="71" spans="1:2">
      <c r="A71" s="5">
        <v>3.5</v>
      </c>
      <c r="B71">
        <v>2</v>
      </c>
    </row>
    <row r="72" spans="1:2">
      <c r="A72" s="5">
        <v>4</v>
      </c>
      <c r="B72">
        <v>2</v>
      </c>
    </row>
    <row r="73" spans="1:2">
      <c r="A73" s="5">
        <v>4.5</v>
      </c>
      <c r="B73">
        <v>1</v>
      </c>
    </row>
    <row r="74" spans="1:2">
      <c r="A74" s="5">
        <v>4.9</v>
      </c>
      <c r="B74">
        <v>2</v>
      </c>
    </row>
    <row r="75" spans="1:2">
      <c r="A75" s="5">
        <v>5</v>
      </c>
      <c r="B75">
        <v>5</v>
      </c>
    </row>
    <row r="76" spans="1:2">
      <c r="A76" s="5">
        <v>5.4</v>
      </c>
      <c r="B76">
        <v>1</v>
      </c>
    </row>
    <row r="77" spans="1:2">
      <c r="A77" s="5">
        <v>5.6</v>
      </c>
      <c r="B77">
        <v>2</v>
      </c>
    </row>
    <row r="78" spans="1:2">
      <c r="A78" s="5">
        <v>6.4</v>
      </c>
      <c r="B78">
        <v>1</v>
      </c>
    </row>
    <row r="79" spans="1:2">
      <c r="A79" s="5">
        <v>7.3</v>
      </c>
      <c r="B79">
        <v>1</v>
      </c>
    </row>
    <row r="80" spans="1:2">
      <c r="A80" s="5">
        <v>7.5</v>
      </c>
      <c r="B80">
        <v>1</v>
      </c>
    </row>
    <row r="81" spans="1:2">
      <c r="A81" s="5">
        <v>8</v>
      </c>
      <c r="B81">
        <v>1</v>
      </c>
    </row>
    <row r="82" spans="1:2">
      <c r="A82" s="5">
        <v>9.6</v>
      </c>
      <c r="B82">
        <v>1</v>
      </c>
    </row>
    <row r="83" spans="1:2">
      <c r="A83" s="5">
        <v>10</v>
      </c>
      <c r="B83">
        <v>1</v>
      </c>
    </row>
    <row r="84" spans="1:2">
      <c r="A84" s="5">
        <v>10.7</v>
      </c>
      <c r="B84">
        <v>1</v>
      </c>
    </row>
    <row r="85" spans="1:2">
      <c r="A85" s="5">
        <v>12</v>
      </c>
      <c r="B85">
        <v>1</v>
      </c>
    </row>
    <row r="86" spans="1:2">
      <c r="A86" s="5">
        <v>16</v>
      </c>
      <c r="B86">
        <v>1</v>
      </c>
    </row>
    <row r="87" spans="1:2">
      <c r="A87" s="5">
        <v>22</v>
      </c>
      <c r="B87">
        <v>1</v>
      </c>
    </row>
    <row r="88" spans="1:2">
      <c r="A88" s="5">
        <v>37.6</v>
      </c>
      <c r="B88">
        <v>1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Y5"/>
  <sheetViews>
    <sheetView tabSelected="1" zoomScale="60" zoomScaleNormal="60" workbookViewId="0">
      <selection activeCell="AD13" sqref="AD13"/>
    </sheetView>
  </sheetViews>
  <sheetFormatPr defaultColWidth="8.88888888888889" defaultRowHeight="14.4" outlineLevelRow="4"/>
  <cols>
    <col min="1" max="16384" width="8.88888888888889" style="9"/>
  </cols>
  <sheetData>
    <row r="1" spans="7:18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ht="61.2" spans="16:25">
      <c r="P2" s="11" t="s">
        <v>334</v>
      </c>
      <c r="Q2" s="12"/>
      <c r="R2" s="12"/>
      <c r="S2" s="12"/>
      <c r="T2" s="12"/>
      <c r="U2" s="12"/>
      <c r="V2" s="12"/>
      <c r="W2" s="12"/>
      <c r="X2" s="12"/>
      <c r="Y2" s="12"/>
    </row>
    <row r="3" spans="7:18"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7:18"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7:18">
      <c r="G5" s="10"/>
      <c r="H5" s="10"/>
      <c r="I5" s="10"/>
      <c r="J5" s="10"/>
      <c r="K5" s="10"/>
      <c r="L5" s="10"/>
      <c r="M5" s="10"/>
      <c r="N5" s="10"/>
      <c r="O5" s="10"/>
      <c r="P5" s="10"/>
      <c r="R5" s="10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C17" sqref="C17"/>
    </sheetView>
  </sheetViews>
  <sheetFormatPr defaultColWidth="8.88888888888889" defaultRowHeight="14.4"/>
  <cols>
    <col min="2" max="2" width="10.4444444444444" customWidth="1"/>
    <col min="3" max="3" width="25.7777777777778" customWidth="1"/>
    <col min="4" max="4" width="17.8888888888889" customWidth="1"/>
    <col min="5" max="5" width="20.8888888888889" customWidth="1"/>
    <col min="6" max="6" width="12.4444444444444" customWidth="1"/>
    <col min="7" max="7" width="12.5555555555556" customWidth="1"/>
    <col min="8" max="8" width="10.8888888888889" customWidth="1"/>
    <col min="9" max="9" width="19.1111111111111" customWidth="1"/>
    <col min="10" max="10" width="53.2222222222222" customWidth="1"/>
  </cols>
  <sheetData>
    <row r="1" ht="23.4" spans="6:11">
      <c r="F1" s="1" t="s">
        <v>335</v>
      </c>
      <c r="G1" s="2"/>
      <c r="H1" s="2"/>
      <c r="K1" s="8"/>
    </row>
    <row r="3" spans="1:10">
      <c r="A3" s="3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4" t="s">
        <v>6</v>
      </c>
      <c r="H3" s="3" t="s">
        <v>7</v>
      </c>
      <c r="I3" s="4" t="s">
        <v>8</v>
      </c>
      <c r="J3" s="4" t="s">
        <v>9</v>
      </c>
    </row>
    <row r="4" spans="1:10">
      <c r="A4" s="3">
        <v>1</v>
      </c>
      <c r="B4" s="4" t="s">
        <v>14</v>
      </c>
      <c r="C4" s="4" t="s">
        <v>15</v>
      </c>
      <c r="D4" s="5">
        <v>1</v>
      </c>
      <c r="E4" s="5">
        <v>37.6</v>
      </c>
      <c r="F4" s="6">
        <v>40940</v>
      </c>
      <c r="G4" s="4" t="s">
        <v>336</v>
      </c>
      <c r="H4" s="3">
        <v>2012</v>
      </c>
      <c r="I4" s="4" t="s">
        <v>12</v>
      </c>
      <c r="J4" s="4" t="s">
        <v>16</v>
      </c>
    </row>
    <row r="5" spans="1:10">
      <c r="A5" s="3">
        <v>2</v>
      </c>
      <c r="B5" s="4" t="s">
        <v>24</v>
      </c>
      <c r="C5" s="4" t="s">
        <v>25</v>
      </c>
      <c r="D5" s="5">
        <v>1.7</v>
      </c>
      <c r="E5" s="5">
        <v>16</v>
      </c>
      <c r="F5" s="6">
        <v>42036</v>
      </c>
      <c r="G5" s="4" t="s">
        <v>336</v>
      </c>
      <c r="H5" s="3">
        <v>2015</v>
      </c>
      <c r="I5" s="4" t="s">
        <v>26</v>
      </c>
      <c r="J5" s="4" t="s">
        <v>27</v>
      </c>
    </row>
    <row r="6" spans="1:10">
      <c r="A6" s="3">
        <v>3</v>
      </c>
      <c r="B6" s="4" t="s">
        <v>44</v>
      </c>
      <c r="C6" s="4" t="s">
        <v>45</v>
      </c>
      <c r="D6" s="5">
        <v>1</v>
      </c>
      <c r="E6" s="5">
        <v>22</v>
      </c>
      <c r="F6" s="6">
        <v>43101</v>
      </c>
      <c r="G6" s="4" t="s">
        <v>337</v>
      </c>
      <c r="H6" s="3">
        <v>2018</v>
      </c>
      <c r="I6" s="4" t="s">
        <v>30</v>
      </c>
      <c r="J6" s="4" t="s">
        <v>46</v>
      </c>
    </row>
    <row r="7" spans="1:10">
      <c r="A7" s="3">
        <v>4</v>
      </c>
      <c r="B7" s="4" t="s">
        <v>116</v>
      </c>
      <c r="C7" s="4" t="s">
        <v>117</v>
      </c>
      <c r="D7" s="5">
        <v>5.5</v>
      </c>
      <c r="E7" s="5">
        <v>12</v>
      </c>
      <c r="F7" s="6">
        <v>44166</v>
      </c>
      <c r="G7" s="4" t="s">
        <v>338</v>
      </c>
      <c r="H7" s="3">
        <v>2020</v>
      </c>
      <c r="I7" s="4" t="s">
        <v>30</v>
      </c>
      <c r="J7" s="4" t="s">
        <v>118</v>
      </c>
    </row>
    <row r="8" spans="1:10">
      <c r="A8" s="3">
        <v>5</v>
      </c>
      <c r="B8" s="4" t="s">
        <v>270</v>
      </c>
      <c r="C8" s="4" t="s">
        <v>271</v>
      </c>
      <c r="D8" s="5">
        <v>10</v>
      </c>
      <c r="E8" s="5">
        <v>10</v>
      </c>
      <c r="F8" s="6">
        <v>44593</v>
      </c>
      <c r="G8" s="4" t="s">
        <v>336</v>
      </c>
      <c r="H8" s="3">
        <v>2022</v>
      </c>
      <c r="I8" s="4" t="s">
        <v>30</v>
      </c>
      <c r="J8" s="4" t="s">
        <v>272</v>
      </c>
    </row>
    <row r="12" spans="3:3">
      <c r="C12" s="7" t="s">
        <v>339</v>
      </c>
    </row>
    <row r="13" spans="3:3">
      <c r="C13" t="s">
        <v>340</v>
      </c>
    </row>
    <row r="14" spans="3:3">
      <c r="C14" t="s">
        <v>341</v>
      </c>
    </row>
    <row r="15" spans="3:3">
      <c r="C15" t="s">
        <v>342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Indian Unicorn startups 2023 up</vt:lpstr>
      <vt:lpstr>Model Development</vt:lpstr>
      <vt:lpstr>Dashboard</vt:lpstr>
      <vt:lpstr>Interpretation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2023-06-23T11:32:00Z</dcterms:created>
  <dcterms:modified xsi:type="dcterms:W3CDTF">2023-07-28T07:17:11Z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76E17A6D874841869C4C1098F84E1B44</vt:lpwstr>
  </property>
  <property fmtid="{D5CDD505-2E9C-101B-9397-08002B2CF9AE}" pid="3" name="KSOProductBuildVer">
    <vt:lpwstr>1033-11.2.0.11537</vt:lpwstr>
  </property>
</Properties>
</file>