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ex is cool, sometimes" sheetId="1" r:id="rId3"/>
    <sheet state="visible" name="nested splits are bad" sheetId="2" r:id="rId4"/>
  </sheets>
  <definedNames/>
  <calcPr/>
</workbook>
</file>

<file path=xl/sharedStrings.xml><?xml version="1.0" encoding="utf-8"?>
<sst xmlns="http://schemas.openxmlformats.org/spreadsheetml/2006/main" count="15" uniqueCount="15">
  <si>
    <t>Newline Stripped info</t>
  </si>
  <si>
    <t>Info Section 1</t>
  </si>
  <si>
    <t>Company Mission</t>
  </si>
  <si>
    <t>Garbage1</t>
  </si>
  <si>
    <t>Garbage2</t>
  </si>
  <si>
    <t>Booth Num</t>
  </si>
  <si>
    <t>Hiring Info</t>
  </si>
  <si>
    <t>Citizenship Requirements</t>
  </si>
  <si>
    <t>Job Types</t>
  </si>
  <si>
    <t>Student Prefences</t>
  </si>
  <si>
    <t>Website</t>
  </si>
  <si>
    <t>Tuesday</t>
  </si>
  <si>
    <t>Wednesday</t>
  </si>
  <si>
    <t>Thursday</t>
  </si>
  <si>
    <t>Tuesday and Wednesday eee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</si>
</sst>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Arial"/>
    </font>
    <font>
      <sz val="11.0"/>
      <color rgb="FF000000"/>
      <name val="Inconsolata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31.29"/>
    <col customWidth="1" min="6" max="6" width="10.14"/>
    <col customWidth="1" min="7" max="7" width="15.0"/>
    <col customWidth="1" min="8" max="8" width="10.71"/>
    <col customWidth="1" min="9" max="9" width="6.14"/>
    <col customWidth="1" min="10" max="10" width="10.86"/>
  </cols>
  <sheetData>
    <row r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ht="19.5" customHeight="1">
      <c r="A2" s="2" t="str">
        <f>IFERROR(__xludf.DUMMYFUNCTION("REGEXREPLACE(B2, ""\n"", """")"),"Whitman, Requardt and Associates, LLPWhitman, Requardt and Associates, LLP is attending the 2018 Engineering Expo on Tuesday. Booth Number: 105Hiring InformationCivil and Environmental EngineeringConstruction Engineering and ManagementElectrical Engineeri"&amp;"ngGeneral EngineeringMechanical EngineeringCitizenship RequirementsUS Citizen or US NationalPermanent US ResidentJob TypesInternshipFull TimeStudent PreferencesSophomoreJuniorSeniorGraduateAlumniBasic InformationWebsite: www.wrallp.comDescription:")</f>
        <v>Whitman, Requardt and Associates, LLPWhitman, Requardt and Associates, LLP is attending the 2018 Engineering Expo on Tuesday. Booth Number: 105Hiring InformationCivil and Environmental EngineeringConstruction Engineering and ManagementElectrical EngineeringGeneral EngineeringMechanical EngineeringCitizenship RequirementsUS Citizen or US NationalPermanent US ResidentJob TypesInternshipFull TimeStudent PreferencesSophomoreJuniorSeniorGraduateAlumniBasic InformationWebsite: www.wrallp.comDescription:</v>
      </c>
      <c r="B2" s="2" t="str">
        <f>IFERROR(__xludf.DUMMYFUNCTION("importxml(""https://expo.sec.vt.edu/student/CompanyInformation/WRA"",""//*/div[@id='contentshift']"")"),"Whitman, Requardt and Associates, LLPWhitman, Requardt and Associates, LLP 
is attending the 2018 Engineering Expo on Tuesday. Booth Number: 105Hiring 
InformationCivil and Environmental EngineeringConstruction Engineering and 
ManagementElectrical Engine"&amp;"eringGeneral EngineeringMechanical 
EngineeringCitizenship RequirementsUS Citizen or US NationalPermanent US 
ResidentJob TypesInternshipFull TimeStudent 
PreferencesSophomoreJuniorSeniorGraduateAlumniBasic InformationWebsite: 
www.wrallp.comDescription:")</f>
        <v>Whitman, Requardt and Associates, LLPWhitman, Requardt and Associates, LLP 
is attending the 2018 Engineering Expo on Tuesday. Booth Number: 105Hiring 
InformationCivil and Environmental EngineeringConstruction Engineering and 
ManagementElectrical EngineeringGeneral EngineeringMechanical 
EngineeringCitizenship RequirementsUS Citizen or US NationalPermanent US 
ResidentJob TypesInternshipFull TimeStudent 
PreferencesSophomoreJuniorSeniorGraduateAlumniBasic InformationWebsite: 
www.wrallp.comDescription:</v>
      </c>
      <c r="C2" t="str">
        <f>IFERROR(__xludf.DUMMYFUNCTION("""COMPUTED_VALUE"""),"Established in 1915, Whitman, Requardt &amp; Associates, LLP (WRA) is a 
full-service, multi-disciplinary engineering, architectural, and planning 
firm that provides planning, design, and construction management services. 
With a professional and technical s"&amp;"taff of over 700, the firm’s services 
are focused on the needs of governmental, educational, institutional, and 
private sector clients in the Mid-Atlantic region. Headquartered in 
Baltimore, Maryland with offices in Delaware, Pennsylvania, Texas, and 
"&amp;"Virginia, WRA has been recognized as a Top 150 Design Firm, Top 200 
Architectural Firm, and Top 200 Environmental Firm by Engineering News 
Record.")</f>
        <v>Established in 1915, Whitman, Requardt &amp; Associates, LLP (WRA) is a 
full-service, multi-disciplinary engineering, architectural, and planning 
firm that provides planning, design, and construction management services. 
With a professional and technical staff of over 700, the firm’s services 
are focused on the needs of governmental, educational, institutional, and 
private sector clients in the Mid-Atlantic region. Headquartered in 
Baltimore, Maryland with offices in Delaware, Pennsylvania, Texas, and 
Virginia, WRA has been recognized as a Top 150 Design Firm, Top 200 
Architectural Firm, and Top 200 Environmental Firm by Engineering News 
Record.</v>
      </c>
      <c r="D2" t="str">
        <f>IFERROR(__xludf.DUMMYFUNCTION("""COMPUTED_VALUE"""),"")</f>
        <v/>
      </c>
      <c r="E2" t="str">
        <f>IFERROR(__xludf.DUMMYFUNCTION("""COMPUTED_VALUE"""),"Companies")</f>
        <v>Companies</v>
      </c>
      <c r="F2" s="2" t="str">
        <f>IFERROR(__xludf.DUMMYFUNCTION("REGEXEXTRACT(A2,""Booth Number: (.*)Hiring"")"),"105")</f>
        <v>105</v>
      </c>
      <c r="G2" s="2" t="str">
        <f>IFERROR(__xludf.DUMMYFUNCTION("regexreplace(REGEXEXTRACT(A2,""Hiring Information(.*)Citizenship Requirements""), ""([a-z])([A-Z])"", ""$1||$2"")"),"Civil and Environmental Engineering||Construction Engineering and Management||Electrical Engineering||General Engineering||Mechanical Engineering")</f>
        <v>Civil and Environmental Engineering||Construction Engineering and Management||Electrical Engineering||General Engineering||Mechanical Engineering</v>
      </c>
      <c r="H2" s="2" t="str">
        <f>IFERROR(__xludf.DUMMYFUNCTION("regexreplace(REGEXEXTRACT(A2,""Citizenship Requirements(.*)Job Types""), ""([a-z])([A-Z])"", ""$1||$2"")
"),"US Citizen or US National||Permanent US Resident")</f>
        <v>US Citizen or US National||Permanent US Resident</v>
      </c>
      <c r="I2" t="str">
        <f>IFERROR(__xludf.DUMMYFUNCTION("regexreplace(REGEXEXTRACT(A2,""Job Types(.*)Student Preferences""), ""([a-z])([A-Z])"", ""$1||$2"")
"),"Internship||Full Time")</f>
        <v>Internship||Full Time</v>
      </c>
      <c r="J2" t="str">
        <f>IFERROR(__xludf.DUMMYFUNCTION("regexreplace(REGEXEXTRACT(A2,""Student Preferences(.*)Basic Information""), ""([a-z])([A-Z])"", ""$1||$2"")"),"Sophomore||Junior||Senior||Graduate||Alumni")</f>
        <v>Sophomore||Junior||Senior||Graduate||Alumni</v>
      </c>
      <c r="K2" s="4" t="str">
        <f>IFERROR(__xludf.DUMMYFUNCTION("regexreplace(REGEXEXTRACT(A2,""Website: (.*)Description""), ""([a-z])([A-Z])"", ""$1||$2"")"),"www.wrallp.com")</f>
        <v>www.wrallp.com</v>
      </c>
      <c r="L2" s="2" t="b">
        <f>IFERROR(__xludf.DUMMYFUNCTION("REGEXMATCH(A2,""(Tuesday)"")"),TRUE)</f>
        <v>1</v>
      </c>
      <c r="M2" s="2" t="b">
        <f>IFERROR(__xludf.DUMMYFUNCTION("REGEXMATCH(A2,""Wednesday"")"),FALSE)</f>
        <v>0</v>
      </c>
      <c r="N2" s="2" t="b">
        <f>IFERROR(__xludf.DUMMYFUNCTION("REGEXMATCH(A2,""(Thursday)"")"),FALSE)</f>
        <v>0</v>
      </c>
    </row>
    <row r="6">
      <c r="A6" s="3" t="s">
        <v>14</v>
      </c>
    </row>
    <row r="11">
      <c r="A11" s="2" t="str">
        <f>IFERROR(__xludf.DUMMYFUNCTION("REGEXREPLACE(B11, ""\n"", """")"),"Aerojet RocketdyneAerojet Rocketdyne is attending the 2018 Engineering Expo on Wednesday. Booth Number: 514Hiring InformationAerospace EngineeringChemical EngineeringElectrical EngineeringIndustrial and Systems EngineeringMaterials Science and Engineering"&amp;"Mechanical EngineeringCitizenship RequirementsUS Citizen or US NationalJob TypesInternshipFull TimeStudent PreferencesSophomoreJuniorSeniorGraduateBasic InformationWebsite: www.rocket.comDescription:")</f>
        <v>Aerojet RocketdyneAerojet Rocketdyne is attending the 2018 Engineering Expo on Wednesday. Booth Number: 514Hiring InformationAerospace EngineeringChemical EngineeringElectrical EngineeringIndustrial and Systems EngineeringMaterials Science and EngineeringMechanical EngineeringCitizenship RequirementsUS Citizen or US NationalJob TypesInternshipFull TimeStudent PreferencesSophomoreJuniorSeniorGraduateBasic InformationWebsite: www.rocket.comDescription:</v>
      </c>
      <c r="B11" s="2" t="str">
        <f>IFERROR(__xludf.DUMMYFUNCTION("importxml(""https://expo.sec.vt.edu/student/CompanyInformation/Aerojet"",""//*/div[@id='contentshift']"")"),"Aerojet RocketdyneAerojet Rocketdyne is attending the 2018 Engineering Expo 
on Wednesday. Booth Number: 514Hiring InformationAerospace 
EngineeringChemical EngineeringElectrical EngineeringIndustrial and Systems 
EngineeringMaterials Science and Engineer"&amp;"ingMechanical 
EngineeringCitizenship RequirementsUS Citizen or US NationalJob 
TypesInternshipFull TimeStudent 
PreferencesSophomoreJuniorSeniorGraduateBasic InformationWebsite: 
www.rocket.comDescription:")</f>
        <v>Aerojet RocketdyneAerojet Rocketdyne is attending the 2018 Engineering Expo 
on Wednesday. Booth Number: 514Hiring InformationAerospace 
EngineeringChemical EngineeringElectrical EngineeringIndustrial and Systems 
EngineeringMaterials Science and EngineeringMechanical 
EngineeringCitizenship RequirementsUS Citizen or US NationalJob 
TypesInternshipFull TimeStudent 
PreferencesSophomoreJuniorSeniorGraduateBasic InformationWebsite: 
www.rocket.comDescription:</v>
      </c>
      <c r="C11" t="str">
        <f>IFERROR(__xludf.DUMMYFUNCTION("""COMPUTED_VALUE"""),"Aerojet Rocketdyne is an innovative company delivering solutions that 
create value for its customers in the aerospace and defense markets. The 
company is a world-recognized aerospace and defense leader that provides 
propulsion and energetics to the spa"&amp;"ce, missile defense and strategic 
systems, tactical systems and armaments areas, in support of domestic and 
international markets.")</f>
        <v>Aerojet Rocketdyne is an innovative company delivering solutions that 
create value for its customers in the aerospace and defense markets. The 
company is a world-recognized aerospace and defense leader that provides 
propulsion and energetics to the space, missile defense and strategic 
systems, tactical systems and armaments areas, in support of domestic and 
international markets.</v>
      </c>
      <c r="D11" t="str">
        <f>IFERROR(__xludf.DUMMYFUNCTION("""COMPUTED_VALUE"""),"")</f>
        <v/>
      </c>
      <c r="E11" t="str">
        <f>IFERROR(__xludf.DUMMYFUNCTION("""COMPUTED_VALUE"""),"Companies")</f>
        <v>Companies</v>
      </c>
      <c r="F11" s="2" t="str">
        <f>IFERROR(__xludf.DUMMYFUNCTION("REGEXEXTRACT(A11,""Booth Number: (.*)Hiring"")"),"514")</f>
        <v>514</v>
      </c>
      <c r="G11" s="2" t="str">
        <f>IFERROR(__xludf.DUMMYFUNCTION("regexreplace(REGEXEXTRACT(A11,""Hiring Information(.*)Citizenship Requirements""), ""([a-z])([A-Z])"", ""$1||$2"")"),"Aerospace Engineering||Chemical Engineering||Electrical Engineering||Industrial and Systems Engineering||Materials Science and Engineering||Mechanical Engineering")</f>
        <v>Aerospace Engineering||Chemical Engineering||Electrical Engineering||Industrial and Systems Engineering||Materials Science and Engineering||Mechanical Engineering</v>
      </c>
      <c r="H11" s="2" t="str">
        <f>IFERROR(__xludf.DUMMYFUNCTION("regexreplace(REGEXEXTRACT(A11,""Citizenship Requirements(.*)Job Types""), ""([a-z])([A-Z])"", ""$1||$2"")
"),"US Citizen or US National")</f>
        <v>US Citizen or US National</v>
      </c>
      <c r="I11" t="str">
        <f>IFERROR(__xludf.DUMMYFUNCTION("regexreplace(REGEXEXTRACT(A11,""Job Types(.*)Student Preferences""), ""([a-z])([A-Z])"", ""$1||$2"")
"),"Internship||Full Time")</f>
        <v>Internship||Full Time</v>
      </c>
      <c r="J11" t="str">
        <f>IFERROR(__xludf.DUMMYFUNCTION("regexreplace(REGEXEXTRACT(A11,""Student Preferences(.*)Basic Information""), ""([a-z])([A-Z])"", ""$1||$2"")"),"Sophomore||Junior||Senior||Graduate")</f>
        <v>Sophomore||Junior||Senior||Graduate</v>
      </c>
      <c r="K11" s="4" t="str">
        <f>IFERROR(__xludf.DUMMYFUNCTION("regexreplace(REGEXEXTRACT(A11,""Website: (.*)Description""), ""([a-z])([A-Z])"", ""$1||$2"")"),"www.rocket.com")</f>
        <v>www.rocket.com</v>
      </c>
      <c r="L11" s="2" t="b">
        <f>IFERROR(__xludf.DUMMYFUNCTION("REGEXMATCH(A11,""(Tuesday)"")"),FALSE)</f>
        <v>0</v>
      </c>
      <c r="M11" s="2" t="b">
        <f>IFERROR(__xludf.DUMMYFUNCTION("REGEXMATCH(A11,""Wednesday"")"),TRUE)</f>
        <v>1</v>
      </c>
      <c r="N11" s="2" t="b">
        <f>IFERROR(__xludf.DUMMYFUNCTION("REGEXMATCH(A11,""(Thursday)"")"),FALSE)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5.43"/>
  </cols>
  <sheetData>
    <row r="1">
      <c r="A1" s="2" t="str">
        <f>IFERROR(__xludf.DUMMYFUNCTION("importxml(""https://expo.sec.vt.edu/student/CompanyInformation/Aerojet"",""//*/div[@class='row'][1]"")"),"Aerojet RocketdyneAerojet Rocketdyne is attending the 2018 Engineering Expo on Wednesday. 
Booth Number: 514Hiring InformationAerospace EngineeringChemical EngineeringElectrical EngineeringIndustrial 
and Systems EngineeringMaterials Science and Engineeri"&amp;"ngMechanical 
EngineeringCitizenship RequirementsUS Citizen or US NationalJob TypesInternshipFull TimeStudent PreferencesSophomoreJuniorSeniorGraduateBasic InformationWebsite: www.rocket.comDescription:")</f>
        <v>Aerojet RocketdyneAerojet Rocketdyne is attending the 2018 Engineering Expo on Wednesday. 
Booth Number: 514Hiring InformationAerospace EngineeringChemical EngineeringElectrical EngineeringIndustrial 
and Systems EngineeringMaterials Science and EngineeringMechanical 
EngineeringCitizenship RequirementsUS Citizen or US NationalJob TypesInternshipFull TimeStudent PreferencesSophomoreJuniorSeniorGraduateBasic InformationWebsite: www.rocket.comDescription:</v>
      </c>
      <c r="B1" t="str">
        <f>IFERROR(__xludf.DUMMYFUNCTION("""COMPUTED_VALUE"""),"")</f>
        <v/>
      </c>
    </row>
    <row r="2">
      <c r="A2" t="str">
        <f>IFERROR(__xludf.DUMMYFUNCTION("""COMPUTED_VALUE"""),"Aerojet Rocketdyne")</f>
        <v>Aerojet Rocketdyne</v>
      </c>
      <c r="B2" t="str">
        <f>IFERROR(__xludf.DUMMYFUNCTION("""COMPUTED_VALUE"""),"")</f>
        <v/>
      </c>
    </row>
    <row r="3">
      <c r="A3" t="str">
        <f>IFERROR(__xludf.DUMMYFUNCTION("""COMPUTED_VALUE"""),"Keep in Touch Throughout the YearContact Us: 540.231.2755 | 328 Whittemore 
Hall | Blacksburg, VA 24061Companies: secexpo@vt.edu | Students: 
mullerr@vt.edu© 2018 Student Engineers' Council Virginia Tech Admin")</f>
        <v>Keep in Touch Throughout the YearContact Us: 540.231.2755 | 328 Whittemore 
Hall | Blacksburg, VA 24061Companies: secexpo@vt.edu | Students: 
mullerr@vt.edu© 2018 Student Engineers' Council Virginia Tech Admin</v>
      </c>
      <c r="B3" t="str">
        <f>IFERROR(__xludf.DUMMYFUNCTION("""COMPUTED_VALUE"""),"")</f>
        <v/>
      </c>
    </row>
    <row r="4">
      <c r="A4" t="str">
        <f>IFERROR(__xludf.DUMMYFUNCTION("""COMPUTED_VALUE"""),"")</f>
        <v/>
      </c>
      <c r="B4" t="str">
        <f>IFERROR(__xludf.DUMMYFUNCTION("""COMPUTED_VALUE"""),"")</f>
        <v/>
      </c>
    </row>
    <row r="10">
      <c r="A10" s="2" t="str">
        <f>IFERROR(__xludf.DUMMYFUNCTION("importxml(""https://expo.sec.vt.edu/student/CompanyInformation/Aerojet"",""//*/div[@class='row'][1]"")"),"Aerojet RocketdyneAerojet Rocketdyne is attending the 2018 Engineering Expo on Wednesday. 
Booth Number: 514Hiring InformationAerospace EngineeringChemical EngineeringElectrical EngineeringIndustrial 
and Systems EngineeringMaterials Science and Engineeri"&amp;"ngMechanical 
EngineeringCitizenship RequirementsUS Citizen or US NationalJob TypesInternshipFull TimeStudent PreferencesSophomoreJuniorSeniorGraduateBasic InformationWebsite: www.rocket.comDescription:")</f>
        <v>Aerojet RocketdyneAerojet Rocketdyne is attending the 2018 Engineering Expo on Wednesday. 
Booth Number: 514Hiring InformationAerospace EngineeringChemical EngineeringElectrical EngineeringIndustrial 
and Systems EngineeringMaterials Science and EngineeringMechanical 
EngineeringCitizenship RequirementsUS Citizen or US NationalJob TypesInternshipFull TimeStudent PreferencesSophomoreJuniorSeniorGraduateBasic InformationWebsite: www.rocket.comDescription:</v>
      </c>
      <c r="B10" t="str">
        <f>IFERROR(__xludf.DUMMYFUNCTION("""COMPUTED_VALUE"""),"")</f>
        <v/>
      </c>
    </row>
    <row r="11">
      <c r="A11" t="str">
        <f>IFERROR(__xludf.DUMMYFUNCTION("""COMPUTED_VALUE"""),"Aerojet Rocketdyne")</f>
        <v>Aerojet Rocketdyne</v>
      </c>
      <c r="B11" t="str">
        <f>IFERROR(__xludf.DUMMYFUNCTION("""COMPUTED_VALUE"""),"")</f>
        <v/>
      </c>
    </row>
    <row r="12">
      <c r="A12" t="str">
        <f>IFERROR(__xludf.DUMMYFUNCTION("""COMPUTED_VALUE"""),"Keep in Touch Throughout the YearContact Us: 540.231.2755 | 328 Whittemore 
Hall | Blacksburg, VA 24061Companies: secexpo@vt.edu | Students: 
mullerr@vt.edu© 2018 Student Engineers' Council Virginia Tech Admin")</f>
        <v>Keep in Touch Throughout the YearContact Us: 540.231.2755 | 328 Whittemore 
Hall | Blacksburg, VA 24061Companies: secexpo@vt.edu | Students: 
mullerr@vt.edu© 2018 Student Engineers' Council Virginia Tech Admin</v>
      </c>
      <c r="B12" t="str">
        <f>IFERROR(__xludf.DUMMYFUNCTION("""COMPUTED_VALUE"""),"")</f>
        <v/>
      </c>
    </row>
    <row r="13">
      <c r="A13" t="str">
        <f>IFERROR(__xludf.DUMMYFUNCTION("""COMPUTED_VALUE"""),"")</f>
        <v/>
      </c>
      <c r="B13" t="str">
        <f>IFERROR(__xludf.DUMMYFUNCTION("""COMPUTED_VALUE"""),"")</f>
        <v/>
      </c>
    </row>
    <row r="21">
      <c r="A21" t="str">
        <f>IFERROR(__xludf.DUMMYFUNCTION("split(A10,""Hiring"",false)"),"Aerojet RocketdyneAerojet Rocketdyne is attending the 2018 Engineering Expo on Wednesday. 
Booth Number: 514")</f>
        <v>Aerojet RocketdyneAerojet Rocketdyne is attending the 2018 Engineering Expo on Wednesday. 
Booth Number: 514</v>
      </c>
      <c r="B21" t="str">
        <f>IFERROR(__xludf.DUMMYFUNCTION("""COMPUTED_VALUE""")," InformationAerospace EngineeringChemical EngineeringElectrical EngineeringIndustrial 
and Systems EngineeringMaterials Science and EngineeringMechanical 
EngineeringCitizenship RequirementsUS Citizen or US NationalJob TypesInternshipFull TimeStudent Pref"&amp;"erencesSophomoreJuniorSeniorGraduateBasic InformationWebsite: www.rocket.comDescription:")</f>
        <v> InformationAerospace EngineeringChemical EngineeringElectrical EngineeringIndustrial 
and Systems EngineeringMaterials Science and EngineeringMechanical 
EngineeringCitizenship RequirementsUS Citizen or US NationalJob TypesInternshipFull TimeStudent PreferencesSophomoreJuniorSeniorGraduateBasic InformationWebsite: www.rocket.comDescription:</v>
      </c>
    </row>
    <row r="22">
      <c r="A22" t="str">
        <f>IFERROR(__xludf.DUMMYFUNCTION("split(A21, ""Booth Number:"", false)"),"Aerojet RocketdyneAerojet Rocketdyne is attending the 2018 Engineering Expo on Wednesday. 
")</f>
        <v>Aerojet RocketdyneAerojet Rocketdyne is attending the 2018 Engineering Expo on Wednesday. 
</v>
      </c>
      <c r="B22">
        <f>IFERROR(__xludf.DUMMYFUNCTION("""COMPUTED_VALUE"""),514.0)</f>
        <v>514</v>
      </c>
    </row>
    <row r="28">
      <c r="A28" s="2" t="str">
        <f>IFERROR(__xludf.DUMMYFUNCTION("split(split(A10,""Hiring"",false), ""Booth Number: "",false)"),"Aerojet RocketdyneAerojet Rocketdyne is attending the 2018 Engineering Expo on Wednesday. 
")</f>
        <v>Aerojet RocketdyneAerojet Rocketdyne is attending the 2018 Engineering Expo on Wednesday. 
</v>
      </c>
      <c r="B28">
        <f>IFERROR(__xludf.DUMMYFUNCTION("""COMPUTED_VALUE"""),514.0)</f>
        <v>514</v>
      </c>
    </row>
  </sheetData>
  <drawing r:id="rId1"/>
</worksheet>
</file>