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riyasm\Desktop\"/>
    </mc:Choice>
  </mc:AlternateContent>
  <xr:revisionPtr revIDLastSave="0" documentId="13_ncr:1_{9DD8D96E-2843-4583-A125-134D0B70AEB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M15" i="1"/>
  <c r="L15" i="1"/>
  <c r="K15" i="1"/>
  <c r="J15" i="1"/>
  <c r="J14" i="1"/>
  <c r="M13" i="1"/>
  <c r="L13" i="1"/>
  <c r="K13" i="1"/>
  <c r="J13" i="1"/>
  <c r="F8" i="1"/>
  <c r="F7" i="1"/>
  <c r="F6" i="1"/>
  <c r="M16" i="1" s="1"/>
  <c r="D8" i="1"/>
  <c r="D7" i="1"/>
  <c r="D6" i="1"/>
  <c r="F15" i="1" s="1"/>
  <c r="A14" i="1"/>
  <c r="A16" i="1" s="1"/>
  <c r="I14" i="1" l="1"/>
  <c r="F13" i="1"/>
  <c r="H13" i="1"/>
  <c r="F14" i="1"/>
  <c r="I16" i="1"/>
  <c r="I15" i="1"/>
  <c r="K16" i="1"/>
  <c r="G13" i="1"/>
  <c r="G14" i="1"/>
  <c r="G15" i="1"/>
  <c r="L14" i="1"/>
  <c r="L16" i="1"/>
  <c r="H14" i="1"/>
  <c r="I13" i="1"/>
  <c r="H16" i="1"/>
  <c r="H15" i="1"/>
  <c r="K14" i="1"/>
  <c r="G16" i="1"/>
  <c r="F16" i="1"/>
  <c r="M14" i="1"/>
</calcChain>
</file>

<file path=xl/sharedStrings.xml><?xml version="1.0" encoding="utf-8"?>
<sst xmlns="http://schemas.openxmlformats.org/spreadsheetml/2006/main" count="47" uniqueCount="26">
  <si>
    <t>SL No.</t>
  </si>
  <si>
    <t>Governing load case</t>
  </si>
  <si>
    <t>Noramal Case</t>
  </si>
  <si>
    <t>Seismic Case</t>
  </si>
  <si>
    <t>OSD Case</t>
  </si>
  <si>
    <r>
      <t>P</t>
    </r>
    <r>
      <rPr>
        <vertAlign val="subscript"/>
        <sz val="11"/>
        <color theme="1"/>
        <rFont val="Calibri"/>
        <family val="2"/>
        <scheme val="minor"/>
      </rPr>
      <t>A</t>
    </r>
  </si>
  <si>
    <r>
      <t>P</t>
    </r>
    <r>
      <rPr>
        <vertAlign val="subscript"/>
        <sz val="11"/>
        <color theme="1"/>
        <rFont val="Calibri"/>
        <family val="2"/>
        <scheme val="minor"/>
      </rPr>
      <t>B</t>
    </r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</si>
  <si>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</si>
  <si>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</si>
  <si>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>T</t>
  </si>
  <si>
    <t>T-m</t>
  </si>
  <si>
    <t>T/m^2</t>
  </si>
  <si>
    <t>Size of the footing</t>
  </si>
  <si>
    <t>=</t>
  </si>
  <si>
    <t xml:space="preserve">Area </t>
  </si>
  <si>
    <t>Section modulus along Longi. Dir.</t>
  </si>
  <si>
    <t>Section modulus along Trans. Dir.</t>
  </si>
  <si>
    <t>m^2</t>
  </si>
  <si>
    <t>m^3</t>
  </si>
  <si>
    <t>As per submitted design</t>
  </si>
  <si>
    <t>As per site condition</t>
  </si>
  <si>
    <t>Project : BMRCL</t>
  </si>
  <si>
    <t>Sub : Check for base pressure as per site condition</t>
  </si>
  <si>
    <t xml:space="preserve">V </t>
  </si>
  <si>
    <t xml:space="preserve">ML </t>
  </si>
  <si>
    <t xml:space="preserve">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</si>
</sst>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&quot;m X&quot;"/>
    <numFmt numFmtId="165" formatCode="0.0\ &quot;m&quot;"/>
    <numFmt numFmtId="166" formatCode="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view="pageBreakPreview" zoomScale="90" zoomScaleNormal="100" zoomScaleSheetLayoutView="90" workbookViewId="0">
      <selection activeCell="L6" sqref="L6"/>
    </sheetView>
  </sheetViews>
  <sheetFormatPr defaultRowHeight="14.4" x14ac:dyDescent="0.3"/>
  <cols>
    <col min="2" max="2" width="19" customWidth="1"/>
    <col min="4" max="4" width="10" customWidth="1"/>
    <col min="5" max="5" width="11.33203125" customWidth="1"/>
  </cols>
  <sheetData>
    <row r="1" spans="1:13" x14ac:dyDescent="0.3">
      <c r="A1" s="12" t="s">
        <v>21</v>
      </c>
    </row>
    <row r="2" spans="1:13" x14ac:dyDescent="0.3">
      <c r="A2" s="12" t="s">
        <v>22</v>
      </c>
    </row>
    <row r="4" spans="1:13" x14ac:dyDescent="0.3">
      <c r="D4" s="9" t="s">
        <v>19</v>
      </c>
      <c r="E4" s="9"/>
      <c r="F4" s="9" t="s">
        <v>20</v>
      </c>
      <c r="G4" s="9"/>
    </row>
    <row r="5" spans="1:13" x14ac:dyDescent="0.3">
      <c r="A5" t="s">
        <v>12</v>
      </c>
      <c r="C5" t="s">
        <v>13</v>
      </c>
      <c r="D5" s="6">
        <v>6</v>
      </c>
      <c r="E5" s="7">
        <v>10.5</v>
      </c>
      <c r="F5" s="6">
        <v>5.5</v>
      </c>
      <c r="G5" s="7">
        <v>11.5</v>
      </c>
    </row>
    <row r="6" spans="1:13" x14ac:dyDescent="0.3">
      <c r="A6" t="s">
        <v>14</v>
      </c>
      <c r="C6" t="s">
        <v>13</v>
      </c>
      <c r="D6" s="8">
        <f>D5*E5</f>
        <v>63</v>
      </c>
      <c r="E6" s="8" t="s">
        <v>17</v>
      </c>
      <c r="F6" s="8">
        <f>F5*G5</f>
        <v>63.25</v>
      </c>
      <c r="G6" s="8" t="s">
        <v>17</v>
      </c>
    </row>
    <row r="7" spans="1:13" x14ac:dyDescent="0.3">
      <c r="A7" t="s">
        <v>15</v>
      </c>
      <c r="C7" t="s">
        <v>13</v>
      </c>
      <c r="D7" s="8">
        <f>D5*E5^2/6</f>
        <v>110.25</v>
      </c>
      <c r="E7" s="8" t="s">
        <v>18</v>
      </c>
      <c r="F7" s="13">
        <f>F5*G5^2/6</f>
        <v>121.22916666666667</v>
      </c>
      <c r="G7" s="8" t="s">
        <v>18</v>
      </c>
    </row>
    <row r="8" spans="1:13" x14ac:dyDescent="0.3">
      <c r="A8" t="s">
        <v>16</v>
      </c>
      <c r="C8" t="s">
        <v>13</v>
      </c>
      <c r="D8" s="8">
        <f>E5*D5^2/6</f>
        <v>63</v>
      </c>
      <c r="E8" s="8" t="s">
        <v>18</v>
      </c>
      <c r="F8" s="13">
        <f>G5*F5^2/6</f>
        <v>57.979166666666664</v>
      </c>
      <c r="G8" s="8" t="s">
        <v>18</v>
      </c>
    </row>
    <row r="10" spans="1:13" x14ac:dyDescent="0.3">
      <c r="F10" s="9" t="s">
        <v>19</v>
      </c>
      <c r="G10" s="9"/>
      <c r="H10" s="9"/>
      <c r="I10" s="9"/>
      <c r="J10" s="9" t="s">
        <v>20</v>
      </c>
      <c r="K10" s="9"/>
      <c r="L10" s="9"/>
      <c r="M10" s="9"/>
    </row>
    <row r="11" spans="1:13" ht="15.6" x14ac:dyDescent="0.3">
      <c r="A11" s="1" t="s">
        <v>0</v>
      </c>
      <c r="B11" s="1" t="s">
        <v>1</v>
      </c>
      <c r="C11" s="1" t="s">
        <v>23</v>
      </c>
      <c r="D11" s="1" t="s">
        <v>24</v>
      </c>
      <c r="E11" s="4" t="s">
        <v>25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5</v>
      </c>
      <c r="K11" s="1" t="s">
        <v>6</v>
      </c>
      <c r="L11" s="1" t="s">
        <v>7</v>
      </c>
      <c r="M11" s="1" t="s">
        <v>8</v>
      </c>
    </row>
    <row r="12" spans="1:13" x14ac:dyDescent="0.3">
      <c r="A12" s="1"/>
      <c r="B12" s="1"/>
      <c r="C12" s="1" t="s">
        <v>9</v>
      </c>
      <c r="D12" s="1" t="s">
        <v>10</v>
      </c>
      <c r="E12" s="4" t="s">
        <v>10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  <c r="M12" s="1" t="s">
        <v>11</v>
      </c>
    </row>
    <row r="13" spans="1:13" x14ac:dyDescent="0.3">
      <c r="A13" s="1">
        <v>1</v>
      </c>
      <c r="B13" s="1" t="s">
        <v>2</v>
      </c>
      <c r="C13" s="1">
        <v>1416.7</v>
      </c>
      <c r="D13" s="1">
        <v>240</v>
      </c>
      <c r="E13" s="4">
        <v>353.6</v>
      </c>
      <c r="F13" s="2">
        <f>C13/$D$6+D13/$D$7+E13/$D$8</f>
        <v>30.27687074829932</v>
      </c>
      <c r="G13" s="2">
        <f>C13/$D$6+D13/$D$7-E13/$D$8</f>
        <v>19.051473922902492</v>
      </c>
      <c r="H13" s="2">
        <f>C13/$D$6-D13/$D$7-E13/$D$8</f>
        <v>14.697732426303855</v>
      </c>
      <c r="I13" s="2">
        <f>C13/$D$6-D13/$D$7+E13/$D$8</f>
        <v>25.923129251700683</v>
      </c>
      <c r="J13" s="2">
        <f>C13/$F$6+D13/$F$7+E13/$F$8</f>
        <v>30.4768829383368</v>
      </c>
      <c r="K13" s="2">
        <f>C13/$F$6+D13/$F$7-E13/$F$8</f>
        <v>18.27939820962677</v>
      </c>
      <c r="L13" s="2">
        <f>C13/$F$6-D13/$F$7-E13/$F$8</f>
        <v>14.319955006327236</v>
      </c>
      <c r="M13" s="2">
        <f>C13/$F$6-D13/$F$7+E13/$F$8</f>
        <v>26.517439735037264</v>
      </c>
    </row>
    <row r="14" spans="1:13" x14ac:dyDescent="0.3">
      <c r="A14" s="10">
        <f>A13+1</f>
        <v>2</v>
      </c>
      <c r="B14" s="10" t="s">
        <v>3</v>
      </c>
      <c r="C14" s="1">
        <v>1411.7</v>
      </c>
      <c r="D14" s="1">
        <v>128</v>
      </c>
      <c r="E14" s="4">
        <v>1703.3</v>
      </c>
      <c r="F14" s="2">
        <f>C14/$D$6+D14/$D$7+E14/$D$8</f>
        <v>50.605442176870746</v>
      </c>
      <c r="G14" s="2">
        <f>C14/$D$6+D14/$D$7-E14/$D$8</f>
        <v>-3.4675736961451236</v>
      </c>
      <c r="H14" s="2">
        <f>C14/$D$6-D14/$D$7-E14/$D$8</f>
        <v>-5.7895691609977291</v>
      </c>
      <c r="I14" s="2">
        <f>C14/$D$6-D14/$D$7+E14/$D$8</f>
        <v>48.28344671201814</v>
      </c>
      <c r="J14" s="2">
        <f t="shared" ref="J14:J16" si="0">C14/$F$6+D14/$F$7+E14/$F$8</f>
        <v>52.753012857566901</v>
      </c>
      <c r="K14" s="2">
        <f t="shared" ref="K14:K16" si="1">C14/$F$6+D14/$F$7-E14/$F$8</f>
        <v>-6.0025746379415388</v>
      </c>
      <c r="L14" s="2">
        <f t="shared" ref="L14:L16" si="2">C14/$F$6-D14/$F$7-E14/$F$8</f>
        <v>-8.1142776797012921</v>
      </c>
      <c r="M14" s="2">
        <f t="shared" ref="M14:M16" si="3">C14/$F$6-D14/$F$7+E14/$F$8</f>
        <v>50.641309815807148</v>
      </c>
    </row>
    <row r="15" spans="1:13" x14ac:dyDescent="0.3">
      <c r="A15" s="11"/>
      <c r="B15" s="11"/>
      <c r="C15" s="3">
        <v>1260.8</v>
      </c>
      <c r="D15" s="3">
        <v>124.9</v>
      </c>
      <c r="E15" s="5">
        <v>1700.3</v>
      </c>
      <c r="F15" s="2">
        <f>C15/$D$6+D15/$D$7+E15/$D$8</f>
        <v>48.134467120181405</v>
      </c>
      <c r="G15" s="2">
        <f>C15/$D$6+D15/$D$7-E15/$D$8</f>
        <v>-5.8433106575963691</v>
      </c>
      <c r="H15" s="2">
        <f>C15/$D$6-D15/$D$7-E15/$D$8</f>
        <v>-8.1090702947845799</v>
      </c>
      <c r="I15" s="2">
        <f>C15/$D$6-D15/$D$7+E15/$D$8</f>
        <v>45.868707482993194</v>
      </c>
      <c r="J15" s="2">
        <f t="shared" si="0"/>
        <v>50.289927978877969</v>
      </c>
      <c r="K15" s="2">
        <f t="shared" si="1"/>
        <v>-8.3621740692715107</v>
      </c>
      <c r="L15" s="2">
        <f t="shared" si="2"/>
        <v>-10.422734302988644</v>
      </c>
      <c r="M15" s="2">
        <f t="shared" si="3"/>
        <v>48.229367745160836</v>
      </c>
    </row>
    <row r="16" spans="1:13" x14ac:dyDescent="0.3">
      <c r="A16" s="1">
        <f>A14+1</f>
        <v>3</v>
      </c>
      <c r="B16" s="1" t="s">
        <v>4</v>
      </c>
      <c r="C16" s="1">
        <v>1031.3</v>
      </c>
      <c r="D16" s="1">
        <v>1033</v>
      </c>
      <c r="E16" s="4">
        <v>7.9</v>
      </c>
      <c r="F16" s="2">
        <f t="shared" ref="F16" si="4">C16/$D$6+D16/$D$7+E16/$D$8</f>
        <v>25.86485260770975</v>
      </c>
      <c r="G16" s="2">
        <f t="shared" ref="G16" si="5">C16/$D$6+D16/$D$7-E16/$D$8</f>
        <v>25.614058956916097</v>
      </c>
      <c r="H16" s="2">
        <f t="shared" ref="H16" si="6">C16/$D$6-D16/$D$7-E16/$D$8</f>
        <v>6.8748299319727906</v>
      </c>
      <c r="I16" s="2">
        <f t="shared" ref="I16" si="7">C16/$D$6-D16/$D$7+E16/$D$8</f>
        <v>7.1256235827664405</v>
      </c>
      <c r="J16" s="2">
        <f t="shared" si="0"/>
        <v>24.962445906044461</v>
      </c>
      <c r="K16" s="2">
        <f t="shared" si="1"/>
        <v>24.689934227999185</v>
      </c>
      <c r="L16" s="2">
        <f t="shared" si="2"/>
        <v>7.6478307737974349</v>
      </c>
      <c r="M16" s="2">
        <f t="shared" si="3"/>
        <v>7.9203424518427097</v>
      </c>
    </row>
  </sheetData>
  <mergeCells count="6">
    <mergeCell ref="D4:E4"/>
    <mergeCell ref="F4:G4"/>
    <mergeCell ref="F10:I10"/>
    <mergeCell ref="J10:M10"/>
    <mergeCell ref="A14:A15"/>
    <mergeCell ref="B14:B15"/>
  </mergeCells>
  <phoneticPr fontId="2" type="noConversion"/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M, MOHAMED</dc:creator>
  <cp:lastModifiedBy>RIYAS M, MOHAMED</cp:lastModifiedBy>
  <cp:lastPrinted>2020-06-07T14:06:27Z</cp:lastPrinted>
  <dcterms:created xsi:type="dcterms:W3CDTF">2015-06-05T18:17:20Z</dcterms:created>
  <dcterms:modified xsi:type="dcterms:W3CDTF">2020-06-07T14:11:30Z</dcterms:modified>
</cp:coreProperties>
</file>