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jpatel\Desktop\"/>
    </mc:Choice>
  </mc:AlternateContent>
  <bookViews>
    <workbookView xWindow="0" yWindow="0" windowWidth="22500" windowHeight="12360" xr2:uid="{F1F701AE-C5FA-4165-A929-CB845DDC63E0}"/>
  </bookViews>
  <sheets>
    <sheet name="Short Calculations" sheetId="4" r:id="rId1"/>
    <sheet name="Full Calculation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F23" i="4"/>
  <c r="F24" i="4"/>
  <c r="F21" i="4"/>
  <c r="D22" i="4"/>
  <c r="D23" i="4"/>
  <c r="D24" i="4"/>
  <c r="E22" i="4"/>
  <c r="E23" i="4"/>
  <c r="E24" i="4"/>
  <c r="E21" i="4"/>
  <c r="D21" i="4"/>
  <c r="C22" i="4"/>
  <c r="C23" i="4"/>
  <c r="C24" i="4"/>
  <c r="C21" i="4"/>
  <c r="B24" i="4"/>
  <c r="B23" i="4"/>
  <c r="B22" i="4"/>
  <c r="B21" i="4"/>
  <c r="F15" i="4"/>
  <c r="F14" i="4"/>
  <c r="E15" i="4"/>
  <c r="E13" i="4"/>
  <c r="E12" i="4"/>
  <c r="D15" i="4"/>
  <c r="D14" i="4"/>
  <c r="D13" i="4"/>
  <c r="D12" i="4"/>
  <c r="C15" i="4"/>
  <c r="C14" i="4"/>
  <c r="C13" i="4"/>
  <c r="C12" i="4"/>
  <c r="B15" i="4"/>
  <c r="B14" i="4"/>
  <c r="B13" i="4"/>
  <c r="B12" i="4"/>
  <c r="F6" i="4"/>
  <c r="F5" i="4"/>
  <c r="F4" i="4"/>
  <c r="F3" i="4"/>
  <c r="E6" i="4"/>
  <c r="E5" i="4"/>
  <c r="E3" i="4"/>
  <c r="E4" i="4"/>
  <c r="D6" i="4"/>
  <c r="D5" i="4"/>
  <c r="D4" i="4"/>
  <c r="D3" i="4"/>
  <c r="C6" i="4"/>
  <c r="C5" i="4"/>
  <c r="C4" i="4"/>
  <c r="C3" i="4"/>
  <c r="B6" i="4"/>
  <c r="B5" i="4"/>
  <c r="B4" i="4"/>
  <c r="B3" i="4"/>
  <c r="W56" i="2"/>
  <c r="X56" i="2" s="1"/>
  <c r="W55" i="2"/>
  <c r="X55" i="2" s="1"/>
  <c r="W54" i="2"/>
  <c r="X54" i="2" s="1"/>
  <c r="W53" i="2"/>
  <c r="X53" i="2" s="1"/>
  <c r="W52" i="2"/>
  <c r="X52" i="2" s="1"/>
  <c r="F13" i="4" s="1"/>
  <c r="W51" i="2"/>
  <c r="X51" i="2" s="1"/>
  <c r="W50" i="2"/>
  <c r="X50" i="2" s="1"/>
  <c r="F12" i="4" s="1"/>
  <c r="W49" i="2"/>
  <c r="X49" i="2" s="1"/>
  <c r="W45" i="2"/>
  <c r="X45" i="2" s="1"/>
  <c r="W44" i="2"/>
  <c r="X44" i="2" s="1"/>
  <c r="W43" i="2"/>
  <c r="X43" i="2" s="1"/>
  <c r="E14" i="4" s="1"/>
  <c r="W42" i="2"/>
  <c r="X42" i="2" s="1"/>
  <c r="W41" i="2"/>
  <c r="X41" i="2" s="1"/>
  <c r="W40" i="2"/>
  <c r="X40" i="2" s="1"/>
  <c r="W39" i="2"/>
  <c r="X39" i="2" s="1"/>
  <c r="W38" i="2"/>
  <c r="X38" i="2" s="1"/>
  <c r="W34" i="2"/>
  <c r="X34" i="2" s="1"/>
  <c r="W33" i="2"/>
  <c r="X33" i="2" s="1"/>
  <c r="W32" i="2"/>
  <c r="X32" i="2" s="1"/>
  <c r="W31" i="2"/>
  <c r="X31" i="2" s="1"/>
  <c r="W30" i="2"/>
  <c r="X30" i="2" s="1"/>
  <c r="W29" i="2"/>
  <c r="X29" i="2" s="1"/>
  <c r="W28" i="2"/>
  <c r="X28" i="2" s="1"/>
  <c r="W27" i="2"/>
  <c r="X27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9" i="2"/>
  <c r="P9" i="2" s="1"/>
  <c r="O10" i="2"/>
  <c r="P10" i="2" s="1"/>
  <c r="O11" i="2"/>
  <c r="P11" i="2" s="1"/>
  <c r="O12" i="2"/>
  <c r="P12" i="2" s="1"/>
  <c r="G7" i="2"/>
  <c r="O8" i="2"/>
  <c r="P8" i="2" s="1"/>
  <c r="O7" i="2"/>
  <c r="P7" i="2" s="1"/>
  <c r="O6" i="2"/>
  <c r="P6" i="2" s="1"/>
  <c r="O5" i="2"/>
  <c r="P5" i="2" s="1"/>
  <c r="G36" i="2"/>
  <c r="H36" i="2" s="1"/>
  <c r="G35" i="2"/>
  <c r="H35" i="2" s="1"/>
  <c r="G34" i="2"/>
  <c r="H34" i="2" s="1"/>
  <c r="G33" i="2"/>
  <c r="H33" i="2" s="1"/>
  <c r="G29" i="2"/>
  <c r="H29" i="2" s="1"/>
  <c r="G28" i="2"/>
  <c r="H28" i="2" s="1"/>
  <c r="G27" i="2"/>
  <c r="H27" i="2" s="1"/>
  <c r="G26" i="2"/>
  <c r="H26" i="2" s="1"/>
  <c r="G22" i="2"/>
  <c r="H22" i="2" s="1"/>
  <c r="G21" i="2"/>
  <c r="H21" i="2" s="1"/>
  <c r="G20" i="2"/>
  <c r="H20" i="2" s="1"/>
  <c r="G19" i="2"/>
  <c r="H19" i="2" s="1"/>
  <c r="G15" i="2"/>
  <c r="H15" i="2" s="1"/>
  <c r="G14" i="2"/>
  <c r="H14" i="2" s="1"/>
  <c r="G13" i="2"/>
  <c r="H13" i="2" s="1"/>
  <c r="G12" i="2"/>
  <c r="H12" i="2" s="1"/>
  <c r="G6" i="2"/>
  <c r="H6" i="2" s="1"/>
  <c r="H7" i="2"/>
  <c r="G8" i="2"/>
  <c r="H8" i="2" s="1"/>
  <c r="G5" i="2"/>
  <c r="H5" i="2" s="1"/>
</calcChain>
</file>

<file path=xl/sharedStrings.xml><?xml version="1.0" encoding="utf-8"?>
<sst xmlns="http://schemas.openxmlformats.org/spreadsheetml/2006/main" count="244" uniqueCount="42">
  <si>
    <t>Linked List</t>
  </si>
  <si>
    <t>Sorted Linked List</t>
  </si>
  <si>
    <t>No. of additions</t>
  </si>
  <si>
    <t>Attempt 1</t>
  </si>
  <si>
    <t>Attempt 2</t>
  </si>
  <si>
    <t>Attempt 3</t>
  </si>
  <si>
    <t>Attempt 4</t>
  </si>
  <si>
    <t>Attempt 5</t>
  </si>
  <si>
    <t>Average Time (ns)</t>
  </si>
  <si>
    <t>ONLY ADDITIONS</t>
  </si>
  <si>
    <t>BST</t>
  </si>
  <si>
    <t>HASH</t>
  </si>
  <si>
    <t>No. of removal</t>
  </si>
  <si>
    <t>Number</t>
  </si>
  <si>
    <t>add</t>
  </si>
  <si>
    <t>remove</t>
  </si>
  <si>
    <t>Linked List Removals</t>
  </si>
  <si>
    <t>Sorted Linked List Removals</t>
  </si>
  <si>
    <t>BST Removals</t>
  </si>
  <si>
    <t>Average Time (ms)</t>
  </si>
  <si>
    <t>HASH Removals</t>
  </si>
  <si>
    <t>A to RA (ADD = 1000, RA = 250, 500, 750, 1000)</t>
  </si>
  <si>
    <t>BALTREE Removals</t>
  </si>
  <si>
    <t>BALTREE</t>
  </si>
  <si>
    <t>A to S (ADD = 1000, S = 250, 500, 750, 1000)</t>
  </si>
  <si>
    <t>Linked List Search</t>
  </si>
  <si>
    <t>Sorted Linked List Search</t>
  </si>
  <si>
    <t>BST Search</t>
  </si>
  <si>
    <t>HASH Search</t>
  </si>
  <si>
    <t>BALTREE Search</t>
  </si>
  <si>
    <t>Hash</t>
  </si>
  <si>
    <t>Worst</t>
  </si>
  <si>
    <t>Best</t>
  </si>
  <si>
    <t>Removal</t>
  </si>
  <si>
    <t>Sorted LL</t>
  </si>
  <si>
    <t>Add</t>
  </si>
  <si>
    <t>search</t>
  </si>
  <si>
    <t>Search</t>
  </si>
  <si>
    <t>Bal Tree</t>
  </si>
  <si>
    <t>Removals</t>
  </si>
  <si>
    <t>BalTree</t>
  </si>
  <si>
    <t>Only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</si>
</sst>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/>
    <xf numFmtId="0" fontId="1" fillId="0" borderId="13" xfId="0" applyFont="1" applyBorder="1"/>
    <xf numFmtId="0" fontId="2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5" borderId="2" xfId="0" applyFont="1" applyFill="1" applyBorder="1"/>
    <xf numFmtId="0" fontId="0" fillId="5" borderId="4" xfId="0" applyFont="1" applyFill="1" applyBorder="1"/>
    <xf numFmtId="0" fontId="0" fillId="5" borderId="3" xfId="0" applyFont="1" applyFill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Font="1" applyBorder="1"/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2" fontId="0" fillId="3" borderId="4" xfId="0" applyNumberFormat="1" applyFont="1" applyFill="1" applyBorder="1"/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/>
    <xf numFmtId="0" fontId="0" fillId="3" borderId="8" xfId="0" applyFont="1" applyFill="1" applyBorder="1"/>
    <xf numFmtId="0" fontId="0" fillId="3" borderId="7" xfId="0" applyFont="1" applyFill="1" applyBorder="1"/>
    <xf numFmtId="2" fontId="0" fillId="3" borderId="9" xfId="0" applyNumberFormat="1" applyFont="1" applyFill="1" applyBorder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2" fontId="0" fillId="4" borderId="6" xfId="0" applyNumberFormat="1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8" xfId="0" applyFont="1" applyFill="1" applyBorder="1"/>
    <xf numFmtId="0" fontId="0" fillId="4" borderId="7" xfId="0" applyFont="1" applyFill="1" applyBorder="1"/>
    <xf numFmtId="2" fontId="0" fillId="4" borderId="9" xfId="0" applyNumberFormat="1" applyFont="1" applyFill="1" applyBorder="1"/>
    <xf numFmtId="0" fontId="0" fillId="0" borderId="0" xfId="0" applyFont="1" applyAlignment="1">
      <alignment horizontal="center"/>
    </xf>
    <xf numFmtId="2" fontId="0" fillId="0" borderId="0" xfId="0" applyNumberFormat="1"/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10" xfId="0" applyNumberFormat="1" applyFont="1" applyBorder="1"/>
    <xf numFmtId="2" fontId="1" fillId="0" borderId="11" xfId="0" applyNumberFormat="1" applyFont="1" applyBorder="1"/>
    <xf numFmtId="167" fontId="1" fillId="0" borderId="10" xfId="0" applyNumberFormat="1" applyFont="1" applyBorder="1"/>
    <xf numFmtId="167" fontId="1" fillId="0" borderId="11" xfId="0" applyNumberFormat="1" applyFont="1" applyBorder="1"/>
    <xf numFmtId="0" fontId="0" fillId="8" borderId="0" xfId="0" applyFill="1"/>
    <xf numFmtId="0" fontId="0" fillId="8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Removals per 1000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Calculations'!$B$2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Calculations'!$A$3:$A$6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Calculations'!$B$3:$B$6</c:f>
              <c:numCache>
                <c:formatCode>0.00</c:formatCode>
                <c:ptCount val="4"/>
                <c:pt idx="0">
                  <c:v>10.274353666666666</c:v>
                </c:pt>
                <c:pt idx="1">
                  <c:v>13.120951</c:v>
                </c:pt>
                <c:pt idx="2">
                  <c:v>14.549460333333334</c:v>
                </c:pt>
                <c:pt idx="3">
                  <c:v>14.794551666666665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3-42B5-837D-C11A2AFF4396}"/>
            </c:ext>
          </c:extLst>
        </c:ser>
        <c:ser>
          <c:idx val="1"/>
          <c:order val="1"/>
          <c:tx>
            <c:strRef>
              <c:f>'Short Calculations'!$C$2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Calculations'!$A$3:$A$6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Calculations'!$C$3:$C$6</c:f>
              <c:numCache>
                <c:formatCode>0.00</c:formatCode>
                <c:ptCount val="4"/>
                <c:pt idx="0">
                  <c:v>11.366322666666665</c:v>
                </c:pt>
                <c:pt idx="1">
                  <c:v>35.202090333333338</c:v>
                </c:pt>
                <c:pt idx="2">
                  <c:v>41.741189333333338</c:v>
                </c:pt>
                <c:pt idx="3">
                  <c:v>32.19645633333333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3-42B5-837D-C11A2AFF4396}"/>
            </c:ext>
          </c:extLst>
        </c:ser>
        <c:ser>
          <c:idx val="2"/>
          <c:order val="2"/>
          <c:tx>
            <c:strRef>
              <c:f>'Short Calculations'!$D$2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Calculations'!$A$3:$A$6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Calculations'!$D$3:$D$6</c:f>
              <c:numCache>
                <c:formatCode>0.00</c:formatCode>
                <c:ptCount val="4"/>
                <c:pt idx="0">
                  <c:v>7.0580593333333335</c:v>
                </c:pt>
                <c:pt idx="1">
                  <c:v>27.861833000000001</c:v>
                </c:pt>
                <c:pt idx="2">
                  <c:v>23.168999333333332</c:v>
                </c:pt>
                <c:pt idx="3">
                  <c:v>9.6249350000000007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3-42B5-837D-C11A2AFF4396}"/>
            </c:ext>
          </c:extLst>
        </c:ser>
        <c:ser>
          <c:idx val="3"/>
          <c:order val="3"/>
          <c:tx>
            <c:strRef>
              <c:f>'Short Calculations'!$E$2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Calculations'!$A$3:$A$6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Calculations'!$E$3:$E$6</c:f>
              <c:numCache>
                <c:formatCode>0.00</c:formatCode>
                <c:ptCount val="4"/>
                <c:pt idx="0">
                  <c:v>0.66243966666666665</c:v>
                </c:pt>
                <c:pt idx="1">
                  <c:v>1.2927736666666667</c:v>
                </c:pt>
                <c:pt idx="2">
                  <c:v>4.8050540000000002</c:v>
                </c:pt>
                <c:pt idx="3">
                  <c:v>1.9609413333333332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3-42B5-837D-C11A2AFF4396}"/>
            </c:ext>
          </c:extLst>
        </c:ser>
        <c:ser>
          <c:idx val="4"/>
          <c:order val="4"/>
          <c:tx>
            <c:strRef>
              <c:f>'Short Calculations'!$F$2</c:f>
              <c:strCache>
                <c:ptCount val="1"/>
                <c:pt idx="0">
                  <c:v>BalTree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Calculations'!$A$3:$A$6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Calculations'!$F$3:$F$6</c:f>
              <c:numCache>
                <c:formatCode>0.00</c:formatCode>
                <c:ptCount val="4"/>
                <c:pt idx="0">
                  <c:v>1.208275</c:v>
                </c:pt>
                <c:pt idx="1">
                  <c:v>1.534303</c:v>
                </c:pt>
                <c:pt idx="2">
                  <c:v>32.427306333333334</c:v>
                </c:pt>
                <c:pt idx="3">
                  <c:v>23.491824999999999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3-42B5-837D-C11A2AFF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424872"/>
        <c:axId val="635425200"/>
      </c:barChart>
      <c:catAx>
        <c:axId val="63542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Removals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5200"/>
        <c:crosses val="autoZero"/>
        <c:auto val="1"/>
        <c:lblAlgn val="ctr"/>
        <c:lblOffset val="100"/>
        <c:noMultiLvlLbl val="0"/>
      </c:catAx>
      <c:valAx>
        <c:axId val="6354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Search per 1000 add</a:t>
            </a:r>
          </a:p>
        </c:rich>
      </c:tx>
      <c:layout>
        <c:manualLayout>
          <c:xMode val="edge"/>
          <c:yMode val="edge"/>
          <c:x val="0.43603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Calculations'!$B$11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Calculations'!$A$12:$A$15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Calculations'!$B$12:$B$15</c:f>
              <c:numCache>
                <c:formatCode>0.00</c:formatCode>
                <c:ptCount val="4"/>
                <c:pt idx="0">
                  <c:v>40.429437333333333</c:v>
                </c:pt>
                <c:pt idx="1">
                  <c:v>39.340201999999998</c:v>
                </c:pt>
                <c:pt idx="2">
                  <c:v>46.775902666666667</c:v>
                </c:pt>
                <c:pt idx="3">
                  <c:v>30.056734333333331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F-43D7-8348-47BBD0FDA49B}"/>
            </c:ext>
          </c:extLst>
        </c:ser>
        <c:ser>
          <c:idx val="1"/>
          <c:order val="1"/>
          <c:tx>
            <c:strRef>
              <c:f>'Short Calculations'!$C$11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Calculations'!$A$12:$A$15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Calculations'!$C$12:$C$15</c:f>
              <c:numCache>
                <c:formatCode>0.00</c:formatCode>
                <c:ptCount val="4"/>
                <c:pt idx="0">
                  <c:v>24.958339333333331</c:v>
                </c:pt>
                <c:pt idx="1">
                  <c:v>66.848885333333342</c:v>
                </c:pt>
                <c:pt idx="2">
                  <c:v>47.978029999999997</c:v>
                </c:pt>
                <c:pt idx="3">
                  <c:v>61.402889666666667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F-43D7-8348-47BBD0FDA49B}"/>
            </c:ext>
          </c:extLst>
        </c:ser>
        <c:ser>
          <c:idx val="2"/>
          <c:order val="2"/>
          <c:tx>
            <c:strRef>
              <c:f>'Short Calculations'!$D$11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Calculations'!$A$12:$A$15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Calculations'!$D$12:$D$15</c:f>
              <c:numCache>
                <c:formatCode>0.00</c:formatCode>
                <c:ptCount val="4"/>
                <c:pt idx="0">
                  <c:v>1.9016423333333332</c:v>
                </c:pt>
                <c:pt idx="1">
                  <c:v>3.8810806666666666</c:v>
                </c:pt>
                <c:pt idx="2">
                  <c:v>1.596314</c:v>
                </c:pt>
                <c:pt idx="3">
                  <c:v>3.0504286666666665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F-43D7-8348-47BBD0FDA49B}"/>
            </c:ext>
          </c:extLst>
        </c:ser>
        <c:ser>
          <c:idx val="3"/>
          <c:order val="3"/>
          <c:tx>
            <c:strRef>
              <c:f>'Short Calculations'!$E$11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Calculations'!$A$12:$A$15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Calculations'!$E$12:$E$15</c:f>
              <c:numCache>
                <c:formatCode>0.00</c:formatCode>
                <c:ptCount val="4"/>
                <c:pt idx="0">
                  <c:v>0.63833499999999999</c:v>
                </c:pt>
                <c:pt idx="1">
                  <c:v>1.0163506666666666</c:v>
                </c:pt>
                <c:pt idx="2">
                  <c:v>1.4692376666666667</c:v>
                </c:pt>
                <c:pt idx="3">
                  <c:v>7.2651183333333327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2F-43D7-8348-47BBD0FDA49B}"/>
            </c:ext>
          </c:extLst>
        </c:ser>
        <c:ser>
          <c:idx val="4"/>
          <c:order val="4"/>
          <c:tx>
            <c:strRef>
              <c:f>'Short Calculations'!$F$11</c:f>
              <c:strCache>
                <c:ptCount val="1"/>
                <c:pt idx="0">
                  <c:v>BalTree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Calculations'!$A$12:$A$15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'Short Calculations'!$F$12:$F$15</c:f>
              <c:numCache>
                <c:formatCode>0.00</c:formatCode>
                <c:ptCount val="4"/>
                <c:pt idx="0">
                  <c:v>0.426703</c:v>
                </c:pt>
                <c:pt idx="1">
                  <c:v>0.77647766666666662</c:v>
                </c:pt>
                <c:pt idx="2">
                  <c:v>0.93686333333333338</c:v>
                </c:pt>
                <c:pt idx="3">
                  <c:v>1.0926659999999999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2F-43D7-8348-47BBD0FDA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82464"/>
        <c:axId val="484181808"/>
      </c:barChart>
      <c:catAx>
        <c:axId val="4841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if Search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1808"/>
        <c:crosses val="autoZero"/>
        <c:auto val="1"/>
        <c:lblAlgn val="ctr"/>
        <c:lblOffset val="100"/>
        <c:noMultiLvlLbl val="0"/>
      </c:catAx>
      <c:valAx>
        <c:axId val="484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'Short Calculations'!$B$20</c:f>
              <c:strCache>
                <c:ptCount val="1"/>
                <c:pt idx="0">
                  <c:v>Linked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'Short Calculations'!$A$21:$A$24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'Short Calculations'!$B$21:$B$24</c:f>
              <c:numCache>
                <c:formatCode>0.00</c:formatCode>
                <c:ptCount val="4"/>
                <c:pt idx="0">
                  <c:v>6.2657184000000008</c:v>
                </c:pt>
                <c:pt idx="1">
                  <c:v>9.0000450000000001</c:v>
                </c:pt>
                <c:pt idx="2">
                  <c:v>17.318230399999997</c:v>
                </c:pt>
                <c:pt idx="3">
                  <c:v>505.38111900000001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4283-8CB6-1CA7308D09C3}"/>
            </c:ext>
          </c:extLst>
        </c:ser>
        <c:ser>
          <c:idx val="1"/>
          <c:order val="1"/>
          <c:tx>
            <c:strRef>
              <c:f>'Short Calculations'!$C$20</c:f>
              <c:strCache>
                <c:ptCount val="1"/>
                <c:pt idx="0">
                  <c:v>Sorted Linked 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'Short Calculations'!$A$21:$A$24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'Short Calculations'!$C$21:$C$24</c:f>
              <c:numCache>
                <c:formatCode>0.00</c:formatCode>
                <c:ptCount val="4"/>
                <c:pt idx="0">
                  <c:v>10.794752000000001</c:v>
                </c:pt>
                <c:pt idx="1">
                  <c:v>12.122322</c:v>
                </c:pt>
                <c:pt idx="2">
                  <c:v>17.0355034</c:v>
                </c:pt>
                <c:pt idx="3">
                  <c:v>673.29409099999998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8-4283-8CB6-1CA7308D09C3}"/>
            </c:ext>
          </c:extLst>
        </c:ser>
        <c:ser>
          <c:idx val="2"/>
          <c:order val="2"/>
          <c:tx>
            <c:strRef>
              <c:f>'Short Calculations'!$D$20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'Short Calculations'!$A$21:$A$24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'Short Calculations'!$D$21:$D$24</c:f>
              <c:numCache>
                <c:formatCode>0.00</c:formatCode>
                <c:ptCount val="4"/>
                <c:pt idx="0">
                  <c:v>7.8116501999999999</c:v>
                </c:pt>
                <c:pt idx="1">
                  <c:v>7.4066288</c:v>
                </c:pt>
                <c:pt idx="2">
                  <c:v>11.4861246</c:v>
                </c:pt>
                <c:pt idx="3">
                  <c:v>13.754518800000001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C8-4283-8CB6-1CA7308D09C3}"/>
            </c:ext>
          </c:extLst>
        </c:ser>
        <c:ser>
          <c:idx val="3"/>
          <c:order val="3"/>
          <c:tx>
            <c:strRef>
              <c:f>'Short Calculations'!$E$20</c:f>
              <c:strCache>
                <c:ptCount val="1"/>
                <c:pt idx="0">
                  <c:v>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'Short Calculations'!$A$21:$A$24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'Short Calculations'!$E$21:$E$24</c:f>
              <c:numCache>
                <c:formatCode>0.00</c:formatCode>
                <c:ptCount val="4"/>
                <c:pt idx="0">
                  <c:v>0.31905840000000002</c:v>
                </c:pt>
                <c:pt idx="1">
                  <c:v>1.0792222</c:v>
                </c:pt>
                <c:pt idx="2">
                  <c:v>1.4350529999999999</c:v>
                </c:pt>
                <c:pt idx="3">
                  <c:v>5.1069182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8-4283-8CB6-1CA7308D09C3}"/>
            </c:ext>
          </c:extLst>
        </c:ser>
        <c:ser>
          <c:idx val="4"/>
          <c:order val="4"/>
          <c:tx>
            <c:strRef>
              <c:f>'Short Calculations'!$F$20</c:f>
              <c:strCache>
                <c:ptCount val="1"/>
                <c:pt idx="0">
                  <c:v>BalTree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'Short Calculations'!$A$21:$A$24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'Short Calculations'!$F$21:$F$24</c:f>
              <c:numCache>
                <c:formatCode>0.00</c:formatCode>
                <c:ptCount val="4"/>
                <c:pt idx="0">
                  <c:v>0.63520200000000004</c:v>
                </c:pt>
                <c:pt idx="1">
                  <c:v>2.1474966000000002</c:v>
                </c:pt>
                <c:pt idx="2">
                  <c:v>3.0634450000000002</c:v>
                </c:pt>
                <c:pt idx="3">
                  <c:v>10.579559199999998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8-4283-8CB6-1CA7308D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655584"/>
        <c:axId val="491656240"/>
      </c:barChart>
      <c:catAx>
        <c:axId val="4916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Addtions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56240"/>
        <c:crosses val="autoZero"/>
        <c:auto val="1"/>
        <c:lblAlgn val="ctr"/>
        <c:lblOffset val="100"/>
        <c:noMultiLvlLbl val="0"/>
      </c:catAx>
      <c:valAx>
        <c:axId val="491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1</xdr:row>
      <xdr:rowOff>11906</xdr:rowOff>
    </xdr:from>
    <xdr:to>
      <xdr:col>14</xdr:col>
      <xdr:colOff>30956</xdr:colOff>
      <xdr:row>14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3E8B5-083D-4B2C-A687-AE18C4C1B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15</xdr:row>
      <xdr:rowOff>116681</xdr:rowOff>
    </xdr:from>
    <xdr:to>
      <xdr:col>14</xdr:col>
      <xdr:colOff>50006</xdr:colOff>
      <xdr:row>30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38667-9CB9-4B68-BE74-F920ADC60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169069</xdr:colOff>
      <xdr:row>26</xdr:row>
      <xdr:rowOff>30956</xdr:rowOff>
    </xdr:from>
    <xdr:to>
      <xdr:col>5</xdr:col>
      <xdr:colOff>216694</xdr:colOff>
      <xdr:row>41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6CE38-B1A8-4D62-8641-BB170242C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3D94-5B3A-43C6-B0FD-5C2747933EEE}">
  <dimension ref="A1:F24"/>
  <sheetViews>
    <sheetView tabSelected="1" workbookViewId="0">
      <selection activeCell="B6" sqref="B6"/>
    </sheetView>
  </sheetViews>
  <sheetFormatPr defaultRowHeight="14.25" x14ac:dyDescent="0.45"/>
  <cols>
    <col min="2" max="2" width="16.265625" bestFit="1" customWidth="1"/>
    <col min="3" max="3" width="15.265625" customWidth="1"/>
    <col min="4" max="4" width="10.86328125" bestFit="1" customWidth="1"/>
    <col min="5" max="5" width="11.86328125" bestFit="1" customWidth="1"/>
    <col min="6" max="6" width="14" bestFit="1" customWidth="1"/>
  </cols>
  <sheetData>
    <row r="1" spans="1:6" x14ac:dyDescent="0.45">
      <c r="A1" s="47" t="s">
        <v>39</v>
      </c>
      <c r="B1" s="47"/>
      <c r="C1" s="47"/>
      <c r="D1" s="47"/>
      <c r="E1" s="47"/>
      <c r="F1" s="47"/>
    </row>
    <row r="2" spans="1:6" x14ac:dyDescent="0.45">
      <c r="A2" s="55" t="s">
        <v>13</v>
      </c>
      <c r="B2" s="56" t="s">
        <v>0</v>
      </c>
      <c r="C2" s="56" t="s">
        <v>1</v>
      </c>
      <c r="D2" s="56" t="s">
        <v>10</v>
      </c>
      <c r="E2" s="56" t="s">
        <v>30</v>
      </c>
      <c r="F2" s="56" t="s">
        <v>40</v>
      </c>
    </row>
    <row r="3" spans="1:6" x14ac:dyDescent="0.45">
      <c r="A3">
        <v>250</v>
      </c>
      <c r="B3" s="45">
        <f>'Full Calculations'!P6</f>
        <v>10.274353666666666</v>
      </c>
      <c r="C3" s="45">
        <f>'Full Calculations'!P17</f>
        <v>11.366322666666665</v>
      </c>
      <c r="D3" s="45">
        <f>'Full Calculations'!P28</f>
        <v>7.0580593333333335</v>
      </c>
      <c r="E3" s="45">
        <f>'Full Calculations'!P39</f>
        <v>0.66243966666666665</v>
      </c>
      <c r="F3" s="45">
        <f>'Full Calculations'!P50</f>
        <v>1.208275</v>
      </c>
    </row>
    <row r="4" spans="1:6" x14ac:dyDescent="0.45">
      <c r="A4">
        <v>500</v>
      </c>
      <c r="B4" s="45">
        <f>'Full Calculations'!P8</f>
        <v>13.120951</v>
      </c>
      <c r="C4" s="45">
        <f>'Full Calculations'!P19</f>
        <v>35.202090333333338</v>
      </c>
      <c r="D4" s="45">
        <f>'Full Calculations'!P30</f>
        <v>27.861833000000001</v>
      </c>
      <c r="E4" s="45">
        <f>'Full Calculations'!P41</f>
        <v>1.2927736666666667</v>
      </c>
      <c r="F4" s="45">
        <f>'Full Calculations'!P52</f>
        <v>1.534303</v>
      </c>
    </row>
    <row r="5" spans="1:6" x14ac:dyDescent="0.45">
      <c r="A5">
        <v>750</v>
      </c>
      <c r="B5" s="45">
        <f>'Full Calculations'!P10</f>
        <v>14.549460333333334</v>
      </c>
      <c r="C5" s="45">
        <f>'Full Calculations'!P21</f>
        <v>41.741189333333338</v>
      </c>
      <c r="D5" s="45">
        <f>'Full Calculations'!P32</f>
        <v>23.168999333333332</v>
      </c>
      <c r="E5" s="45">
        <f>'Full Calculations'!P43</f>
        <v>4.8050540000000002</v>
      </c>
      <c r="F5" s="45">
        <f>'Full Calculations'!P54</f>
        <v>32.427306333333334</v>
      </c>
    </row>
    <row r="6" spans="1:6" x14ac:dyDescent="0.45">
      <c r="A6">
        <v>1000</v>
      </c>
      <c r="B6" s="45">
        <f>'Full Calculations'!P12</f>
        <v>14.794551666666665</v>
      </c>
      <c r="C6" s="45">
        <f>'Full Calculations'!P23</f>
        <v>32.19645633333333</v>
      </c>
      <c r="D6" s="45">
        <f>'Full Calculations'!P34</f>
        <v>9.6249350000000007</v>
      </c>
      <c r="E6" s="45">
        <f>'Full Calculations'!P45</f>
        <v>1.9609413333333332</v>
      </c>
      <c r="F6" s="45">
        <f>'Full Calculations'!P56</f>
        <v>23.491824999999999</v>
      </c>
    </row>
    <row r="10" spans="1:6" x14ac:dyDescent="0.45">
      <c r="A10" s="46" t="s">
        <v>37</v>
      </c>
      <c r="B10" s="46"/>
      <c r="C10" s="46"/>
      <c r="D10" s="46"/>
      <c r="E10" s="46"/>
      <c r="F10" s="46"/>
    </row>
    <row r="11" spans="1:6" x14ac:dyDescent="0.45">
      <c r="A11" s="53" t="s">
        <v>13</v>
      </c>
      <c r="B11" s="54" t="s">
        <v>0</v>
      </c>
      <c r="C11" s="54" t="s">
        <v>1</v>
      </c>
      <c r="D11" s="54" t="s">
        <v>10</v>
      </c>
      <c r="E11" s="54" t="s">
        <v>30</v>
      </c>
      <c r="F11" s="54" t="s">
        <v>40</v>
      </c>
    </row>
    <row r="12" spans="1:6" x14ac:dyDescent="0.45">
      <c r="A12">
        <v>250</v>
      </c>
      <c r="B12" s="45">
        <f>'Full Calculations'!X6</f>
        <v>40.429437333333333</v>
      </c>
      <c r="C12" s="45">
        <f>'Full Calculations'!X17</f>
        <v>24.958339333333331</v>
      </c>
      <c r="D12" s="45">
        <f>'Full Calculations'!X28</f>
        <v>1.9016423333333332</v>
      </c>
      <c r="E12" s="45">
        <f>'Full Calculations'!X39</f>
        <v>0.63833499999999999</v>
      </c>
      <c r="F12" s="45">
        <f>'Full Calculations'!X50</f>
        <v>0.426703</v>
      </c>
    </row>
    <row r="13" spans="1:6" x14ac:dyDescent="0.45">
      <c r="A13">
        <v>500</v>
      </c>
      <c r="B13" s="45">
        <f>'Full Calculations'!X8</f>
        <v>39.340201999999998</v>
      </c>
      <c r="C13" s="45">
        <f>'Full Calculations'!X19</f>
        <v>66.848885333333342</v>
      </c>
      <c r="D13" s="45">
        <f>'Full Calculations'!X30</f>
        <v>3.8810806666666666</v>
      </c>
      <c r="E13" s="45">
        <f>'Full Calculations'!X41</f>
        <v>1.0163506666666666</v>
      </c>
      <c r="F13" s="45">
        <f>'Full Calculations'!X52</f>
        <v>0.77647766666666662</v>
      </c>
    </row>
    <row r="14" spans="1:6" x14ac:dyDescent="0.45">
      <c r="A14">
        <v>750</v>
      </c>
      <c r="B14" s="45">
        <f>'Full Calculations'!X10</f>
        <v>46.775902666666667</v>
      </c>
      <c r="C14" s="45">
        <f>'Full Calculations'!X21</f>
        <v>47.978029999999997</v>
      </c>
      <c r="D14" s="45">
        <f>'Full Calculations'!X32</f>
        <v>1.596314</v>
      </c>
      <c r="E14" s="45">
        <f>'Full Calculations'!X43</f>
        <v>1.4692376666666667</v>
      </c>
      <c r="F14" s="45">
        <f>'Full Calculations'!X54</f>
        <v>0.93686333333333338</v>
      </c>
    </row>
    <row r="15" spans="1:6" x14ac:dyDescent="0.45">
      <c r="A15">
        <v>1000</v>
      </c>
      <c r="B15" s="45">
        <f>'Full Calculations'!X12</f>
        <v>30.056734333333331</v>
      </c>
      <c r="C15" s="45">
        <f>'Full Calculations'!X23</f>
        <v>61.402889666666667</v>
      </c>
      <c r="D15" s="45">
        <f>'Full Calculations'!X34</f>
        <v>3.0504286666666665</v>
      </c>
      <c r="E15" s="45">
        <f>'Full Calculations'!X45</f>
        <v>7.2651183333333327</v>
      </c>
      <c r="F15" s="45">
        <f>'Full Calculations'!X56</f>
        <v>1.0926659999999999</v>
      </c>
    </row>
    <row r="19" spans="1:6" x14ac:dyDescent="0.45">
      <c r="A19" s="48" t="s">
        <v>41</v>
      </c>
      <c r="B19" s="48"/>
      <c r="C19" s="48"/>
      <c r="D19" s="48"/>
      <c r="E19" s="48"/>
      <c r="F19" s="48"/>
    </row>
    <row r="20" spans="1:6" x14ac:dyDescent="0.45">
      <c r="A20" s="57" t="s">
        <v>13</v>
      </c>
      <c r="B20" s="58" t="s">
        <v>0</v>
      </c>
      <c r="C20" s="58" t="s">
        <v>1</v>
      </c>
      <c r="D20" s="58" t="s">
        <v>10</v>
      </c>
      <c r="E20" s="58" t="s">
        <v>30</v>
      </c>
      <c r="F20" s="58" t="s">
        <v>40</v>
      </c>
    </row>
    <row r="21" spans="1:6" x14ac:dyDescent="0.45">
      <c r="A21">
        <v>100</v>
      </c>
      <c r="B21" s="45">
        <f>'Full Calculations'!H5</f>
        <v>6.2657184000000008</v>
      </c>
      <c r="C21" s="45">
        <f>'Full Calculations'!H12</f>
        <v>10.794752000000001</v>
      </c>
      <c r="D21" s="45">
        <f>'Full Calculations'!H19</f>
        <v>7.8116501999999999</v>
      </c>
      <c r="E21" s="45">
        <f>'Full Calculations'!H26</f>
        <v>0.31905840000000002</v>
      </c>
      <c r="F21" s="45">
        <f>'Full Calculations'!H33</f>
        <v>0.63520200000000004</v>
      </c>
    </row>
    <row r="22" spans="1:6" x14ac:dyDescent="0.45">
      <c r="A22">
        <v>500</v>
      </c>
      <c r="B22" s="45">
        <f>'Full Calculations'!H6</f>
        <v>9.0000450000000001</v>
      </c>
      <c r="C22" s="45">
        <f>'Full Calculations'!H13</f>
        <v>12.122322</v>
      </c>
      <c r="D22" s="45">
        <f>'Full Calculations'!H20</f>
        <v>7.4066288</v>
      </c>
      <c r="E22" s="45">
        <f>'Full Calculations'!H27</f>
        <v>1.0792222</v>
      </c>
      <c r="F22" s="45">
        <f>'Full Calculations'!H34</f>
        <v>2.1474966000000002</v>
      </c>
    </row>
    <row r="23" spans="1:6" x14ac:dyDescent="0.45">
      <c r="A23">
        <v>1000</v>
      </c>
      <c r="B23" s="45">
        <f>'Full Calculations'!H7</f>
        <v>17.318230399999997</v>
      </c>
      <c r="C23" s="45">
        <f>'Full Calculations'!H14</f>
        <v>17.0355034</v>
      </c>
      <c r="D23" s="45">
        <f>'Full Calculations'!H21</f>
        <v>11.4861246</v>
      </c>
      <c r="E23" s="45">
        <f>'Full Calculations'!H28</f>
        <v>1.4350529999999999</v>
      </c>
      <c r="F23" s="45">
        <f>'Full Calculations'!H35</f>
        <v>3.0634450000000002</v>
      </c>
    </row>
    <row r="24" spans="1:6" x14ac:dyDescent="0.45">
      <c r="A24">
        <v>10000</v>
      </c>
      <c r="B24" s="45">
        <f>'Full Calculations'!H8</f>
        <v>505.38111900000001</v>
      </c>
      <c r="C24" s="45">
        <f>'Full Calculations'!H15</f>
        <v>673.29409099999998</v>
      </c>
      <c r="D24" s="45">
        <f>'Full Calculations'!H22</f>
        <v>13.754518800000001</v>
      </c>
      <c r="E24" s="45">
        <f>'Full Calculations'!H29</f>
        <v>5.1069182</v>
      </c>
      <c r="F24" s="45">
        <f>'Full Calculations'!H36</f>
        <v>10.579559199999998</v>
      </c>
    </row>
  </sheetData>
  <mergeCells count="3">
    <mergeCell ref="A1:F1"/>
    <mergeCell ref="A10:F10"/>
    <mergeCell ref="A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E39B-EE36-4AEA-A5B4-5278093664FF}">
  <dimension ref="A1:X60"/>
  <sheetViews>
    <sheetView workbookViewId="0">
      <selection activeCell="B38" sqref="B38"/>
    </sheetView>
  </sheetViews>
  <sheetFormatPr defaultRowHeight="14.25" x14ac:dyDescent="0.45"/>
  <cols>
    <col min="1" max="1" width="13.33203125" style="11" bestFit="1" customWidth="1"/>
    <col min="2" max="2" width="11.86328125" style="11" customWidth="1"/>
    <col min="3" max="3" width="10.9296875" style="11" customWidth="1"/>
    <col min="4" max="4" width="11.19921875" style="11" customWidth="1"/>
    <col min="5" max="5" width="11.53125" style="11" customWidth="1"/>
    <col min="6" max="6" width="12.46484375" style="11" customWidth="1"/>
    <col min="7" max="7" width="15.46484375" style="11" bestFit="1" customWidth="1"/>
    <col min="8" max="8" width="17" style="11" bestFit="1" customWidth="1"/>
    <col min="9" max="10" width="9.06640625" style="11"/>
    <col min="11" max="11" width="13.33203125" style="11" bestFit="1" customWidth="1"/>
    <col min="12" max="14" width="9.73046875" style="11" bestFit="1" customWidth="1"/>
    <col min="15" max="15" width="15.46484375" style="11" bestFit="1" customWidth="1"/>
    <col min="16" max="16" width="17" style="11" bestFit="1" customWidth="1"/>
    <col min="17" max="17" width="9.06640625" style="11"/>
    <col min="18" max="18" width="7.1328125" style="11" bestFit="1" customWidth="1"/>
    <col min="19" max="19" width="12.3984375" style="11" bestFit="1" customWidth="1"/>
    <col min="20" max="22" width="9.73046875" style="11" bestFit="1" customWidth="1"/>
    <col min="23" max="23" width="14.9296875" style="11" bestFit="1" customWidth="1"/>
    <col min="24" max="24" width="15.46484375" style="11" bestFit="1" customWidth="1"/>
    <col min="25" max="16384" width="9.06640625" style="11"/>
  </cols>
  <sheetData>
    <row r="1" spans="1:24" ht="18" x14ac:dyDescent="0.55000000000000004">
      <c r="A1" s="8" t="s">
        <v>9</v>
      </c>
      <c r="B1" s="8"/>
      <c r="C1" s="8"/>
      <c r="D1" s="8"/>
      <c r="E1" s="8"/>
      <c r="F1" s="8"/>
      <c r="G1" s="8"/>
      <c r="H1" s="8"/>
      <c r="J1" s="10" t="s">
        <v>21</v>
      </c>
      <c r="K1" s="10"/>
      <c r="L1" s="10"/>
      <c r="M1" s="10"/>
      <c r="N1" s="10"/>
      <c r="O1" s="10"/>
      <c r="P1" s="10"/>
      <c r="R1" s="10" t="s">
        <v>24</v>
      </c>
      <c r="S1" s="10"/>
      <c r="T1" s="10"/>
      <c r="U1" s="10"/>
      <c r="V1" s="10"/>
      <c r="W1" s="10"/>
      <c r="X1" s="10"/>
    </row>
    <row r="3" spans="1:24" x14ac:dyDescent="0.45">
      <c r="A3" s="2" t="s">
        <v>0</v>
      </c>
      <c r="B3" s="3"/>
      <c r="C3" s="3"/>
      <c r="D3" s="3"/>
      <c r="E3" s="3"/>
      <c r="F3" s="3"/>
      <c r="G3" s="3"/>
      <c r="H3" s="4"/>
      <c r="J3" s="9" t="s">
        <v>16</v>
      </c>
      <c r="K3" s="9"/>
      <c r="L3" s="9"/>
      <c r="M3" s="9"/>
      <c r="N3" s="9"/>
      <c r="O3" s="9"/>
      <c r="P3" s="9"/>
      <c r="R3" s="9" t="s">
        <v>25</v>
      </c>
      <c r="S3" s="9"/>
      <c r="T3" s="9"/>
      <c r="U3" s="9"/>
      <c r="V3" s="9"/>
      <c r="W3" s="9"/>
      <c r="X3" s="9"/>
    </row>
    <row r="4" spans="1:24" x14ac:dyDescent="0.45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4" t="s">
        <v>7</v>
      </c>
      <c r="G4" s="7" t="s">
        <v>8</v>
      </c>
      <c r="H4" s="1" t="s">
        <v>19</v>
      </c>
      <c r="J4" s="15" t="s">
        <v>13</v>
      </c>
      <c r="K4" s="16" t="s">
        <v>12</v>
      </c>
      <c r="L4" s="17" t="s">
        <v>3</v>
      </c>
      <c r="M4" s="17" t="s">
        <v>4</v>
      </c>
      <c r="N4" s="17" t="s">
        <v>5</v>
      </c>
      <c r="O4" s="15" t="s">
        <v>8</v>
      </c>
      <c r="P4" s="16" t="s">
        <v>19</v>
      </c>
      <c r="R4" s="15" t="s">
        <v>13</v>
      </c>
      <c r="S4" s="16" t="s">
        <v>12</v>
      </c>
      <c r="T4" s="17" t="s">
        <v>3</v>
      </c>
      <c r="U4" s="17" t="s">
        <v>4</v>
      </c>
      <c r="V4" s="17" t="s">
        <v>5</v>
      </c>
      <c r="W4" s="15" t="s">
        <v>8</v>
      </c>
      <c r="X4" s="16" t="s">
        <v>19</v>
      </c>
    </row>
    <row r="5" spans="1:24" x14ac:dyDescent="0.45">
      <c r="A5" s="18">
        <v>100</v>
      </c>
      <c r="B5" s="18">
        <v>13113765</v>
      </c>
      <c r="C5" s="19">
        <v>2330793</v>
      </c>
      <c r="D5" s="19">
        <v>2247975</v>
      </c>
      <c r="E5" s="19">
        <v>1863802</v>
      </c>
      <c r="F5" s="20">
        <v>11772257</v>
      </c>
      <c r="G5" s="5">
        <f>AVERAGE(B5:F5)</f>
        <v>6265718.4000000004</v>
      </c>
      <c r="H5" s="51">
        <f>G5/1000000</f>
        <v>6.2657184000000008</v>
      </c>
      <c r="J5" s="21">
        <v>250</v>
      </c>
      <c r="K5" s="22" t="s">
        <v>14</v>
      </c>
      <c r="L5" s="23">
        <v>12040773</v>
      </c>
      <c r="M5" s="23">
        <v>10760562</v>
      </c>
      <c r="N5" s="23">
        <v>11048866</v>
      </c>
      <c r="O5" s="24">
        <f>AVERAGE(L5:N5)</f>
        <v>11283400.333333334</v>
      </c>
      <c r="P5" s="25">
        <f>O5/1000000</f>
        <v>11.283400333333335</v>
      </c>
      <c r="R5" s="21">
        <v>250</v>
      </c>
      <c r="S5" s="22" t="s">
        <v>14</v>
      </c>
      <c r="T5" s="23">
        <v>47013298</v>
      </c>
      <c r="U5" s="23">
        <v>72509910</v>
      </c>
      <c r="V5" s="23">
        <v>56796646</v>
      </c>
      <c r="W5" s="24">
        <f>AVERAGE(T5:V5)</f>
        <v>58773284.666666664</v>
      </c>
      <c r="X5" s="25">
        <f>W5/1000000</f>
        <v>58.773284666666662</v>
      </c>
    </row>
    <row r="6" spans="1:24" x14ac:dyDescent="0.45">
      <c r="A6" s="18">
        <v>500</v>
      </c>
      <c r="B6" s="18">
        <v>14780646</v>
      </c>
      <c r="C6" s="19">
        <v>4455028</v>
      </c>
      <c r="D6" s="19">
        <v>6126217</v>
      </c>
      <c r="E6" s="19">
        <v>4687404</v>
      </c>
      <c r="F6" s="20">
        <v>14950930</v>
      </c>
      <c r="G6" s="5">
        <f t="shared" ref="G6:G8" si="0">AVERAGE(B6:F6)</f>
        <v>9000045</v>
      </c>
      <c r="H6" s="51">
        <f t="shared" ref="H6:H8" si="1">G6/1000000</f>
        <v>9.0000450000000001</v>
      </c>
      <c r="J6" s="26"/>
      <c r="K6" s="27" t="s">
        <v>15</v>
      </c>
      <c r="L6" s="28">
        <v>10385324</v>
      </c>
      <c r="M6" s="28">
        <v>9950948</v>
      </c>
      <c r="N6" s="28">
        <v>10486789</v>
      </c>
      <c r="O6" s="29">
        <f>AVERAGE(L6:N6)</f>
        <v>10274353.666666666</v>
      </c>
      <c r="P6" s="30">
        <f t="shared" ref="P6:P12" si="2">O6/1000000</f>
        <v>10.274353666666666</v>
      </c>
      <c r="R6" s="26"/>
      <c r="S6" s="27" t="s">
        <v>36</v>
      </c>
      <c r="T6" s="28">
        <v>27021963</v>
      </c>
      <c r="U6" s="28">
        <v>42505532</v>
      </c>
      <c r="V6" s="28">
        <v>51760817</v>
      </c>
      <c r="W6" s="29">
        <f>AVERAGE(T6:V6)</f>
        <v>40429437.333333336</v>
      </c>
      <c r="X6" s="30">
        <f t="shared" ref="X6:X12" si="3">W6/1000000</f>
        <v>40.429437333333333</v>
      </c>
    </row>
    <row r="7" spans="1:24" x14ac:dyDescent="0.45">
      <c r="A7" s="18">
        <v>1000</v>
      </c>
      <c r="B7" s="18">
        <v>20817802</v>
      </c>
      <c r="C7" s="19">
        <v>12345750</v>
      </c>
      <c r="D7" s="19">
        <v>11087161</v>
      </c>
      <c r="E7" s="19">
        <v>11084648</v>
      </c>
      <c r="F7" s="20">
        <v>31255791</v>
      </c>
      <c r="G7" s="5">
        <f t="shared" si="0"/>
        <v>17318230.399999999</v>
      </c>
      <c r="H7" s="51">
        <f t="shared" si="1"/>
        <v>17.318230399999997</v>
      </c>
      <c r="J7" s="31">
        <v>500</v>
      </c>
      <c r="K7" s="32" t="s">
        <v>14</v>
      </c>
      <c r="L7" s="33">
        <v>10598821</v>
      </c>
      <c r="M7" s="33">
        <v>10967127</v>
      </c>
      <c r="N7" s="33">
        <v>10869822</v>
      </c>
      <c r="O7" s="34">
        <f>AVERAGE(L7:N7)</f>
        <v>10811923.333333334</v>
      </c>
      <c r="P7" s="35">
        <f t="shared" si="2"/>
        <v>10.811923333333334</v>
      </c>
      <c r="R7" s="31">
        <v>500</v>
      </c>
      <c r="S7" s="32" t="s">
        <v>14</v>
      </c>
      <c r="T7" s="33">
        <v>74207502</v>
      </c>
      <c r="U7" s="33">
        <v>93824492</v>
      </c>
      <c r="V7" s="33">
        <v>53523101</v>
      </c>
      <c r="W7" s="34">
        <f>AVERAGE(T7:V7)</f>
        <v>73851698.333333328</v>
      </c>
      <c r="X7" s="35">
        <f t="shared" si="3"/>
        <v>73.851698333333331</v>
      </c>
    </row>
    <row r="8" spans="1:24" x14ac:dyDescent="0.45">
      <c r="A8" s="36">
        <v>10000</v>
      </c>
      <c r="B8" s="36">
        <v>496646234</v>
      </c>
      <c r="C8" s="37">
        <v>499940943</v>
      </c>
      <c r="D8" s="37">
        <v>507885696</v>
      </c>
      <c r="E8" s="37">
        <v>507389745</v>
      </c>
      <c r="F8" s="38">
        <v>515042977</v>
      </c>
      <c r="G8" s="6">
        <f t="shared" si="0"/>
        <v>505381119</v>
      </c>
      <c r="H8" s="52">
        <f t="shared" si="1"/>
        <v>505.38111900000001</v>
      </c>
      <c r="J8" s="31"/>
      <c r="K8" s="32" t="s">
        <v>15</v>
      </c>
      <c r="L8" s="33">
        <v>13061166</v>
      </c>
      <c r="M8" s="33">
        <v>13129948</v>
      </c>
      <c r="N8" s="33">
        <v>13171739</v>
      </c>
      <c r="O8" s="34">
        <f>AVERAGE(L8:N8)</f>
        <v>13120951</v>
      </c>
      <c r="P8" s="35">
        <f t="shared" si="2"/>
        <v>13.120951</v>
      </c>
      <c r="R8" s="31"/>
      <c r="S8" s="32" t="s">
        <v>36</v>
      </c>
      <c r="T8" s="33">
        <v>19998142</v>
      </c>
      <c r="U8" s="33">
        <v>68264374</v>
      </c>
      <c r="V8" s="33">
        <v>29758090</v>
      </c>
      <c r="W8" s="34">
        <f>AVERAGE(T8:V8)</f>
        <v>39340202</v>
      </c>
      <c r="X8" s="35">
        <f t="shared" si="3"/>
        <v>39.340201999999998</v>
      </c>
    </row>
    <row r="9" spans="1:24" x14ac:dyDescent="0.45">
      <c r="J9" s="21">
        <v>750</v>
      </c>
      <c r="K9" s="22" t="s">
        <v>14</v>
      </c>
      <c r="L9" s="23">
        <v>11326673</v>
      </c>
      <c r="M9" s="23">
        <v>11045739</v>
      </c>
      <c r="N9" s="23">
        <v>10981504</v>
      </c>
      <c r="O9" s="24">
        <f t="shared" ref="O9:O12" si="4">AVERAGE(L9:N9)</f>
        <v>11117972</v>
      </c>
      <c r="P9" s="25">
        <f t="shared" si="2"/>
        <v>11.117972</v>
      </c>
      <c r="R9" s="21">
        <v>750</v>
      </c>
      <c r="S9" s="22" t="s">
        <v>14</v>
      </c>
      <c r="T9" s="23">
        <v>73684991</v>
      </c>
      <c r="U9" s="23">
        <v>42127118</v>
      </c>
      <c r="V9" s="23">
        <v>18583742</v>
      </c>
      <c r="W9" s="24">
        <f t="shared" ref="W9:W12" si="5">AVERAGE(T9:V9)</f>
        <v>44798617</v>
      </c>
      <c r="X9" s="25">
        <f t="shared" si="3"/>
        <v>44.798617</v>
      </c>
    </row>
    <row r="10" spans="1:24" x14ac:dyDescent="0.45">
      <c r="A10" s="2" t="s">
        <v>1</v>
      </c>
      <c r="B10" s="3"/>
      <c r="C10" s="3"/>
      <c r="D10" s="3"/>
      <c r="E10" s="3"/>
      <c r="F10" s="3"/>
      <c r="G10" s="3"/>
      <c r="H10" s="4"/>
      <c r="J10" s="26"/>
      <c r="K10" s="27" t="s">
        <v>15</v>
      </c>
      <c r="L10" s="28">
        <v>14534488</v>
      </c>
      <c r="M10" s="28">
        <v>14553936</v>
      </c>
      <c r="N10" s="28">
        <v>14559957</v>
      </c>
      <c r="O10" s="29">
        <f t="shared" si="4"/>
        <v>14549460.333333334</v>
      </c>
      <c r="P10" s="30">
        <f t="shared" si="2"/>
        <v>14.549460333333334</v>
      </c>
      <c r="R10" s="26"/>
      <c r="S10" s="27" t="s">
        <v>36</v>
      </c>
      <c r="T10" s="28">
        <v>70088897</v>
      </c>
      <c r="U10" s="28">
        <v>46169871</v>
      </c>
      <c r="V10" s="28">
        <v>24068940</v>
      </c>
      <c r="W10" s="29">
        <f t="shared" si="5"/>
        <v>46775902.666666664</v>
      </c>
      <c r="X10" s="30">
        <f t="shared" si="3"/>
        <v>46.775902666666667</v>
      </c>
    </row>
    <row r="11" spans="1:24" x14ac:dyDescent="0.45">
      <c r="A11" s="12" t="s">
        <v>2</v>
      </c>
      <c r="B11" s="12" t="s">
        <v>3</v>
      </c>
      <c r="C11" s="13" t="s">
        <v>4</v>
      </c>
      <c r="D11" s="13" t="s">
        <v>5</v>
      </c>
      <c r="E11" s="13" t="s">
        <v>6</v>
      </c>
      <c r="F11" s="14" t="s">
        <v>7</v>
      </c>
      <c r="G11" s="7" t="s">
        <v>8</v>
      </c>
      <c r="H11" s="1" t="s">
        <v>19</v>
      </c>
      <c r="J11" s="31">
        <v>1000</v>
      </c>
      <c r="K11" s="32" t="s">
        <v>14</v>
      </c>
      <c r="L11" s="33">
        <v>14326319</v>
      </c>
      <c r="M11" s="33">
        <v>11134940</v>
      </c>
      <c r="N11" s="33">
        <v>10365849</v>
      </c>
      <c r="O11" s="34">
        <f t="shared" si="4"/>
        <v>11942369.333333334</v>
      </c>
      <c r="P11" s="35">
        <f t="shared" si="2"/>
        <v>11.942369333333334</v>
      </c>
      <c r="R11" s="31">
        <v>1000</v>
      </c>
      <c r="S11" s="32" t="s">
        <v>14</v>
      </c>
      <c r="T11" s="33">
        <v>18757529</v>
      </c>
      <c r="U11" s="33">
        <v>19291287</v>
      </c>
      <c r="V11" s="33">
        <v>20471886</v>
      </c>
      <c r="W11" s="34">
        <f t="shared" si="5"/>
        <v>19506900.666666668</v>
      </c>
      <c r="X11" s="35">
        <f t="shared" si="3"/>
        <v>19.506900666666667</v>
      </c>
    </row>
    <row r="12" spans="1:24" x14ac:dyDescent="0.45">
      <c r="A12" s="18">
        <v>100</v>
      </c>
      <c r="B12" s="18">
        <v>33308759</v>
      </c>
      <c r="C12" s="19">
        <v>2615841</v>
      </c>
      <c r="D12" s="19">
        <v>13024667</v>
      </c>
      <c r="E12" s="19">
        <v>2365267</v>
      </c>
      <c r="F12" s="20">
        <v>2659226</v>
      </c>
      <c r="G12" s="5">
        <f>AVERAGE(B12:F12)</f>
        <v>10794752</v>
      </c>
      <c r="H12" s="49">
        <f>G12/1000000</f>
        <v>10.794752000000001</v>
      </c>
      <c r="J12" s="39"/>
      <c r="K12" s="40" t="s">
        <v>15</v>
      </c>
      <c r="L12" s="41">
        <v>14850964</v>
      </c>
      <c r="M12" s="41">
        <v>14980928</v>
      </c>
      <c r="N12" s="41">
        <v>14551763</v>
      </c>
      <c r="O12" s="42">
        <f t="shared" si="4"/>
        <v>14794551.666666666</v>
      </c>
      <c r="P12" s="43">
        <f t="shared" si="2"/>
        <v>14.794551666666665</v>
      </c>
      <c r="R12" s="39"/>
      <c r="S12" s="40" t="s">
        <v>36</v>
      </c>
      <c r="T12" s="41">
        <v>28994444</v>
      </c>
      <c r="U12" s="41">
        <v>28193800</v>
      </c>
      <c r="V12" s="41">
        <v>32981959</v>
      </c>
      <c r="W12" s="42">
        <f t="shared" si="5"/>
        <v>30056734.333333332</v>
      </c>
      <c r="X12" s="43">
        <f t="shared" si="3"/>
        <v>30.056734333333331</v>
      </c>
    </row>
    <row r="13" spans="1:24" x14ac:dyDescent="0.45">
      <c r="A13" s="18">
        <v>500</v>
      </c>
      <c r="B13" s="18">
        <v>6092747</v>
      </c>
      <c r="C13" s="19">
        <v>26559462</v>
      </c>
      <c r="D13" s="19">
        <v>6295651</v>
      </c>
      <c r="E13" s="19">
        <v>6133335</v>
      </c>
      <c r="F13" s="20">
        <v>15530415</v>
      </c>
      <c r="G13" s="5">
        <f t="shared" ref="G13:G15" si="6">AVERAGE(B13:F13)</f>
        <v>12122322</v>
      </c>
      <c r="H13" s="49">
        <f t="shared" ref="H13:H15" si="7">G13/1000000</f>
        <v>12.122322</v>
      </c>
    </row>
    <row r="14" spans="1:24" x14ac:dyDescent="0.45">
      <c r="A14" s="18">
        <v>1000</v>
      </c>
      <c r="B14" s="18">
        <v>14297615</v>
      </c>
      <c r="C14" s="19">
        <v>15781372</v>
      </c>
      <c r="D14" s="19">
        <v>25059656</v>
      </c>
      <c r="E14" s="19">
        <v>14953728</v>
      </c>
      <c r="F14" s="20">
        <v>15085146</v>
      </c>
      <c r="G14" s="5">
        <f t="shared" si="6"/>
        <v>17035503.399999999</v>
      </c>
      <c r="H14" s="49">
        <f t="shared" si="7"/>
        <v>17.0355034</v>
      </c>
      <c r="J14" s="9" t="s">
        <v>17</v>
      </c>
      <c r="K14" s="9"/>
      <c r="L14" s="9"/>
      <c r="M14" s="9"/>
      <c r="N14" s="9"/>
      <c r="O14" s="9"/>
      <c r="P14" s="9"/>
      <c r="R14" s="9" t="s">
        <v>26</v>
      </c>
      <c r="S14" s="9"/>
      <c r="T14" s="9"/>
      <c r="U14" s="9"/>
      <c r="V14" s="9"/>
      <c r="W14" s="9"/>
      <c r="X14" s="9"/>
    </row>
    <row r="15" spans="1:24" x14ac:dyDescent="0.45">
      <c r="A15" s="36">
        <v>10000</v>
      </c>
      <c r="B15" s="36">
        <v>674517835</v>
      </c>
      <c r="C15" s="37">
        <v>670487613</v>
      </c>
      <c r="D15" s="37">
        <v>672138015</v>
      </c>
      <c r="E15" s="37">
        <v>668596497</v>
      </c>
      <c r="F15" s="38">
        <v>680730495</v>
      </c>
      <c r="G15" s="6">
        <f t="shared" si="6"/>
        <v>673294091</v>
      </c>
      <c r="H15" s="50">
        <f t="shared" si="7"/>
        <v>673.29409099999998</v>
      </c>
      <c r="J15" s="15" t="s">
        <v>13</v>
      </c>
      <c r="K15" s="16" t="s">
        <v>12</v>
      </c>
      <c r="L15" s="17" t="s">
        <v>3</v>
      </c>
      <c r="M15" s="17" t="s">
        <v>4</v>
      </c>
      <c r="N15" s="17" t="s">
        <v>5</v>
      </c>
      <c r="O15" s="15" t="s">
        <v>8</v>
      </c>
      <c r="P15" s="16" t="s">
        <v>19</v>
      </c>
      <c r="R15" s="15" t="s">
        <v>13</v>
      </c>
      <c r="S15" s="16" t="s">
        <v>12</v>
      </c>
      <c r="T15" s="17" t="s">
        <v>3</v>
      </c>
      <c r="U15" s="17" t="s">
        <v>4</v>
      </c>
      <c r="V15" s="17" t="s">
        <v>5</v>
      </c>
      <c r="W15" s="15" t="s">
        <v>8</v>
      </c>
      <c r="X15" s="16" t="s">
        <v>19</v>
      </c>
    </row>
    <row r="16" spans="1:24" x14ac:dyDescent="0.45">
      <c r="J16" s="21">
        <v>250</v>
      </c>
      <c r="K16" s="22" t="s">
        <v>14</v>
      </c>
      <c r="L16" s="23">
        <v>16825111</v>
      </c>
      <c r="M16" s="23">
        <v>14645862</v>
      </c>
      <c r="N16" s="23">
        <v>13733935</v>
      </c>
      <c r="O16" s="24">
        <f>AVERAGE(L16:N16)</f>
        <v>15068302.666666666</v>
      </c>
      <c r="P16" s="25">
        <f>O16/1000000</f>
        <v>15.068302666666666</v>
      </c>
      <c r="R16" s="21">
        <v>250</v>
      </c>
      <c r="S16" s="22" t="s">
        <v>14</v>
      </c>
      <c r="T16" s="23">
        <v>22152848</v>
      </c>
      <c r="U16" s="23">
        <v>55051431</v>
      </c>
      <c r="V16" s="23">
        <v>52850020</v>
      </c>
      <c r="W16" s="24">
        <f>AVERAGE(T16:V16)</f>
        <v>43351433</v>
      </c>
      <c r="X16" s="25">
        <f>W16/1000000</f>
        <v>43.351433</v>
      </c>
    </row>
    <row r="17" spans="1:24" x14ac:dyDescent="0.45">
      <c r="A17" s="2" t="s">
        <v>10</v>
      </c>
      <c r="B17" s="3"/>
      <c r="C17" s="3"/>
      <c r="D17" s="3"/>
      <c r="E17" s="3"/>
      <c r="F17" s="3"/>
      <c r="G17" s="3"/>
      <c r="H17" s="4"/>
      <c r="J17" s="26"/>
      <c r="K17" s="27" t="s">
        <v>15</v>
      </c>
      <c r="L17" s="28">
        <v>11457964</v>
      </c>
      <c r="M17" s="28">
        <v>11269439</v>
      </c>
      <c r="N17" s="28">
        <v>11371565</v>
      </c>
      <c r="O17" s="29">
        <f>AVERAGE(L17:N17)</f>
        <v>11366322.666666666</v>
      </c>
      <c r="P17" s="30">
        <f t="shared" ref="P17:P23" si="8">O17/1000000</f>
        <v>11.366322666666665</v>
      </c>
      <c r="R17" s="26"/>
      <c r="S17" s="27" t="s">
        <v>36</v>
      </c>
      <c r="T17" s="28">
        <v>23753473</v>
      </c>
      <c r="U17" s="28">
        <v>21451596</v>
      </c>
      <c r="V17" s="28">
        <v>29669949</v>
      </c>
      <c r="W17" s="29">
        <f>AVERAGE(T17:V17)</f>
        <v>24958339.333333332</v>
      </c>
      <c r="X17" s="30">
        <f t="shared" ref="X17:X23" si="9">W17/1000000</f>
        <v>24.958339333333331</v>
      </c>
    </row>
    <row r="18" spans="1:24" x14ac:dyDescent="0.45">
      <c r="A18" s="12" t="s">
        <v>2</v>
      </c>
      <c r="B18" s="12" t="s">
        <v>3</v>
      </c>
      <c r="C18" s="13" t="s">
        <v>4</v>
      </c>
      <c r="D18" s="13" t="s">
        <v>5</v>
      </c>
      <c r="E18" s="13" t="s">
        <v>6</v>
      </c>
      <c r="F18" s="14" t="s">
        <v>7</v>
      </c>
      <c r="G18" s="7" t="s">
        <v>8</v>
      </c>
      <c r="H18" s="1" t="s">
        <v>19</v>
      </c>
      <c r="J18" s="31">
        <v>500</v>
      </c>
      <c r="K18" s="32" t="s">
        <v>14</v>
      </c>
      <c r="L18" s="33">
        <v>49758493</v>
      </c>
      <c r="M18" s="33">
        <v>46260820</v>
      </c>
      <c r="N18" s="33">
        <v>33687588</v>
      </c>
      <c r="O18" s="34">
        <f>AVERAGE(L18:N18)</f>
        <v>43235633.666666664</v>
      </c>
      <c r="P18" s="35">
        <f t="shared" si="8"/>
        <v>43.235633666666665</v>
      </c>
      <c r="R18" s="31">
        <v>500</v>
      </c>
      <c r="S18" s="32" t="s">
        <v>14</v>
      </c>
      <c r="T18" s="33">
        <v>48574866</v>
      </c>
      <c r="U18" s="33">
        <v>26318276</v>
      </c>
      <c r="V18" s="33">
        <v>36047257</v>
      </c>
      <c r="W18" s="34">
        <f>AVERAGE(T18:V18)</f>
        <v>36980133</v>
      </c>
      <c r="X18" s="35">
        <f t="shared" si="9"/>
        <v>36.980133000000002</v>
      </c>
    </row>
    <row r="19" spans="1:24" x14ac:dyDescent="0.45">
      <c r="A19" s="18">
        <v>100</v>
      </c>
      <c r="B19" s="18">
        <v>12098112</v>
      </c>
      <c r="C19" s="19">
        <v>11198886</v>
      </c>
      <c r="D19" s="19">
        <v>1570491</v>
      </c>
      <c r="E19" s="19">
        <v>1915471</v>
      </c>
      <c r="F19" s="20">
        <v>12275291</v>
      </c>
      <c r="G19" s="5">
        <f>AVERAGE(B19:F19)</f>
        <v>7811650.2000000002</v>
      </c>
      <c r="H19" s="49">
        <f>G19/1000000</f>
        <v>7.8116501999999999</v>
      </c>
      <c r="J19" s="31"/>
      <c r="K19" s="32" t="s">
        <v>15</v>
      </c>
      <c r="L19" s="33">
        <v>67545673</v>
      </c>
      <c r="M19" s="33">
        <v>21138110</v>
      </c>
      <c r="N19" s="33">
        <v>16922488</v>
      </c>
      <c r="O19" s="34">
        <f>AVERAGE(L19:N19)</f>
        <v>35202090.333333336</v>
      </c>
      <c r="P19" s="35">
        <f t="shared" si="8"/>
        <v>35.202090333333338</v>
      </c>
      <c r="R19" s="31"/>
      <c r="S19" s="32" t="s">
        <v>36</v>
      </c>
      <c r="T19" s="33">
        <v>55003879</v>
      </c>
      <c r="U19" s="33">
        <v>117571424</v>
      </c>
      <c r="V19" s="33">
        <v>27971353</v>
      </c>
      <c r="W19" s="34">
        <f>AVERAGE(T19:V19)</f>
        <v>66848885.333333336</v>
      </c>
      <c r="X19" s="35">
        <f t="shared" si="9"/>
        <v>66.848885333333342</v>
      </c>
    </row>
    <row r="20" spans="1:24" x14ac:dyDescent="0.45">
      <c r="A20" s="18">
        <v>500</v>
      </c>
      <c r="B20" s="18">
        <v>13053962</v>
      </c>
      <c r="C20" s="19">
        <v>2861973</v>
      </c>
      <c r="D20" s="19">
        <v>3068901</v>
      </c>
      <c r="E20" s="19">
        <v>15286638</v>
      </c>
      <c r="F20" s="20">
        <v>2761670</v>
      </c>
      <c r="G20" s="5">
        <f t="shared" ref="G20:G22" si="10">AVERAGE(B20:F20)</f>
        <v>7406628.7999999998</v>
      </c>
      <c r="H20" s="49">
        <f t="shared" ref="H20:H22" si="11">G20/1000000</f>
        <v>7.4066288</v>
      </c>
      <c r="J20" s="21">
        <v>750</v>
      </c>
      <c r="K20" s="22" t="s">
        <v>14</v>
      </c>
      <c r="L20" s="23">
        <v>73850026</v>
      </c>
      <c r="M20" s="23">
        <v>40344265</v>
      </c>
      <c r="N20" s="23">
        <v>38067015</v>
      </c>
      <c r="O20" s="24">
        <f t="shared" ref="O20:O23" si="12">AVERAGE(L20:N20)</f>
        <v>50753768.666666664</v>
      </c>
      <c r="P20" s="25">
        <f t="shared" si="8"/>
        <v>50.753768666666666</v>
      </c>
      <c r="R20" s="21">
        <v>750</v>
      </c>
      <c r="S20" s="22" t="s">
        <v>14</v>
      </c>
      <c r="T20" s="23">
        <v>111044379</v>
      </c>
      <c r="U20" s="23">
        <v>31831291</v>
      </c>
      <c r="V20" s="23">
        <v>47292736</v>
      </c>
      <c r="W20" s="24">
        <f t="shared" ref="W20:W23" si="13">AVERAGE(T20:V20)</f>
        <v>63389468.666666664</v>
      </c>
      <c r="X20" s="25">
        <f t="shared" si="9"/>
        <v>63.389468666666666</v>
      </c>
    </row>
    <row r="21" spans="1:24" x14ac:dyDescent="0.45">
      <c r="A21" s="18">
        <v>1000</v>
      </c>
      <c r="B21" s="18">
        <v>3960113</v>
      </c>
      <c r="C21" s="19">
        <v>13552013</v>
      </c>
      <c r="D21" s="19">
        <v>3613514</v>
      </c>
      <c r="E21" s="19">
        <v>23193005</v>
      </c>
      <c r="F21" s="20">
        <v>13111978</v>
      </c>
      <c r="G21" s="5">
        <f t="shared" si="10"/>
        <v>11486124.6</v>
      </c>
      <c r="H21" s="49">
        <f t="shared" si="11"/>
        <v>11.4861246</v>
      </c>
      <c r="J21" s="26"/>
      <c r="K21" s="27" t="s">
        <v>15</v>
      </c>
      <c r="L21" s="28">
        <v>57063365</v>
      </c>
      <c r="M21" s="28">
        <v>44546864</v>
      </c>
      <c r="N21" s="28">
        <v>23613339</v>
      </c>
      <c r="O21" s="29">
        <f t="shared" si="12"/>
        <v>41741189.333333336</v>
      </c>
      <c r="P21" s="30">
        <f t="shared" si="8"/>
        <v>41.741189333333338</v>
      </c>
      <c r="R21" s="26"/>
      <c r="S21" s="27" t="s">
        <v>36</v>
      </c>
      <c r="T21" s="28">
        <v>43340519</v>
      </c>
      <c r="U21" s="28">
        <v>50229576</v>
      </c>
      <c r="V21" s="28">
        <v>50363995</v>
      </c>
      <c r="W21" s="29">
        <f t="shared" si="13"/>
        <v>47978030</v>
      </c>
      <c r="X21" s="30">
        <f t="shared" si="9"/>
        <v>47.978029999999997</v>
      </c>
    </row>
    <row r="22" spans="1:24" x14ac:dyDescent="0.45">
      <c r="A22" s="36">
        <v>10000</v>
      </c>
      <c r="B22" s="36">
        <v>9735126</v>
      </c>
      <c r="C22" s="37">
        <v>19258523</v>
      </c>
      <c r="D22" s="37">
        <v>23550742</v>
      </c>
      <c r="E22" s="37">
        <v>3450470</v>
      </c>
      <c r="F22" s="38">
        <v>12777733</v>
      </c>
      <c r="G22" s="6">
        <f t="shared" si="10"/>
        <v>13754518.800000001</v>
      </c>
      <c r="H22" s="50">
        <f t="shared" si="11"/>
        <v>13.754518800000001</v>
      </c>
      <c r="J22" s="31">
        <v>1000</v>
      </c>
      <c r="K22" s="32" t="s">
        <v>14</v>
      </c>
      <c r="L22" s="33">
        <v>25190904</v>
      </c>
      <c r="M22" s="33">
        <v>48588692</v>
      </c>
      <c r="N22" s="33">
        <v>64519087</v>
      </c>
      <c r="O22" s="34">
        <f t="shared" si="12"/>
        <v>46099561</v>
      </c>
      <c r="P22" s="35">
        <f t="shared" si="8"/>
        <v>46.099561000000001</v>
      </c>
      <c r="R22" s="31">
        <v>1000</v>
      </c>
      <c r="S22" s="32" t="s">
        <v>14</v>
      </c>
      <c r="T22" s="33">
        <v>141753210</v>
      </c>
      <c r="U22" s="33">
        <v>62702589</v>
      </c>
      <c r="V22" s="33">
        <v>104716154</v>
      </c>
      <c r="W22" s="34">
        <f t="shared" si="13"/>
        <v>103057317.66666667</v>
      </c>
      <c r="X22" s="35">
        <f t="shared" si="9"/>
        <v>103.05731766666668</v>
      </c>
    </row>
    <row r="23" spans="1:24" x14ac:dyDescent="0.45">
      <c r="J23" s="39"/>
      <c r="K23" s="40" t="s">
        <v>15</v>
      </c>
      <c r="L23" s="41">
        <v>25404250</v>
      </c>
      <c r="M23" s="41">
        <v>28262874</v>
      </c>
      <c r="N23" s="41">
        <v>42922245</v>
      </c>
      <c r="O23" s="42">
        <f t="shared" si="12"/>
        <v>32196456.333333332</v>
      </c>
      <c r="P23" s="43">
        <f t="shared" si="8"/>
        <v>32.19645633333333</v>
      </c>
      <c r="R23" s="39"/>
      <c r="S23" s="40" t="s">
        <v>36</v>
      </c>
      <c r="T23" s="41">
        <v>50079201</v>
      </c>
      <c r="U23" s="41">
        <v>78157412</v>
      </c>
      <c r="V23" s="41">
        <v>55972056</v>
      </c>
      <c r="W23" s="42">
        <f t="shared" si="13"/>
        <v>61402889.666666664</v>
      </c>
      <c r="X23" s="43">
        <f t="shared" si="9"/>
        <v>61.402889666666667</v>
      </c>
    </row>
    <row r="24" spans="1:24" x14ac:dyDescent="0.45">
      <c r="A24" s="2" t="s">
        <v>11</v>
      </c>
      <c r="B24" s="3"/>
      <c r="C24" s="3"/>
      <c r="D24" s="3"/>
      <c r="E24" s="3"/>
      <c r="F24" s="3"/>
      <c r="G24" s="3"/>
      <c r="H24" s="4"/>
    </row>
    <row r="25" spans="1:24" x14ac:dyDescent="0.45">
      <c r="A25" s="12" t="s">
        <v>2</v>
      </c>
      <c r="B25" s="12" t="s">
        <v>3</v>
      </c>
      <c r="C25" s="13" t="s">
        <v>4</v>
      </c>
      <c r="D25" s="13" t="s">
        <v>5</v>
      </c>
      <c r="E25" s="13" t="s">
        <v>6</v>
      </c>
      <c r="F25" s="14" t="s">
        <v>7</v>
      </c>
      <c r="G25" s="7" t="s">
        <v>8</v>
      </c>
      <c r="H25" s="1" t="s">
        <v>19</v>
      </c>
      <c r="J25" s="9" t="s">
        <v>18</v>
      </c>
      <c r="K25" s="9"/>
      <c r="L25" s="9"/>
      <c r="M25" s="9"/>
      <c r="N25" s="9"/>
      <c r="O25" s="9"/>
      <c r="P25" s="9"/>
      <c r="R25" s="9" t="s">
        <v>27</v>
      </c>
      <c r="S25" s="9"/>
      <c r="T25" s="9"/>
      <c r="U25" s="9"/>
      <c r="V25" s="9"/>
      <c r="W25" s="9"/>
      <c r="X25" s="9"/>
    </row>
    <row r="26" spans="1:24" x14ac:dyDescent="0.45">
      <c r="A26" s="18">
        <v>100</v>
      </c>
      <c r="B26" s="18">
        <v>320488</v>
      </c>
      <c r="C26" s="19">
        <v>323853</v>
      </c>
      <c r="D26" s="19">
        <v>315112</v>
      </c>
      <c r="E26" s="19">
        <v>319967</v>
      </c>
      <c r="F26" s="20">
        <v>315872</v>
      </c>
      <c r="G26" s="5">
        <f>AVERAGE(B26:F26)</f>
        <v>319058.40000000002</v>
      </c>
      <c r="H26" s="49">
        <f>G26/1000000</f>
        <v>0.31905840000000002</v>
      </c>
      <c r="J26" s="15" t="s">
        <v>13</v>
      </c>
      <c r="K26" s="16" t="s">
        <v>12</v>
      </c>
      <c r="L26" s="17" t="s">
        <v>3</v>
      </c>
      <c r="M26" s="17" t="s">
        <v>4</v>
      </c>
      <c r="N26" s="17" t="s">
        <v>5</v>
      </c>
      <c r="O26" s="15" t="s">
        <v>8</v>
      </c>
      <c r="P26" s="16" t="s">
        <v>19</v>
      </c>
      <c r="R26" s="15" t="s">
        <v>13</v>
      </c>
      <c r="S26" s="16" t="s">
        <v>12</v>
      </c>
      <c r="T26" s="17" t="s">
        <v>3</v>
      </c>
      <c r="U26" s="17" t="s">
        <v>4</v>
      </c>
      <c r="V26" s="17" t="s">
        <v>5</v>
      </c>
      <c r="W26" s="15" t="s">
        <v>8</v>
      </c>
      <c r="X26" s="16" t="s">
        <v>19</v>
      </c>
    </row>
    <row r="27" spans="1:24" x14ac:dyDescent="0.45">
      <c r="A27" s="18">
        <v>500</v>
      </c>
      <c r="B27" s="18">
        <v>1084095</v>
      </c>
      <c r="C27" s="19">
        <v>1106527</v>
      </c>
      <c r="D27" s="19">
        <v>1153192</v>
      </c>
      <c r="E27" s="19">
        <v>1030747</v>
      </c>
      <c r="F27" s="20">
        <v>1021550</v>
      </c>
      <c r="G27" s="5">
        <f t="shared" ref="G27:G29" si="14">AVERAGE(B27:F27)</f>
        <v>1079222.2</v>
      </c>
      <c r="H27" s="49">
        <f t="shared" ref="H27:H29" si="15">G27/1000000</f>
        <v>1.0792222</v>
      </c>
      <c r="J27" s="21">
        <v>250</v>
      </c>
      <c r="K27" s="22" t="s">
        <v>14</v>
      </c>
      <c r="L27" s="23">
        <v>8675981</v>
      </c>
      <c r="M27" s="23">
        <v>21239617</v>
      </c>
      <c r="N27" s="23">
        <v>11484005</v>
      </c>
      <c r="O27" s="24">
        <f>AVERAGE(L27:N27)</f>
        <v>13799867.666666666</v>
      </c>
      <c r="P27" s="25">
        <f>O27/1000000</f>
        <v>13.799867666666666</v>
      </c>
      <c r="R27" s="21">
        <v>250</v>
      </c>
      <c r="S27" s="22" t="s">
        <v>14</v>
      </c>
      <c r="T27" s="23">
        <v>19501167</v>
      </c>
      <c r="U27" s="23">
        <v>31260017</v>
      </c>
      <c r="V27" s="23">
        <v>44691383</v>
      </c>
      <c r="W27" s="24">
        <f>AVERAGE(T27:V27)</f>
        <v>31817522.333333332</v>
      </c>
      <c r="X27" s="25">
        <f>W27/1000000</f>
        <v>31.817522333333333</v>
      </c>
    </row>
    <row r="28" spans="1:24" x14ac:dyDescent="0.45">
      <c r="A28" s="18">
        <v>1000</v>
      </c>
      <c r="B28" s="18">
        <v>1354219</v>
      </c>
      <c r="C28" s="19">
        <v>1498546</v>
      </c>
      <c r="D28" s="19">
        <v>1395572</v>
      </c>
      <c r="E28" s="19">
        <v>1372288</v>
      </c>
      <c r="F28" s="20">
        <v>1554640</v>
      </c>
      <c r="G28" s="5">
        <f t="shared" si="14"/>
        <v>1435053</v>
      </c>
      <c r="H28" s="49">
        <f t="shared" si="15"/>
        <v>1.4350529999999999</v>
      </c>
      <c r="J28" s="26"/>
      <c r="K28" s="27" t="s">
        <v>15</v>
      </c>
      <c r="L28" s="28">
        <v>18578743</v>
      </c>
      <c r="M28" s="28">
        <v>1293024</v>
      </c>
      <c r="N28" s="28">
        <v>1302411</v>
      </c>
      <c r="O28" s="29">
        <f>AVERAGE(L28:N28)</f>
        <v>7058059.333333333</v>
      </c>
      <c r="P28" s="30">
        <f t="shared" ref="P28:P34" si="16">O28/1000000</f>
        <v>7.0580593333333335</v>
      </c>
      <c r="R28" s="26"/>
      <c r="S28" s="27" t="s">
        <v>36</v>
      </c>
      <c r="T28" s="28">
        <v>1720228</v>
      </c>
      <c r="U28" s="28">
        <v>2833517</v>
      </c>
      <c r="V28" s="28">
        <v>1151182</v>
      </c>
      <c r="W28" s="29">
        <f>AVERAGE(T28:V28)</f>
        <v>1901642.3333333333</v>
      </c>
      <c r="X28" s="30">
        <f t="shared" ref="X28:X34" si="17">W28/1000000</f>
        <v>1.9016423333333332</v>
      </c>
    </row>
    <row r="29" spans="1:24" x14ac:dyDescent="0.45">
      <c r="A29" s="36">
        <v>10000</v>
      </c>
      <c r="B29" s="36">
        <v>5144271</v>
      </c>
      <c r="C29" s="37">
        <v>5079465</v>
      </c>
      <c r="D29" s="37">
        <v>5122775</v>
      </c>
      <c r="E29" s="37">
        <v>5208721</v>
      </c>
      <c r="F29" s="38">
        <v>4979359</v>
      </c>
      <c r="G29" s="6">
        <f t="shared" si="14"/>
        <v>5106918.2</v>
      </c>
      <c r="H29" s="50">
        <f t="shared" si="15"/>
        <v>5.1069182</v>
      </c>
      <c r="J29" s="31">
        <v>500</v>
      </c>
      <c r="K29" s="32" t="s">
        <v>14</v>
      </c>
      <c r="L29" s="33">
        <v>38101456</v>
      </c>
      <c r="M29" s="33">
        <v>10545906</v>
      </c>
      <c r="N29" s="33">
        <v>54614266</v>
      </c>
      <c r="O29" s="34">
        <f>AVERAGE(L29:N29)</f>
        <v>34420542.666666664</v>
      </c>
      <c r="P29" s="35">
        <f t="shared" si="16"/>
        <v>34.420542666666663</v>
      </c>
      <c r="R29" s="31">
        <v>500</v>
      </c>
      <c r="S29" s="32" t="s">
        <v>14</v>
      </c>
      <c r="T29" s="33">
        <v>21496240</v>
      </c>
      <c r="U29" s="33">
        <v>21567711</v>
      </c>
      <c r="V29" s="33">
        <v>10884223</v>
      </c>
      <c r="W29" s="34">
        <f>AVERAGE(T29:V29)</f>
        <v>17982724.666666668</v>
      </c>
      <c r="X29" s="35">
        <f t="shared" si="17"/>
        <v>17.98272466666667</v>
      </c>
    </row>
    <row r="30" spans="1:24" x14ac:dyDescent="0.45">
      <c r="J30" s="31"/>
      <c r="K30" s="32" t="s">
        <v>15</v>
      </c>
      <c r="L30" s="33">
        <v>78035651</v>
      </c>
      <c r="M30" s="33">
        <v>2721003</v>
      </c>
      <c r="N30" s="33">
        <v>2828845</v>
      </c>
      <c r="O30" s="34">
        <f>AVERAGE(L30:N30)</f>
        <v>27861833</v>
      </c>
      <c r="P30" s="35">
        <f t="shared" si="16"/>
        <v>27.861833000000001</v>
      </c>
      <c r="R30" s="31"/>
      <c r="S30" s="32" t="s">
        <v>36</v>
      </c>
      <c r="T30" s="33">
        <v>2977378</v>
      </c>
      <c r="U30" s="33">
        <v>5462297</v>
      </c>
      <c r="V30" s="33">
        <v>3203567</v>
      </c>
      <c r="W30" s="34">
        <f>AVERAGE(T30:V30)</f>
        <v>3881080.6666666665</v>
      </c>
      <c r="X30" s="35">
        <f t="shared" si="17"/>
        <v>3.8810806666666666</v>
      </c>
    </row>
    <row r="31" spans="1:24" x14ac:dyDescent="0.45">
      <c r="A31" s="2" t="s">
        <v>23</v>
      </c>
      <c r="B31" s="3"/>
      <c r="C31" s="3"/>
      <c r="D31" s="3"/>
      <c r="E31" s="3"/>
      <c r="F31" s="3"/>
      <c r="G31" s="3"/>
      <c r="H31" s="4"/>
      <c r="J31" s="21">
        <v>750</v>
      </c>
      <c r="K31" s="22" t="s">
        <v>14</v>
      </c>
      <c r="L31" s="23">
        <v>41454578</v>
      </c>
      <c r="M31" s="23">
        <v>17487571</v>
      </c>
      <c r="N31" s="23">
        <v>13820019</v>
      </c>
      <c r="O31" s="24">
        <f t="shared" ref="O31:O34" si="18">AVERAGE(L31:N31)</f>
        <v>24254056</v>
      </c>
      <c r="P31" s="25">
        <f t="shared" si="16"/>
        <v>24.254055999999999</v>
      </c>
      <c r="R31" s="21">
        <v>750</v>
      </c>
      <c r="S31" s="22" t="s">
        <v>14</v>
      </c>
      <c r="T31" s="23">
        <v>3173368</v>
      </c>
      <c r="U31" s="23">
        <v>4279046</v>
      </c>
      <c r="V31" s="23">
        <v>3515730</v>
      </c>
      <c r="W31" s="24">
        <f t="shared" ref="W31:W34" si="19">AVERAGE(T31:V31)</f>
        <v>3656048</v>
      </c>
      <c r="X31" s="25">
        <f t="shared" si="17"/>
        <v>3.6560480000000002</v>
      </c>
    </row>
    <row r="32" spans="1:24" x14ac:dyDescent="0.45">
      <c r="A32" s="12" t="s">
        <v>2</v>
      </c>
      <c r="B32" s="12" t="s">
        <v>3</v>
      </c>
      <c r="C32" s="13" t="s">
        <v>4</v>
      </c>
      <c r="D32" s="13" t="s">
        <v>5</v>
      </c>
      <c r="E32" s="13" t="s">
        <v>6</v>
      </c>
      <c r="F32" s="14" t="s">
        <v>7</v>
      </c>
      <c r="G32" s="7" t="s">
        <v>8</v>
      </c>
      <c r="H32" s="1" t="s">
        <v>19</v>
      </c>
      <c r="J32" s="26"/>
      <c r="K32" s="27" t="s">
        <v>15</v>
      </c>
      <c r="L32" s="28">
        <v>4374611</v>
      </c>
      <c r="M32" s="28">
        <v>24918100</v>
      </c>
      <c r="N32" s="28">
        <v>40214287</v>
      </c>
      <c r="O32" s="29">
        <f t="shared" si="18"/>
        <v>23168999.333333332</v>
      </c>
      <c r="P32" s="30">
        <f t="shared" si="16"/>
        <v>23.168999333333332</v>
      </c>
      <c r="R32" s="26"/>
      <c r="S32" s="27" t="s">
        <v>36</v>
      </c>
      <c r="T32" s="28">
        <v>1607728</v>
      </c>
      <c r="U32" s="28">
        <v>1598763</v>
      </c>
      <c r="V32" s="28">
        <v>1582451</v>
      </c>
      <c r="W32" s="29">
        <f t="shared" si="19"/>
        <v>1596314</v>
      </c>
      <c r="X32" s="30">
        <f t="shared" si="17"/>
        <v>1.596314</v>
      </c>
    </row>
    <row r="33" spans="1:24" x14ac:dyDescent="0.45">
      <c r="A33" s="18">
        <v>100</v>
      </c>
      <c r="B33" s="18">
        <v>659390</v>
      </c>
      <c r="C33" s="19">
        <v>611293</v>
      </c>
      <c r="D33" s="19">
        <v>646098</v>
      </c>
      <c r="E33" s="19">
        <v>631440</v>
      </c>
      <c r="F33" s="20">
        <v>627789</v>
      </c>
      <c r="G33" s="5">
        <f>AVERAGE(B33:F33)</f>
        <v>635202</v>
      </c>
      <c r="H33" s="49">
        <f>G33/1000000</f>
        <v>0.63520200000000004</v>
      </c>
      <c r="J33" s="31">
        <v>1000</v>
      </c>
      <c r="K33" s="32" t="s">
        <v>14</v>
      </c>
      <c r="L33" s="33">
        <v>6799469</v>
      </c>
      <c r="M33" s="33">
        <v>9124466</v>
      </c>
      <c r="N33" s="33">
        <v>20512979</v>
      </c>
      <c r="O33" s="34">
        <f t="shared" si="18"/>
        <v>12145638</v>
      </c>
      <c r="P33" s="35">
        <f t="shared" si="16"/>
        <v>12.145638</v>
      </c>
      <c r="R33" s="31">
        <v>1000</v>
      </c>
      <c r="S33" s="32" t="s">
        <v>14</v>
      </c>
      <c r="T33" s="33">
        <v>3443030</v>
      </c>
      <c r="U33" s="33">
        <v>3461349</v>
      </c>
      <c r="V33" s="33">
        <v>41494994</v>
      </c>
      <c r="W33" s="34">
        <f t="shared" si="19"/>
        <v>16133124.333333334</v>
      </c>
      <c r="X33" s="35">
        <f t="shared" si="17"/>
        <v>16.133124333333335</v>
      </c>
    </row>
    <row r="34" spans="1:24" x14ac:dyDescent="0.45">
      <c r="A34" s="18">
        <v>500</v>
      </c>
      <c r="B34" s="18">
        <v>2106787</v>
      </c>
      <c r="C34" s="19">
        <v>2124719</v>
      </c>
      <c r="D34" s="19">
        <v>2154403</v>
      </c>
      <c r="E34" s="19">
        <v>2133888</v>
      </c>
      <c r="F34" s="20">
        <v>2217686</v>
      </c>
      <c r="G34" s="5">
        <f t="shared" ref="G34:G36" si="20">AVERAGE(B34:F34)</f>
        <v>2147496.6</v>
      </c>
      <c r="H34" s="49">
        <f t="shared" ref="H34:H36" si="21">G34/1000000</f>
        <v>2.1474966000000002</v>
      </c>
      <c r="J34" s="39"/>
      <c r="K34" s="40" t="s">
        <v>15</v>
      </c>
      <c r="L34" s="41">
        <v>5024151</v>
      </c>
      <c r="M34" s="41">
        <v>2840324</v>
      </c>
      <c r="N34" s="41">
        <v>21010330</v>
      </c>
      <c r="O34" s="42">
        <f t="shared" si="18"/>
        <v>9624935</v>
      </c>
      <c r="P34" s="43">
        <f t="shared" si="16"/>
        <v>9.6249350000000007</v>
      </c>
      <c r="R34" s="39"/>
      <c r="S34" s="40" t="s">
        <v>36</v>
      </c>
      <c r="T34" s="41">
        <v>1851205</v>
      </c>
      <c r="U34" s="41">
        <v>1959213</v>
      </c>
      <c r="V34" s="41">
        <v>5340868</v>
      </c>
      <c r="W34" s="42">
        <f t="shared" si="19"/>
        <v>3050428.6666666665</v>
      </c>
      <c r="X34" s="43">
        <f t="shared" si="17"/>
        <v>3.0504286666666665</v>
      </c>
    </row>
    <row r="35" spans="1:24" x14ac:dyDescent="0.45">
      <c r="A35" s="18">
        <v>1000</v>
      </c>
      <c r="B35" s="18">
        <v>3202101</v>
      </c>
      <c r="C35" s="19">
        <v>2929825</v>
      </c>
      <c r="D35" s="19">
        <v>3100904</v>
      </c>
      <c r="E35" s="19">
        <v>3104693</v>
      </c>
      <c r="F35" s="20">
        <v>2979702</v>
      </c>
      <c r="G35" s="5">
        <f t="shared" si="20"/>
        <v>3063445</v>
      </c>
      <c r="H35" s="49">
        <f t="shared" si="21"/>
        <v>3.0634450000000002</v>
      </c>
    </row>
    <row r="36" spans="1:24" x14ac:dyDescent="0.45">
      <c r="A36" s="36">
        <v>10000</v>
      </c>
      <c r="B36" s="36">
        <v>10371658</v>
      </c>
      <c r="C36" s="37">
        <v>10134111</v>
      </c>
      <c r="D36" s="37">
        <v>11876784</v>
      </c>
      <c r="E36" s="37">
        <v>10147324</v>
      </c>
      <c r="F36" s="38">
        <v>10367919</v>
      </c>
      <c r="G36" s="6">
        <f t="shared" si="20"/>
        <v>10579559.199999999</v>
      </c>
      <c r="H36" s="50">
        <f t="shared" si="21"/>
        <v>10.579559199999998</v>
      </c>
      <c r="J36" s="9" t="s">
        <v>20</v>
      </c>
      <c r="K36" s="9"/>
      <c r="L36" s="9"/>
      <c r="M36" s="9"/>
      <c r="N36" s="9"/>
      <c r="O36" s="9"/>
      <c r="P36" s="9"/>
      <c r="R36" s="9" t="s">
        <v>28</v>
      </c>
      <c r="S36" s="9"/>
      <c r="T36" s="9"/>
      <c r="U36" s="9"/>
      <c r="V36" s="9"/>
      <c r="W36" s="9"/>
      <c r="X36" s="9"/>
    </row>
    <row r="37" spans="1:24" x14ac:dyDescent="0.45">
      <c r="J37" s="15" t="s">
        <v>13</v>
      </c>
      <c r="K37" s="16" t="s">
        <v>12</v>
      </c>
      <c r="L37" s="17" t="s">
        <v>3</v>
      </c>
      <c r="M37" s="17" t="s">
        <v>4</v>
      </c>
      <c r="N37" s="17" t="s">
        <v>5</v>
      </c>
      <c r="O37" s="15" t="s">
        <v>8</v>
      </c>
      <c r="P37" s="16" t="s">
        <v>19</v>
      </c>
      <c r="R37" s="15" t="s">
        <v>13</v>
      </c>
      <c r="S37" s="16" t="s">
        <v>12</v>
      </c>
      <c r="T37" s="17" t="s">
        <v>3</v>
      </c>
      <c r="U37" s="17" t="s">
        <v>4</v>
      </c>
      <c r="V37" s="17" t="s">
        <v>5</v>
      </c>
      <c r="W37" s="15" t="s">
        <v>8</v>
      </c>
      <c r="X37" s="16" t="s">
        <v>19</v>
      </c>
    </row>
    <row r="38" spans="1:24" x14ac:dyDescent="0.45">
      <c r="D38" s="44" t="s">
        <v>35</v>
      </c>
      <c r="E38" s="44"/>
      <c r="J38" s="21">
        <v>250</v>
      </c>
      <c r="K38" s="22" t="s">
        <v>14</v>
      </c>
      <c r="L38" s="23">
        <v>17719563</v>
      </c>
      <c r="M38" s="23">
        <v>3892722</v>
      </c>
      <c r="N38" s="23">
        <v>13696429</v>
      </c>
      <c r="O38" s="24">
        <f>AVERAGE(L38:N38)</f>
        <v>11769571.333333334</v>
      </c>
      <c r="P38" s="25">
        <f>O38/1000000</f>
        <v>11.769571333333333</v>
      </c>
      <c r="R38" s="21">
        <v>250</v>
      </c>
      <c r="S38" s="22" t="s">
        <v>14</v>
      </c>
      <c r="T38" s="23">
        <v>3098431</v>
      </c>
      <c r="U38" s="23">
        <v>3200046</v>
      </c>
      <c r="V38" s="23">
        <v>3546102</v>
      </c>
      <c r="W38" s="24">
        <f>AVERAGE(T38:V38)</f>
        <v>3281526.3333333335</v>
      </c>
      <c r="X38" s="25">
        <f>W38/1000000</f>
        <v>3.2815263333333333</v>
      </c>
    </row>
    <row r="39" spans="1:24" x14ac:dyDescent="0.45">
      <c r="D39" s="11" t="s">
        <v>32</v>
      </c>
      <c r="E39" s="11" t="s">
        <v>30</v>
      </c>
      <c r="J39" s="26"/>
      <c r="K39" s="27" t="s">
        <v>15</v>
      </c>
      <c r="L39" s="28">
        <v>414907</v>
      </c>
      <c r="M39" s="28">
        <v>935667</v>
      </c>
      <c r="N39" s="28">
        <v>636745</v>
      </c>
      <c r="O39" s="29">
        <f>AVERAGE(L39:N39)</f>
        <v>662439.66666666663</v>
      </c>
      <c r="P39" s="30">
        <f t="shared" ref="P39:P45" si="22">O39/1000000</f>
        <v>0.66243966666666665</v>
      </c>
      <c r="R39" s="26"/>
      <c r="S39" s="27" t="s">
        <v>36</v>
      </c>
      <c r="T39" s="28">
        <v>623497</v>
      </c>
      <c r="U39" s="28">
        <v>537646</v>
      </c>
      <c r="V39" s="28">
        <v>753862</v>
      </c>
      <c r="W39" s="29">
        <f>AVERAGE(T39:V39)</f>
        <v>638335</v>
      </c>
      <c r="X39" s="30">
        <f t="shared" ref="X39:X45" si="23">W39/1000000</f>
        <v>0.63833499999999999</v>
      </c>
    </row>
    <row r="40" spans="1:24" x14ac:dyDescent="0.45">
      <c r="D40" s="11" t="s">
        <v>31</v>
      </c>
      <c r="E40" s="11" t="s">
        <v>34</v>
      </c>
      <c r="J40" s="31">
        <v>500</v>
      </c>
      <c r="K40" s="32" t="s">
        <v>14</v>
      </c>
      <c r="L40" s="33">
        <v>26862418</v>
      </c>
      <c r="M40" s="33">
        <v>3825214</v>
      </c>
      <c r="N40" s="33">
        <v>2868957</v>
      </c>
      <c r="O40" s="34">
        <f>AVERAGE(L40:N40)</f>
        <v>11185529.666666666</v>
      </c>
      <c r="P40" s="35">
        <f t="shared" si="22"/>
        <v>11.185529666666666</v>
      </c>
      <c r="R40" s="31">
        <v>500</v>
      </c>
      <c r="S40" s="32" t="s">
        <v>14</v>
      </c>
      <c r="T40" s="33">
        <v>1966143</v>
      </c>
      <c r="U40" s="33">
        <v>2507323</v>
      </c>
      <c r="V40" s="33">
        <v>39902117</v>
      </c>
      <c r="W40" s="34">
        <f>AVERAGE(T40:V40)</f>
        <v>14791861</v>
      </c>
      <c r="X40" s="35">
        <f t="shared" si="23"/>
        <v>14.791861000000001</v>
      </c>
    </row>
    <row r="41" spans="1:24" x14ac:dyDescent="0.45">
      <c r="J41" s="31"/>
      <c r="K41" s="32" t="s">
        <v>15</v>
      </c>
      <c r="L41" s="33">
        <v>983456</v>
      </c>
      <c r="M41" s="33">
        <v>1698326</v>
      </c>
      <c r="N41" s="33">
        <v>1196539</v>
      </c>
      <c r="O41" s="34">
        <f>AVERAGE(L41:N41)</f>
        <v>1292773.6666666667</v>
      </c>
      <c r="P41" s="35">
        <f t="shared" si="22"/>
        <v>1.2927736666666667</v>
      </c>
      <c r="R41" s="31"/>
      <c r="S41" s="32" t="s">
        <v>36</v>
      </c>
      <c r="T41" s="33">
        <v>943594</v>
      </c>
      <c r="U41" s="33">
        <v>958293</v>
      </c>
      <c r="V41" s="33">
        <v>1147165</v>
      </c>
      <c r="W41" s="34">
        <f>AVERAGE(T41:V41)</f>
        <v>1016350.6666666666</v>
      </c>
      <c r="X41" s="35">
        <f t="shared" si="23"/>
        <v>1.0163506666666666</v>
      </c>
    </row>
    <row r="42" spans="1:24" x14ac:dyDescent="0.45">
      <c r="J42" s="21">
        <v>750</v>
      </c>
      <c r="K42" s="22" t="s">
        <v>14</v>
      </c>
      <c r="L42" s="23">
        <v>32541829</v>
      </c>
      <c r="M42" s="23">
        <v>4044285</v>
      </c>
      <c r="N42" s="23">
        <v>2804741</v>
      </c>
      <c r="O42" s="24">
        <f t="shared" ref="O42:O45" si="24">AVERAGE(L42:N42)</f>
        <v>13130285</v>
      </c>
      <c r="P42" s="25">
        <f t="shared" si="22"/>
        <v>13.130285000000001</v>
      </c>
      <c r="R42" s="21">
        <v>750</v>
      </c>
      <c r="S42" s="22" t="s">
        <v>14</v>
      </c>
      <c r="T42" s="23">
        <v>1471214</v>
      </c>
      <c r="U42" s="23">
        <v>1472538</v>
      </c>
      <c r="V42" s="23">
        <v>5061211</v>
      </c>
      <c r="W42" s="24">
        <f t="shared" ref="W42:W45" si="25">AVERAGE(T42:V42)</f>
        <v>2668321</v>
      </c>
      <c r="X42" s="25">
        <f t="shared" si="23"/>
        <v>2.6683210000000002</v>
      </c>
    </row>
    <row r="43" spans="1:24" x14ac:dyDescent="0.45">
      <c r="J43" s="26"/>
      <c r="K43" s="27" t="s">
        <v>15</v>
      </c>
      <c r="L43" s="28">
        <v>1992931</v>
      </c>
      <c r="M43" s="28">
        <v>7329196</v>
      </c>
      <c r="N43" s="28">
        <v>5093035</v>
      </c>
      <c r="O43" s="29">
        <f t="shared" si="24"/>
        <v>4805054</v>
      </c>
      <c r="P43" s="30">
        <f t="shared" si="22"/>
        <v>4.8050540000000002</v>
      </c>
      <c r="R43" s="26"/>
      <c r="S43" s="27" t="s">
        <v>36</v>
      </c>
      <c r="T43" s="28">
        <v>937381</v>
      </c>
      <c r="U43" s="28">
        <v>818758</v>
      </c>
      <c r="V43" s="28">
        <v>2651574</v>
      </c>
      <c r="W43" s="29">
        <f t="shared" si="25"/>
        <v>1469237.6666666667</v>
      </c>
      <c r="X43" s="30">
        <f t="shared" si="23"/>
        <v>1.4692376666666667</v>
      </c>
    </row>
    <row r="44" spans="1:24" x14ac:dyDescent="0.45">
      <c r="J44" s="31">
        <v>1000</v>
      </c>
      <c r="K44" s="32" t="s">
        <v>14</v>
      </c>
      <c r="L44" s="33">
        <v>2305401</v>
      </c>
      <c r="M44" s="33">
        <v>3528720</v>
      </c>
      <c r="N44" s="33">
        <v>3244212</v>
      </c>
      <c r="O44" s="34">
        <f t="shared" si="24"/>
        <v>3026111</v>
      </c>
      <c r="P44" s="35">
        <f t="shared" si="22"/>
        <v>3.0261110000000002</v>
      </c>
      <c r="R44" s="31">
        <v>1000</v>
      </c>
      <c r="S44" s="32" t="s">
        <v>14</v>
      </c>
      <c r="T44" s="33">
        <v>35849269</v>
      </c>
      <c r="U44" s="33">
        <v>3226133</v>
      </c>
      <c r="V44" s="33">
        <v>16427081</v>
      </c>
      <c r="W44" s="34">
        <f t="shared" si="25"/>
        <v>18500827.666666668</v>
      </c>
      <c r="X44" s="35">
        <f t="shared" si="23"/>
        <v>18.50082766666667</v>
      </c>
    </row>
    <row r="45" spans="1:24" x14ac:dyDescent="0.45">
      <c r="J45" s="39"/>
      <c r="K45" s="40" t="s">
        <v>15</v>
      </c>
      <c r="L45" s="41">
        <v>2055841</v>
      </c>
      <c r="M45" s="41">
        <v>1712810</v>
      </c>
      <c r="N45" s="41">
        <v>2114173</v>
      </c>
      <c r="O45" s="42">
        <f t="shared" si="24"/>
        <v>1960941.3333333333</v>
      </c>
      <c r="P45" s="43">
        <f t="shared" si="22"/>
        <v>1.9609413333333332</v>
      </c>
      <c r="R45" s="39"/>
      <c r="S45" s="40" t="s">
        <v>36</v>
      </c>
      <c r="T45" s="41">
        <v>17461777</v>
      </c>
      <c r="U45" s="41">
        <v>2134882</v>
      </c>
      <c r="V45" s="41">
        <v>2198696</v>
      </c>
      <c r="W45" s="42">
        <f t="shared" si="25"/>
        <v>7265118.333333333</v>
      </c>
      <c r="X45" s="43">
        <f t="shared" si="23"/>
        <v>7.2651183333333327</v>
      </c>
    </row>
    <row r="47" spans="1:24" x14ac:dyDescent="0.45">
      <c r="J47" s="9" t="s">
        <v>22</v>
      </c>
      <c r="K47" s="9"/>
      <c r="L47" s="9"/>
      <c r="M47" s="9"/>
      <c r="N47" s="9"/>
      <c r="O47" s="9"/>
      <c r="P47" s="9"/>
      <c r="R47" s="9" t="s">
        <v>29</v>
      </c>
      <c r="S47" s="9"/>
      <c r="T47" s="9"/>
      <c r="U47" s="9"/>
      <c r="V47" s="9"/>
      <c r="W47" s="9"/>
      <c r="X47" s="9"/>
    </row>
    <row r="48" spans="1:24" x14ac:dyDescent="0.45">
      <c r="J48" s="15" t="s">
        <v>13</v>
      </c>
      <c r="K48" s="16" t="s">
        <v>12</v>
      </c>
      <c r="L48" s="17" t="s">
        <v>3</v>
      </c>
      <c r="M48" s="17" t="s">
        <v>4</v>
      </c>
      <c r="N48" s="17" t="s">
        <v>5</v>
      </c>
      <c r="O48" s="15" t="s">
        <v>8</v>
      </c>
      <c r="P48" s="16" t="s">
        <v>19</v>
      </c>
      <c r="R48" s="15" t="s">
        <v>13</v>
      </c>
      <c r="S48" s="16" t="s">
        <v>12</v>
      </c>
      <c r="T48" s="17" t="s">
        <v>3</v>
      </c>
      <c r="U48" s="17" t="s">
        <v>4</v>
      </c>
      <c r="V48" s="17" t="s">
        <v>5</v>
      </c>
      <c r="W48" s="15" t="s">
        <v>8</v>
      </c>
      <c r="X48" s="16" t="s">
        <v>19</v>
      </c>
    </row>
    <row r="49" spans="10:24" x14ac:dyDescent="0.45">
      <c r="J49" s="21">
        <v>250</v>
      </c>
      <c r="K49" s="22" t="s">
        <v>14</v>
      </c>
      <c r="L49" s="23">
        <v>6550894</v>
      </c>
      <c r="M49" s="23">
        <v>5839014</v>
      </c>
      <c r="N49" s="23">
        <v>7499720</v>
      </c>
      <c r="O49" s="24">
        <f>AVERAGE(L49:N49)</f>
        <v>6629876</v>
      </c>
      <c r="P49" s="25">
        <f>O49/1000000</f>
        <v>6.6298760000000003</v>
      </c>
      <c r="R49" s="21">
        <v>250</v>
      </c>
      <c r="S49" s="22" t="s">
        <v>14</v>
      </c>
      <c r="T49" s="23">
        <v>2985009</v>
      </c>
      <c r="U49" s="23">
        <v>3428008</v>
      </c>
      <c r="V49" s="23">
        <v>3016251</v>
      </c>
      <c r="W49" s="24">
        <f>AVERAGE(T49:V49)</f>
        <v>3143089.3333333335</v>
      </c>
      <c r="X49" s="25">
        <f>W49/1000000</f>
        <v>3.1430893333333336</v>
      </c>
    </row>
    <row r="50" spans="10:24" x14ac:dyDescent="0.45">
      <c r="J50" s="26"/>
      <c r="K50" s="27" t="s">
        <v>15</v>
      </c>
      <c r="L50" s="28">
        <v>978425</v>
      </c>
      <c r="M50" s="28">
        <v>1115720</v>
      </c>
      <c r="N50" s="28">
        <v>1530680</v>
      </c>
      <c r="O50" s="29">
        <f>AVERAGE(L50:N50)</f>
        <v>1208275</v>
      </c>
      <c r="P50" s="30">
        <f t="shared" ref="P50:P56" si="26">O50/1000000</f>
        <v>1.208275</v>
      </c>
      <c r="R50" s="26"/>
      <c r="S50" s="27" t="s">
        <v>36</v>
      </c>
      <c r="T50" s="28">
        <v>369545</v>
      </c>
      <c r="U50" s="28">
        <v>476149</v>
      </c>
      <c r="V50" s="28">
        <v>434415</v>
      </c>
      <c r="W50" s="29">
        <f>AVERAGE(T50:V50)</f>
        <v>426703</v>
      </c>
      <c r="X50" s="30">
        <f t="shared" ref="X50:X56" si="27">W50/1000000</f>
        <v>0.426703</v>
      </c>
    </row>
    <row r="51" spans="10:24" x14ac:dyDescent="0.45">
      <c r="J51" s="31">
        <v>500</v>
      </c>
      <c r="K51" s="32" t="s">
        <v>14</v>
      </c>
      <c r="L51" s="33">
        <v>21532892</v>
      </c>
      <c r="M51" s="33">
        <v>4900590</v>
      </c>
      <c r="N51" s="33">
        <v>4374913</v>
      </c>
      <c r="O51" s="34">
        <f>AVERAGE(L51:N51)</f>
        <v>10269465</v>
      </c>
      <c r="P51" s="35">
        <f t="shared" si="26"/>
        <v>10.269465</v>
      </c>
      <c r="R51" s="31">
        <v>500</v>
      </c>
      <c r="S51" s="32" t="s">
        <v>14</v>
      </c>
      <c r="T51" s="33">
        <v>3109148</v>
      </c>
      <c r="U51" s="33">
        <v>2943424</v>
      </c>
      <c r="V51" s="33">
        <v>2987751</v>
      </c>
      <c r="W51" s="34">
        <f>AVERAGE(T51:V51)</f>
        <v>3013441</v>
      </c>
      <c r="X51" s="35">
        <f t="shared" si="27"/>
        <v>3.0134409999999998</v>
      </c>
    </row>
    <row r="52" spans="10:24" x14ac:dyDescent="0.45">
      <c r="J52" s="31"/>
      <c r="K52" s="32" t="s">
        <v>15</v>
      </c>
      <c r="L52" s="33">
        <v>1543936</v>
      </c>
      <c r="M52" s="33">
        <v>1467319</v>
      </c>
      <c r="N52" s="33">
        <v>1591654</v>
      </c>
      <c r="O52" s="34">
        <f>AVERAGE(L52:N52)</f>
        <v>1534303</v>
      </c>
      <c r="P52" s="35">
        <f t="shared" si="26"/>
        <v>1.534303</v>
      </c>
      <c r="R52" s="31"/>
      <c r="S52" s="32" t="s">
        <v>36</v>
      </c>
      <c r="T52" s="33">
        <v>754615</v>
      </c>
      <c r="U52" s="33">
        <v>733450</v>
      </c>
      <c r="V52" s="33">
        <v>841368</v>
      </c>
      <c r="W52" s="34">
        <f>AVERAGE(T52:V52)</f>
        <v>776477.66666666663</v>
      </c>
      <c r="X52" s="35">
        <f t="shared" si="27"/>
        <v>0.77647766666666662</v>
      </c>
    </row>
    <row r="53" spans="10:24" x14ac:dyDescent="0.45">
      <c r="J53" s="21">
        <v>750</v>
      </c>
      <c r="K53" s="22" t="s">
        <v>14</v>
      </c>
      <c r="L53" s="23">
        <v>4519480</v>
      </c>
      <c r="M53" s="23">
        <v>28666503</v>
      </c>
      <c r="N53" s="23">
        <v>27693237</v>
      </c>
      <c r="O53" s="24">
        <f t="shared" ref="O53:O56" si="28">AVERAGE(L53:N53)</f>
        <v>20293073.333333332</v>
      </c>
      <c r="P53" s="25">
        <f t="shared" si="26"/>
        <v>20.293073333333332</v>
      </c>
      <c r="R53" s="21">
        <v>750</v>
      </c>
      <c r="S53" s="22" t="s">
        <v>14</v>
      </c>
      <c r="T53" s="23">
        <v>2944756</v>
      </c>
      <c r="U53" s="23">
        <v>2915477</v>
      </c>
      <c r="V53" s="23">
        <v>3114123</v>
      </c>
      <c r="W53" s="24">
        <f t="shared" ref="W53:W56" si="29">AVERAGE(T53:V53)</f>
        <v>2991452</v>
      </c>
      <c r="X53" s="25">
        <f t="shared" si="27"/>
        <v>2.9914520000000002</v>
      </c>
    </row>
    <row r="54" spans="10:24" x14ac:dyDescent="0.45">
      <c r="J54" s="26"/>
      <c r="K54" s="27" t="s">
        <v>15</v>
      </c>
      <c r="L54" s="28">
        <v>58974584</v>
      </c>
      <c r="M54" s="28">
        <v>3209599</v>
      </c>
      <c r="N54" s="28">
        <v>35097736</v>
      </c>
      <c r="O54" s="29">
        <f t="shared" si="28"/>
        <v>32427306.333333332</v>
      </c>
      <c r="P54" s="30">
        <f t="shared" si="26"/>
        <v>32.427306333333334</v>
      </c>
      <c r="R54" s="26"/>
      <c r="S54" s="27" t="s">
        <v>36</v>
      </c>
      <c r="T54" s="28">
        <v>878976</v>
      </c>
      <c r="U54" s="28">
        <v>908316</v>
      </c>
      <c r="V54" s="28">
        <v>1023298</v>
      </c>
      <c r="W54" s="29">
        <f t="shared" si="29"/>
        <v>936863.33333333337</v>
      </c>
      <c r="X54" s="30">
        <f t="shared" si="27"/>
        <v>0.93686333333333338</v>
      </c>
    </row>
    <row r="55" spans="10:24" x14ac:dyDescent="0.45">
      <c r="J55" s="31">
        <v>1000</v>
      </c>
      <c r="K55" s="32" t="s">
        <v>14</v>
      </c>
      <c r="L55" s="33">
        <v>5047236</v>
      </c>
      <c r="M55" s="33">
        <v>38773402</v>
      </c>
      <c r="N55" s="33">
        <v>4720698</v>
      </c>
      <c r="O55" s="34">
        <f t="shared" si="28"/>
        <v>16180445.333333334</v>
      </c>
      <c r="P55" s="35">
        <f t="shared" si="26"/>
        <v>16.180445333333335</v>
      </c>
      <c r="R55" s="31">
        <v>1000</v>
      </c>
      <c r="S55" s="32" t="s">
        <v>14</v>
      </c>
      <c r="T55" s="33">
        <v>2920201</v>
      </c>
      <c r="U55" s="33">
        <v>2925837</v>
      </c>
      <c r="V55" s="33">
        <v>3026807</v>
      </c>
      <c r="W55" s="34">
        <f t="shared" si="29"/>
        <v>2957615</v>
      </c>
      <c r="X55" s="35">
        <f t="shared" si="27"/>
        <v>2.9576150000000001</v>
      </c>
    </row>
    <row r="56" spans="10:24" x14ac:dyDescent="0.45">
      <c r="J56" s="39"/>
      <c r="K56" s="40" t="s">
        <v>15</v>
      </c>
      <c r="L56" s="41">
        <v>52371649</v>
      </c>
      <c r="M56" s="41">
        <v>15572886</v>
      </c>
      <c r="N56" s="41">
        <v>2530940</v>
      </c>
      <c r="O56" s="42">
        <f t="shared" si="28"/>
        <v>23491825</v>
      </c>
      <c r="P56" s="43">
        <f t="shared" si="26"/>
        <v>23.491824999999999</v>
      </c>
      <c r="R56" s="39"/>
      <c r="S56" s="40" t="s">
        <v>36</v>
      </c>
      <c r="T56" s="41">
        <v>1101987</v>
      </c>
      <c r="U56" s="41">
        <v>1089433</v>
      </c>
      <c r="V56" s="41">
        <v>1086578</v>
      </c>
      <c r="W56" s="42">
        <f t="shared" si="29"/>
        <v>1092666</v>
      </c>
      <c r="X56" s="43">
        <f t="shared" si="27"/>
        <v>1.0926659999999999</v>
      </c>
    </row>
    <row r="58" spans="10:24" x14ac:dyDescent="0.45">
      <c r="L58" s="44" t="s">
        <v>33</v>
      </c>
      <c r="M58" s="44"/>
      <c r="U58" s="44" t="s">
        <v>37</v>
      </c>
      <c r="V58" s="44"/>
    </row>
    <row r="59" spans="10:24" x14ac:dyDescent="0.45">
      <c r="L59" s="11" t="s">
        <v>32</v>
      </c>
      <c r="M59" s="11" t="s">
        <v>30</v>
      </c>
      <c r="U59" s="11" t="s">
        <v>32</v>
      </c>
      <c r="V59" s="11" t="s">
        <v>38</v>
      </c>
    </row>
    <row r="60" spans="10:24" x14ac:dyDescent="0.45">
      <c r="L60" s="11" t="s">
        <v>31</v>
      </c>
      <c r="M60" s="11" t="s">
        <v>34</v>
      </c>
      <c r="U60" s="11" t="s">
        <v>31</v>
      </c>
      <c r="V60" s="11" t="s">
        <v>34</v>
      </c>
    </row>
  </sheetData>
  <mergeCells count="61">
    <mergeCell ref="L58:M58"/>
    <mergeCell ref="D38:E38"/>
    <mergeCell ref="U58:V58"/>
    <mergeCell ref="R44:R45"/>
    <mergeCell ref="R47:X47"/>
    <mergeCell ref="R49:R50"/>
    <mergeCell ref="R51:R52"/>
    <mergeCell ref="R53:R54"/>
    <mergeCell ref="R55:R56"/>
    <mergeCell ref="R31:R32"/>
    <mergeCell ref="R33:R34"/>
    <mergeCell ref="R36:X36"/>
    <mergeCell ref="R38:R39"/>
    <mergeCell ref="R40:R41"/>
    <mergeCell ref="R42:R43"/>
    <mergeCell ref="R18:R19"/>
    <mergeCell ref="R20:R21"/>
    <mergeCell ref="R22:R23"/>
    <mergeCell ref="R25:X25"/>
    <mergeCell ref="R27:R28"/>
    <mergeCell ref="R29:R30"/>
    <mergeCell ref="J53:J54"/>
    <mergeCell ref="J55:J56"/>
    <mergeCell ref="R1:X1"/>
    <mergeCell ref="R3:X3"/>
    <mergeCell ref="R5:R6"/>
    <mergeCell ref="R7:R8"/>
    <mergeCell ref="R9:R10"/>
    <mergeCell ref="R11:R12"/>
    <mergeCell ref="R14:X14"/>
    <mergeCell ref="R16:R17"/>
    <mergeCell ref="J40:J41"/>
    <mergeCell ref="J42:J43"/>
    <mergeCell ref="J44:J45"/>
    <mergeCell ref="J47:P47"/>
    <mergeCell ref="J49:J50"/>
    <mergeCell ref="J51:J52"/>
    <mergeCell ref="J27:J28"/>
    <mergeCell ref="J29:J30"/>
    <mergeCell ref="J31:J32"/>
    <mergeCell ref="J33:J34"/>
    <mergeCell ref="J36:P36"/>
    <mergeCell ref="J38:J39"/>
    <mergeCell ref="J14:P14"/>
    <mergeCell ref="J16:J17"/>
    <mergeCell ref="J18:J19"/>
    <mergeCell ref="J20:J21"/>
    <mergeCell ref="J22:J23"/>
    <mergeCell ref="J25:P25"/>
    <mergeCell ref="J3:P3"/>
    <mergeCell ref="J5:J6"/>
    <mergeCell ref="J7:J8"/>
    <mergeCell ref="J9:J10"/>
    <mergeCell ref="J11:J12"/>
    <mergeCell ref="J1:P1"/>
    <mergeCell ref="A3:H3"/>
    <mergeCell ref="A10:H10"/>
    <mergeCell ref="A17:H17"/>
    <mergeCell ref="A24:H24"/>
    <mergeCell ref="A31:H31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 Calculations</vt:lpstr>
      <vt:lpstr>Full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mrjpatel</dc:creator>
  <cp:lastModifiedBy>mrjpatel</cp:lastModifiedBy>
  <dcterms:created xsi:type="dcterms:W3CDTF">2017-08-29T12:49:26Z</dcterms:created>
  <dcterms:modified xsi:type="dcterms:W3CDTF">2017-08-29T16:11:25Z</dcterms:modified>
</cp:coreProperties>
</file>