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a.tschopp\OneDrive - US Army\Desktop\Machine Learning 101\May The Fourth 2023\MayTheFourth2022_Excel\"/>
    </mc:Choice>
  </mc:AlternateContent>
  <xr:revisionPtr revIDLastSave="0" documentId="13_ncr:1_{2CB120DE-184D-4575-8419-7695F3A0834F}" xr6:coauthVersionLast="47" xr6:coauthVersionMax="47" xr10:uidLastSave="{00000000-0000-0000-0000-000000000000}"/>
  <bookViews>
    <workbookView xWindow="1950" yWindow="1950" windowWidth="21600" windowHeight="11325" tabRatio="500" xr2:uid="{00000000-000D-0000-FFFF-FFFF00000000}"/>
  </bookViews>
  <sheets>
    <sheet name="CatDog_0" sheetId="8" r:id="rId1"/>
    <sheet name="CatDog_1" sheetId="6" r:id="rId2"/>
  </sheets>
  <definedNames>
    <definedName name="solver_adj" localSheetId="0" hidden="1">CatDog_0!$G$5:$G$8</definedName>
    <definedName name="solver_adj" localSheetId="1" hidden="1">CatDog_1!$G$5:$G$8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CatDog_0!$H$17</definedName>
    <definedName name="solver_opt" localSheetId="1" hidden="1">CatDog_1!$H$17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2" i="8" l="1"/>
  <c r="H19" i="8"/>
  <c r="H22" i="6"/>
  <c r="H19" i="6"/>
  <c r="C10" i="8" a="1"/>
  <c r="C10" i="8" s="1"/>
  <c r="C10" i="6" a="1"/>
  <c r="C10" i="6" s="1"/>
  <c r="G22" i="6" a="1"/>
  <c r="G22" i="6" s="1"/>
  <c r="G19" i="6" a="1"/>
  <c r="G19" i="6" s="1"/>
  <c r="H17" i="6" a="1"/>
  <c r="H17" i="6" s="1"/>
  <c r="H12" i="6" a="1"/>
  <c r="H12" i="6" s="1"/>
  <c r="G12" i="6" a="1"/>
  <c r="G1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<sst xmlns="http://schemas.openxmlformats.org/spreadsheetml/2006/main" count="56" uniqueCount="23">
  <si>
    <t xml:space="preserve"> </t>
  </si>
  <si>
    <t>Y</t>
  </si>
  <si>
    <t>MSE</t>
  </si>
  <si>
    <t>Striped Tiger</t>
  </si>
  <si>
    <t>Black and Tan Dappled Dachshund</t>
  </si>
  <si>
    <t>Prediction</t>
  </si>
  <si>
    <t>theta_0</t>
  </si>
  <si>
    <t>theta_1</t>
  </si>
  <si>
    <t>theta_2</t>
  </si>
  <si>
    <t>theta_3</t>
  </si>
  <si>
    <t>X_1</t>
  </si>
  <si>
    <t>X_2</t>
  </si>
  <si>
    <t>X_3</t>
  </si>
  <si>
    <t>X_0</t>
  </si>
  <si>
    <t>Actual</t>
  </si>
  <si>
    <t>Loss</t>
  </si>
  <si>
    <t>Yhat</t>
  </si>
  <si>
    <t>Jed-AI: Dog vs Cat Machine Learning Example</t>
  </si>
  <si>
    <t>Cost</t>
  </si>
  <si>
    <t>How good?</t>
  </si>
  <si>
    <t>?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</si>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</sst>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9" tint="0.79998168889431442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/>
    <xf numFmtId="0" fontId="1" fillId="2" borderId="0" xfId="0" applyFont="1" applyFill="1" applyBorder="1" applyAlignment="1">
      <alignment horizontal="left"/>
    </xf>
    <xf numFmtId="0" fontId="0" fillId="0" borderId="0" xfId="0" applyBorder="1"/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4" fontId="9" fillId="2" borderId="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4" fontId="0" fillId="7" borderId="1" xfId="0" applyNumberFormat="1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textRotation="90"/>
    </xf>
    <xf numFmtId="0" fontId="9" fillId="5" borderId="0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</xdr:row>
      <xdr:rowOff>76200</xdr:rowOff>
    </xdr:from>
    <xdr:to>
      <xdr:col>7</xdr:col>
      <xdr:colOff>476250</xdr:colOff>
      <xdr:row>3</xdr:row>
      <xdr:rowOff>91308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5">
              <a:extLst>
                <a:ext uri="{FF2B5EF4-FFF2-40B4-BE49-F238E27FC236}">
                  <a16:creationId xmlns:a16="http://schemas.microsoft.com/office/drawing/2014/main" id="{19A60A05-7D81-462C-8143-382EFC84A938}"/>
                </a:ext>
              </a:extLst>
            </xdr:cNvPr>
            <xdr:cNvSpPr txBox="1"/>
          </xdr:nvSpPr>
          <xdr:spPr>
            <a:xfrm>
              <a:off x="800100" y="371475"/>
              <a:ext cx="4181475" cy="28180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charset="-128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charset="-128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charset="-128"/>
                            <a:cs typeface="+mn-cs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charset="-128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charset="-128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charset="-128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800" b="0">
                <a:latin typeface="+mn-lt"/>
              </a:endParaRPr>
            </a:p>
          </xdr:txBody>
        </xdr:sp>
      </mc:Choice>
      <mc:Fallback xmlns="">
        <xdr:sp macro="" textlink="">
          <xdr:nvSpPr>
            <xdr:cNvPr id="2" name="TextBox 15">
              <a:extLst>
                <a:ext uri="{FF2B5EF4-FFF2-40B4-BE49-F238E27FC236}">
                  <a16:creationId xmlns:a16="http://schemas.microsoft.com/office/drawing/2014/main" id="{19A60A05-7D81-462C-8143-382EFC84A938}"/>
                </a:ext>
              </a:extLst>
            </xdr:cNvPr>
            <xdr:cNvSpPr txBox="1"/>
          </xdr:nvSpPr>
          <xdr:spPr>
            <a:xfrm>
              <a:off x="800100" y="371475"/>
              <a:ext cx="4181475" cy="28180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+mn-lt"/>
                </a:rPr>
                <a:t>𝑓</a:t>
              </a:r>
              <a:r>
                <a:rPr lang="en-US" sz="1800" i="0">
                  <a:latin typeface="+mn-lt"/>
                </a:rPr>
                <a:t>(𝑋,</a:t>
              </a:r>
              <a:r>
                <a:rPr lang="en-US" sz="1800" i="0">
                  <a:latin typeface="+mn-lt"/>
                  <a:ea typeface="Cambria Math" panose="02040503050406030204" pitchFamily="18" charset="0"/>
                </a:rPr>
                <a:t>𝜃)</a:t>
              </a:r>
              <a:r>
                <a:rPr lang="en-US" sz="1800" b="0" i="0">
                  <a:latin typeface="+mn-lt"/>
                </a:rPr>
                <a:t>=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+mn-lt"/>
                  <a:ea typeface="ＭＳ Ｐゴシック" charset="-128"/>
                  <a:cs typeface="+mn-cs"/>
                </a:rPr>
                <a:t>𝜃_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ＭＳ Ｐゴシック" charset="-128"/>
                  <a:cs typeface="+mn-cs"/>
                </a:rPr>
                <a:t>0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+mn-lt"/>
                  <a:ea typeface="ＭＳ Ｐゴシック" charset="-128"/>
                  <a:cs typeface="+mn-cs"/>
                </a:rPr>
                <a:t> 𝑋_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ＭＳ Ｐゴシック" charset="-128"/>
                  <a:cs typeface="+mn-cs"/>
                </a:rPr>
                <a:t>0</a:t>
              </a:r>
              <a:r>
                <a:rPr lang="en-US" sz="1800" b="0" i="0">
                  <a:latin typeface="+mn-lt"/>
                </a:rPr>
                <a:t>+</a:t>
              </a:r>
              <a:r>
                <a:rPr lang="en-US" sz="1800" b="0" i="0">
                  <a:latin typeface="+mn-lt"/>
                  <a:ea typeface="Cambria Math" panose="02040503050406030204" pitchFamily="18" charset="0"/>
                </a:rPr>
                <a:t>𝜃_1 </a:t>
              </a:r>
              <a:r>
                <a:rPr lang="en-US" sz="1800" b="0" i="0">
                  <a:latin typeface="+mn-lt"/>
                </a:rPr>
                <a:t>𝑋_1+</a:t>
              </a:r>
              <a:r>
                <a:rPr lang="en-US" sz="1800" i="0">
                  <a:latin typeface="+mn-lt"/>
                  <a:ea typeface="Cambria Math" panose="02040503050406030204" pitchFamily="18" charset="0"/>
                </a:rPr>
                <a:t>𝜃_</a:t>
              </a:r>
              <a:r>
                <a:rPr lang="en-US" sz="1800" b="0" i="0">
                  <a:latin typeface="+mn-lt"/>
                  <a:ea typeface="Cambria Math" panose="02040503050406030204" pitchFamily="18" charset="0"/>
                </a:rPr>
                <a:t>2 </a:t>
              </a:r>
              <a:r>
                <a:rPr lang="en-US" sz="1800" i="0">
                  <a:latin typeface="+mn-lt"/>
                </a:rPr>
                <a:t>𝑋_</a:t>
              </a:r>
              <a:r>
                <a:rPr lang="en-US" sz="1800" b="0" i="0">
                  <a:latin typeface="+mn-lt"/>
                </a:rPr>
                <a:t>2+</a:t>
              </a:r>
              <a:r>
                <a:rPr lang="en-US" sz="1800" i="0">
                  <a:latin typeface="+mn-lt"/>
                  <a:ea typeface="Cambria Math" panose="02040503050406030204" pitchFamily="18" charset="0"/>
                </a:rPr>
                <a:t>𝜃_</a:t>
              </a:r>
              <a:r>
                <a:rPr lang="en-US" sz="1800" b="0" i="0">
                  <a:latin typeface="+mn-lt"/>
                  <a:ea typeface="Cambria Math" panose="02040503050406030204" pitchFamily="18" charset="0"/>
                </a:rPr>
                <a:t>3 </a:t>
              </a:r>
              <a:r>
                <a:rPr lang="en-US" sz="1800" i="0">
                  <a:latin typeface="+mn-lt"/>
                </a:rPr>
                <a:t>𝑋_</a:t>
              </a:r>
              <a:r>
                <a:rPr lang="en-US" sz="1800" b="0" i="0">
                  <a:latin typeface="+mn-lt"/>
                </a:rPr>
                <a:t>3</a:t>
              </a:r>
              <a:endParaRPr lang="en-US" sz="1800" b="0">
                <a:latin typeface="+mn-lt"/>
              </a:endParaRPr>
            </a:p>
          </xdr:txBody>
        </xdr:sp>
      </mc:Fallback>
    </mc:AlternateContent>
    <xdr:clientData/>
  </xdr:twoCellAnchor>
  <xdr:twoCellAnchor editAs="oneCell">
    <xdr:from>
      <xdr:col>8</xdr:col>
      <xdr:colOff>704850</xdr:colOff>
      <xdr:row>1</xdr:row>
      <xdr:rowOff>142875</xdr:rowOff>
    </xdr:from>
    <xdr:to>
      <xdr:col>10</xdr:col>
      <xdr:colOff>497205</xdr:colOff>
      <xdr:row>6</xdr:row>
      <xdr:rowOff>104300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A48E7693-579D-4386-9A4F-0994793F519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924550" y="142875"/>
          <a:ext cx="1097280" cy="1094900"/>
        </a:xfrm>
        <a:prstGeom prst="rect">
          <a:avLst/>
        </a:prstGeom>
        <a:noFill/>
        <a:ln w="127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6</xdr:row>
      <xdr:rowOff>188916</xdr:rowOff>
    </xdr:from>
    <xdr:to>
      <xdr:col>10</xdr:col>
      <xdr:colOff>497205</xdr:colOff>
      <xdr:row>12</xdr:row>
      <xdr:rowOff>170902</xdr:rowOff>
    </xdr:to>
    <xdr:pic>
      <xdr:nvPicPr>
        <xdr:cNvPr id="4" name="Picture 3" descr="See the source image">
          <a:extLst>
            <a:ext uri="{FF2B5EF4-FFF2-40B4-BE49-F238E27FC236}">
              <a16:creationId xmlns:a16="http://schemas.microsoft.com/office/drawing/2014/main" id="{C8825A63-5612-47A5-86E6-5E4C1BE61A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924550" y="1322391"/>
          <a:ext cx="1097280" cy="1124986"/>
        </a:xfrm>
        <a:prstGeom prst="rect">
          <a:avLst/>
        </a:prstGeom>
        <a:noFill/>
        <a:ln w="127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19</xdr:row>
      <xdr:rowOff>51747</xdr:rowOff>
    </xdr:from>
    <xdr:to>
      <xdr:col>10</xdr:col>
      <xdr:colOff>497205</xdr:colOff>
      <xdr:row>24</xdr:row>
      <xdr:rowOff>183580</xdr:rowOff>
    </xdr:to>
    <xdr:pic>
      <xdr:nvPicPr>
        <xdr:cNvPr id="5" name="Picture 4" descr="See the source image">
          <a:extLst>
            <a:ext uri="{FF2B5EF4-FFF2-40B4-BE49-F238E27FC236}">
              <a16:creationId xmlns:a16="http://schemas.microsoft.com/office/drawing/2014/main" id="{7EA3DFCB-16E2-4D06-9C40-BEF643D5F3C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924550" y="3766497"/>
          <a:ext cx="1097280" cy="1112908"/>
        </a:xfrm>
        <a:prstGeom prst="rect">
          <a:avLst/>
        </a:prstGeom>
        <a:noFill/>
        <a:ln w="127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13</xdr:row>
      <xdr:rowOff>36443</xdr:rowOff>
    </xdr:from>
    <xdr:to>
      <xdr:col>10</xdr:col>
      <xdr:colOff>497205</xdr:colOff>
      <xdr:row>18</xdr:row>
      <xdr:rowOff>110005</xdr:rowOff>
    </xdr:to>
    <xdr:pic>
      <xdr:nvPicPr>
        <xdr:cNvPr id="6" name="Picture 5" descr="See the source image">
          <a:extLst>
            <a:ext uri="{FF2B5EF4-FFF2-40B4-BE49-F238E27FC236}">
              <a16:creationId xmlns:a16="http://schemas.microsoft.com/office/drawing/2014/main" id="{40E818B1-E3E8-46FA-B103-B00B46F1FD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924550" y="2503418"/>
          <a:ext cx="1097280" cy="1130837"/>
        </a:xfrm>
        <a:prstGeom prst="rect">
          <a:avLst/>
        </a:prstGeom>
        <a:noFill/>
        <a:ln w="127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361950</xdr:colOff>
      <xdr:row>4</xdr:row>
      <xdr:rowOff>76198</xdr:rowOff>
    </xdr:from>
    <xdr:to>
      <xdr:col>4</xdr:col>
      <xdr:colOff>533401</xdr:colOff>
      <xdr:row>8</xdr:row>
      <xdr:rowOff>133350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CF3BA824-9A4D-48CC-AFB8-23356D3EC5DB}"/>
            </a:ext>
          </a:extLst>
        </xdr:cNvPr>
        <xdr:cNvCxnSpPr/>
      </xdr:nvCxnSpPr>
      <xdr:spPr>
        <a:xfrm rot="10800000" flipV="1">
          <a:off x="581025" y="828673"/>
          <a:ext cx="2314576" cy="819152"/>
        </a:xfrm>
        <a:prstGeom prst="bentConnector3">
          <a:avLst>
            <a:gd name="adj1" fmla="val 10020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5</xdr:row>
      <xdr:rowOff>85720</xdr:rowOff>
    </xdr:from>
    <xdr:to>
      <xdr:col>4</xdr:col>
      <xdr:colOff>533402</xdr:colOff>
      <xdr:row>8</xdr:row>
      <xdr:rowOff>95249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1015A92F-65F6-4EB2-8427-D84F2EEFEC68}"/>
            </a:ext>
          </a:extLst>
        </xdr:cNvPr>
        <xdr:cNvCxnSpPr/>
      </xdr:nvCxnSpPr>
      <xdr:spPr>
        <a:xfrm rot="10800000" flipV="1">
          <a:off x="1276350" y="1028695"/>
          <a:ext cx="1619252" cy="581029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342901</xdr:colOff>
      <xdr:row>6</xdr:row>
      <xdr:rowOff>47622</xdr:rowOff>
    </xdr:from>
    <xdr:to>
      <xdr:col>4</xdr:col>
      <xdr:colOff>533403</xdr:colOff>
      <xdr:row>8</xdr:row>
      <xdr:rowOff>95249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33C53B33-F9E8-45F3-9A26-BD4252F9385D}"/>
            </a:ext>
          </a:extLst>
        </xdr:cNvPr>
        <xdr:cNvCxnSpPr/>
      </xdr:nvCxnSpPr>
      <xdr:spPr>
        <a:xfrm rot="10800000" flipV="1">
          <a:off x="1990726" y="1181097"/>
          <a:ext cx="904877" cy="428627"/>
        </a:xfrm>
        <a:prstGeom prst="bentConnector3">
          <a:avLst>
            <a:gd name="adj1" fmla="val 9947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114298</xdr:rowOff>
    </xdr:from>
    <xdr:to>
      <xdr:col>4</xdr:col>
      <xdr:colOff>533401</xdr:colOff>
      <xdr:row>8</xdr:row>
      <xdr:rowOff>114300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8A4B8E96-E3C3-4D71-9540-B4B4F2B7B0F9}"/>
            </a:ext>
          </a:extLst>
        </xdr:cNvPr>
        <xdr:cNvCxnSpPr/>
      </xdr:nvCxnSpPr>
      <xdr:spPr>
        <a:xfrm rot="5400000">
          <a:off x="2709862" y="1443036"/>
          <a:ext cx="190502" cy="180976"/>
        </a:xfrm>
        <a:prstGeom prst="bentConnector3">
          <a:avLst>
            <a:gd name="adj1" fmla="val 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</xdr:row>
      <xdr:rowOff>76200</xdr:rowOff>
    </xdr:from>
    <xdr:to>
      <xdr:col>7</xdr:col>
      <xdr:colOff>476250</xdr:colOff>
      <xdr:row>3</xdr:row>
      <xdr:rowOff>91308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5">
              <a:extLst>
                <a:ext uri="{FF2B5EF4-FFF2-40B4-BE49-F238E27FC236}">
                  <a16:creationId xmlns:a16="http://schemas.microsoft.com/office/drawing/2014/main" id="{735F0892-32C8-41AF-BA64-0C4C91A8A747}"/>
                </a:ext>
              </a:extLst>
            </xdr:cNvPr>
            <xdr:cNvSpPr txBox="1"/>
          </xdr:nvSpPr>
          <xdr:spPr>
            <a:xfrm>
              <a:off x="800100" y="342900"/>
              <a:ext cx="4181475" cy="28180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charset="-128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charset="-128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charset="-128"/>
                            <a:cs typeface="+mn-cs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charset="-128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charset="-128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charset="-128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800" b="0">
                <a:latin typeface="+mn-lt"/>
              </a:endParaRPr>
            </a:p>
          </xdr:txBody>
        </xdr:sp>
      </mc:Choice>
      <mc:Fallback xmlns="">
        <xdr:sp macro="" textlink="">
          <xdr:nvSpPr>
            <xdr:cNvPr id="2" name="TextBox 15">
              <a:extLst>
                <a:ext uri="{FF2B5EF4-FFF2-40B4-BE49-F238E27FC236}">
                  <a16:creationId xmlns:a16="http://schemas.microsoft.com/office/drawing/2014/main" id="{735F0892-32C8-41AF-BA64-0C4C91A8A747}"/>
                </a:ext>
              </a:extLst>
            </xdr:cNvPr>
            <xdr:cNvSpPr txBox="1"/>
          </xdr:nvSpPr>
          <xdr:spPr>
            <a:xfrm>
              <a:off x="800100" y="342900"/>
              <a:ext cx="4181475" cy="28180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charset="0"/>
                  <a:ea typeface="ＭＳ Ｐゴシック" charset="-128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+mn-lt"/>
                </a:rPr>
                <a:t>𝑓</a:t>
              </a:r>
              <a:r>
                <a:rPr lang="en-US" sz="1800" i="0">
                  <a:latin typeface="+mn-lt"/>
                </a:rPr>
                <a:t>(𝑋,</a:t>
              </a:r>
              <a:r>
                <a:rPr lang="en-US" sz="1800" i="0">
                  <a:latin typeface="+mn-lt"/>
                  <a:ea typeface="Cambria Math" panose="02040503050406030204" pitchFamily="18" charset="0"/>
                </a:rPr>
                <a:t>𝜃)</a:t>
              </a:r>
              <a:r>
                <a:rPr lang="en-US" sz="1800" b="0" i="0">
                  <a:latin typeface="+mn-lt"/>
                </a:rPr>
                <a:t>=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+mn-lt"/>
                  <a:ea typeface="ＭＳ Ｐゴシック" charset="-128"/>
                  <a:cs typeface="+mn-cs"/>
                </a:rPr>
                <a:t>𝜃_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ＭＳ Ｐゴシック" charset="-128"/>
                  <a:cs typeface="+mn-cs"/>
                </a:rPr>
                <a:t>0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+mn-lt"/>
                  <a:ea typeface="ＭＳ Ｐゴシック" charset="-128"/>
                  <a:cs typeface="+mn-cs"/>
                </a:rPr>
                <a:t> 𝑋_</a:t>
              </a:r>
              <a:r>
                <a:rPr lang="en-US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ＭＳ Ｐゴシック" charset="-128"/>
                  <a:cs typeface="+mn-cs"/>
                </a:rPr>
                <a:t>0</a:t>
              </a:r>
              <a:r>
                <a:rPr lang="en-US" sz="1800" b="0" i="0">
                  <a:latin typeface="+mn-lt"/>
                </a:rPr>
                <a:t>+</a:t>
              </a:r>
              <a:r>
                <a:rPr lang="en-US" sz="1800" b="0" i="0">
                  <a:latin typeface="+mn-lt"/>
                  <a:ea typeface="Cambria Math" panose="02040503050406030204" pitchFamily="18" charset="0"/>
                </a:rPr>
                <a:t>𝜃_1 </a:t>
              </a:r>
              <a:r>
                <a:rPr lang="en-US" sz="1800" b="0" i="0">
                  <a:latin typeface="+mn-lt"/>
                </a:rPr>
                <a:t>𝑋_1+</a:t>
              </a:r>
              <a:r>
                <a:rPr lang="en-US" sz="1800" i="0">
                  <a:latin typeface="+mn-lt"/>
                  <a:ea typeface="Cambria Math" panose="02040503050406030204" pitchFamily="18" charset="0"/>
                </a:rPr>
                <a:t>𝜃_</a:t>
              </a:r>
              <a:r>
                <a:rPr lang="en-US" sz="1800" b="0" i="0">
                  <a:latin typeface="+mn-lt"/>
                  <a:ea typeface="Cambria Math" panose="02040503050406030204" pitchFamily="18" charset="0"/>
                </a:rPr>
                <a:t>2 </a:t>
              </a:r>
              <a:r>
                <a:rPr lang="en-US" sz="1800" i="0">
                  <a:latin typeface="+mn-lt"/>
                </a:rPr>
                <a:t>𝑋_</a:t>
              </a:r>
              <a:r>
                <a:rPr lang="en-US" sz="1800" b="0" i="0">
                  <a:latin typeface="+mn-lt"/>
                </a:rPr>
                <a:t>2+</a:t>
              </a:r>
              <a:r>
                <a:rPr lang="en-US" sz="1800" i="0">
                  <a:latin typeface="+mn-lt"/>
                  <a:ea typeface="Cambria Math" panose="02040503050406030204" pitchFamily="18" charset="0"/>
                </a:rPr>
                <a:t>𝜃_</a:t>
              </a:r>
              <a:r>
                <a:rPr lang="en-US" sz="1800" b="0" i="0">
                  <a:latin typeface="+mn-lt"/>
                  <a:ea typeface="Cambria Math" panose="02040503050406030204" pitchFamily="18" charset="0"/>
                </a:rPr>
                <a:t>3 </a:t>
              </a:r>
              <a:r>
                <a:rPr lang="en-US" sz="1800" i="0">
                  <a:latin typeface="+mn-lt"/>
                </a:rPr>
                <a:t>𝑋_</a:t>
              </a:r>
              <a:r>
                <a:rPr lang="en-US" sz="1800" b="0" i="0">
                  <a:latin typeface="+mn-lt"/>
                </a:rPr>
                <a:t>3</a:t>
              </a:r>
              <a:endParaRPr lang="en-US" sz="1800" b="0">
                <a:latin typeface="+mn-lt"/>
              </a:endParaRPr>
            </a:p>
          </xdr:txBody>
        </xdr:sp>
      </mc:Fallback>
    </mc:AlternateContent>
    <xdr:clientData/>
  </xdr:twoCellAnchor>
  <xdr:twoCellAnchor editAs="oneCell">
    <xdr:from>
      <xdr:col>8</xdr:col>
      <xdr:colOff>704850</xdr:colOff>
      <xdr:row>1</xdr:row>
      <xdr:rowOff>142875</xdr:rowOff>
    </xdr:from>
    <xdr:to>
      <xdr:col>10</xdr:col>
      <xdr:colOff>497205</xdr:colOff>
      <xdr:row>6</xdr:row>
      <xdr:rowOff>104300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F863278D-97E2-428F-B50C-7056F43C8E0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105400" y="142875"/>
          <a:ext cx="1097280" cy="1094900"/>
        </a:xfrm>
        <a:prstGeom prst="rect">
          <a:avLst/>
        </a:prstGeom>
        <a:noFill/>
        <a:ln w="127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6</xdr:row>
      <xdr:rowOff>188916</xdr:rowOff>
    </xdr:from>
    <xdr:to>
      <xdr:col>10</xdr:col>
      <xdr:colOff>497205</xdr:colOff>
      <xdr:row>12</xdr:row>
      <xdr:rowOff>170902</xdr:rowOff>
    </xdr:to>
    <xdr:pic>
      <xdr:nvPicPr>
        <xdr:cNvPr id="4" name="Picture 3" descr="See the source image">
          <a:extLst>
            <a:ext uri="{FF2B5EF4-FFF2-40B4-BE49-F238E27FC236}">
              <a16:creationId xmlns:a16="http://schemas.microsoft.com/office/drawing/2014/main" id="{602E2820-0C74-4A87-AB7E-23E74CEE945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105400" y="1293816"/>
          <a:ext cx="1097280" cy="1124986"/>
        </a:xfrm>
        <a:prstGeom prst="rect">
          <a:avLst/>
        </a:prstGeom>
        <a:noFill/>
        <a:ln w="127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19</xdr:row>
      <xdr:rowOff>51747</xdr:rowOff>
    </xdr:from>
    <xdr:to>
      <xdr:col>10</xdr:col>
      <xdr:colOff>497205</xdr:colOff>
      <xdr:row>24</xdr:row>
      <xdr:rowOff>183580</xdr:rowOff>
    </xdr:to>
    <xdr:pic>
      <xdr:nvPicPr>
        <xdr:cNvPr id="5" name="Picture 4" descr="See the source image">
          <a:extLst>
            <a:ext uri="{FF2B5EF4-FFF2-40B4-BE49-F238E27FC236}">
              <a16:creationId xmlns:a16="http://schemas.microsoft.com/office/drawing/2014/main" id="{7EA83B69-0141-4044-A98F-63DD89283AA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105400" y="3661722"/>
          <a:ext cx="1097280" cy="1112908"/>
        </a:xfrm>
        <a:prstGeom prst="rect">
          <a:avLst/>
        </a:prstGeom>
        <a:noFill/>
        <a:ln w="127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13</xdr:row>
      <xdr:rowOff>36443</xdr:rowOff>
    </xdr:from>
    <xdr:to>
      <xdr:col>10</xdr:col>
      <xdr:colOff>497205</xdr:colOff>
      <xdr:row>18</xdr:row>
      <xdr:rowOff>110005</xdr:rowOff>
    </xdr:to>
    <xdr:pic>
      <xdr:nvPicPr>
        <xdr:cNvPr id="6" name="Picture 5" descr="See the source image">
          <a:extLst>
            <a:ext uri="{FF2B5EF4-FFF2-40B4-BE49-F238E27FC236}">
              <a16:creationId xmlns:a16="http://schemas.microsoft.com/office/drawing/2014/main" id="{22F5D148-B1E3-4353-9F79-83B2E449B52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105400" y="2474843"/>
          <a:ext cx="1097280" cy="1130837"/>
        </a:xfrm>
        <a:prstGeom prst="rect">
          <a:avLst/>
        </a:prstGeom>
        <a:noFill/>
        <a:ln w="127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361950</xdr:colOff>
      <xdr:row>4</xdr:row>
      <xdr:rowOff>76198</xdr:rowOff>
    </xdr:from>
    <xdr:to>
      <xdr:col>4</xdr:col>
      <xdr:colOff>533401</xdr:colOff>
      <xdr:row>8</xdr:row>
      <xdr:rowOff>133350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4ADA3B1C-C31C-4B82-EED4-2BA3A6541488}"/>
            </a:ext>
          </a:extLst>
        </xdr:cNvPr>
        <xdr:cNvCxnSpPr/>
      </xdr:nvCxnSpPr>
      <xdr:spPr>
        <a:xfrm rot="10800000" flipV="1">
          <a:off x="581025" y="800098"/>
          <a:ext cx="2314576" cy="819152"/>
        </a:xfrm>
        <a:prstGeom prst="bentConnector3">
          <a:avLst>
            <a:gd name="adj1" fmla="val 10020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5</xdr:row>
      <xdr:rowOff>85720</xdr:rowOff>
    </xdr:from>
    <xdr:to>
      <xdr:col>4</xdr:col>
      <xdr:colOff>533402</xdr:colOff>
      <xdr:row>8</xdr:row>
      <xdr:rowOff>95249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6BB7120D-F6FC-4B47-A3DD-0E1C8E50021A}"/>
            </a:ext>
          </a:extLst>
        </xdr:cNvPr>
        <xdr:cNvCxnSpPr/>
      </xdr:nvCxnSpPr>
      <xdr:spPr>
        <a:xfrm rot="10800000" flipV="1">
          <a:off x="1276350" y="1000120"/>
          <a:ext cx="1619252" cy="581029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342901</xdr:colOff>
      <xdr:row>6</xdr:row>
      <xdr:rowOff>47622</xdr:rowOff>
    </xdr:from>
    <xdr:to>
      <xdr:col>4</xdr:col>
      <xdr:colOff>533403</xdr:colOff>
      <xdr:row>8</xdr:row>
      <xdr:rowOff>95249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46F250B-480D-4446-9C52-637338A0A1D4}"/>
            </a:ext>
          </a:extLst>
        </xdr:cNvPr>
        <xdr:cNvCxnSpPr/>
      </xdr:nvCxnSpPr>
      <xdr:spPr>
        <a:xfrm rot="10800000" flipV="1">
          <a:off x="1990726" y="1152522"/>
          <a:ext cx="904877" cy="428627"/>
        </a:xfrm>
        <a:prstGeom prst="bentConnector3">
          <a:avLst>
            <a:gd name="adj1" fmla="val 9947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114298</xdr:rowOff>
    </xdr:from>
    <xdr:to>
      <xdr:col>4</xdr:col>
      <xdr:colOff>533401</xdr:colOff>
      <xdr:row>8</xdr:row>
      <xdr:rowOff>114300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815C74B1-06DB-423A-92EF-F5185AE17A4B}"/>
            </a:ext>
          </a:extLst>
        </xdr:cNvPr>
        <xdr:cNvCxnSpPr/>
      </xdr:nvCxnSpPr>
      <xdr:spPr>
        <a:xfrm rot="5400000">
          <a:off x="2709862" y="1414461"/>
          <a:ext cx="190502" cy="180976"/>
        </a:xfrm>
        <a:prstGeom prst="bentConnector3">
          <a:avLst>
            <a:gd name="adj1" fmla="val 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FF45-9C57-4C45-9ACD-9C0E329F2948}">
  <dimension ref="A1:AMK25"/>
  <sheetViews>
    <sheetView tabSelected="1" zoomScaleNormal="100" workbookViewId="0">
      <selection activeCell="P13" sqref="P13"/>
    </sheetView>
  </sheetViews>
  <sheetFormatPr defaultColWidth="8.5703125" defaultRowHeight="15" x14ac:dyDescent="0.25"/>
  <cols>
    <col min="1" max="1" width="5.140625" style="7" bestFit="1" customWidth="1"/>
    <col min="2" max="2" width="10.7109375" style="7" customWidth="1"/>
    <col min="3" max="8" width="10.7109375" style="3" customWidth="1"/>
    <col min="9" max="9" width="11" style="3" customWidth="1"/>
    <col min="10" max="1025" width="8.5703125" style="3"/>
    <col min="1026" max="16384" width="8.5703125" style="9"/>
  </cols>
  <sheetData>
    <row r="1" spans="1:18" ht="10.5" customHeight="1" x14ac:dyDescent="0.25"/>
    <row r="2" spans="1:18" s="3" customFormat="1" ht="23.25" x14ac:dyDescent="0.35">
      <c r="A2" s="6"/>
      <c r="B2" s="24" t="s">
        <v>17</v>
      </c>
      <c r="C2" s="24"/>
      <c r="D2" s="24"/>
      <c r="E2" s="24"/>
      <c r="F2" s="24"/>
      <c r="G2" s="24"/>
      <c r="H2" s="24"/>
      <c r="I2" s="24"/>
    </row>
    <row r="3" spans="1:18" s="3" customFormat="1" ht="21" x14ac:dyDescent="0.35">
      <c r="A3" s="6"/>
      <c r="B3" s="8"/>
    </row>
    <row r="5" spans="1:18" s="3" customFormat="1" x14ac:dyDescent="0.25">
      <c r="A5" s="6"/>
      <c r="B5" s="7"/>
      <c r="C5" s="1"/>
      <c r="D5" s="1"/>
      <c r="E5" s="5"/>
      <c r="F5" s="5" t="s">
        <v>6</v>
      </c>
      <c r="G5" s="18"/>
    </row>
    <row r="6" spans="1:18" s="3" customFormat="1" x14ac:dyDescent="0.25">
      <c r="A6" s="6"/>
      <c r="B6" s="7"/>
      <c r="E6" s="6"/>
      <c r="F6" s="5" t="s">
        <v>7</v>
      </c>
      <c r="G6" s="18"/>
    </row>
    <row r="7" spans="1:18" s="3" customFormat="1" x14ac:dyDescent="0.25">
      <c r="A7" s="6"/>
      <c r="B7" s="7"/>
      <c r="F7" s="5" t="s">
        <v>8</v>
      </c>
      <c r="G7" s="18"/>
    </row>
    <row r="8" spans="1:18" s="3" customFormat="1" x14ac:dyDescent="0.25">
      <c r="A8" s="7"/>
      <c r="B8" s="7"/>
      <c r="F8" s="5" t="s">
        <v>9</v>
      </c>
      <c r="G8" s="18"/>
    </row>
    <row r="9" spans="1:18" s="3" customFormat="1" x14ac:dyDescent="0.25">
      <c r="A9" s="6"/>
      <c r="B9" s="7"/>
      <c r="C9" s="1"/>
      <c r="D9" s="1"/>
      <c r="E9" s="1"/>
      <c r="H9" s="4"/>
      <c r="J9" s="3" t="s">
        <v>0</v>
      </c>
    </row>
    <row r="10" spans="1:18" s="3" customFormat="1" x14ac:dyDescent="0.25">
      <c r="A10" s="6"/>
      <c r="B10" s="7"/>
      <c r="C10" s="1" cm="1">
        <f t="array" ref="C10:E10">TRANSPOSE(G6:G8)*_xlfn.BYCOL($C$12:$E$15,_xlfn.LAMBDA(_xlpm.column,STDEV(_xlpm.column)))</f>
        <v>0</v>
      </c>
      <c r="D10" s="1">
        <v>0</v>
      </c>
      <c r="E10" s="1">
        <v>0</v>
      </c>
      <c r="F10" s="3" t="s">
        <v>14</v>
      </c>
      <c r="G10" s="3" t="s">
        <v>5</v>
      </c>
      <c r="H10" s="12" t="s">
        <v>2</v>
      </c>
    </row>
    <row r="11" spans="1:18" s="3" customFormat="1" x14ac:dyDescent="0.25">
      <c r="A11" s="6"/>
      <c r="B11" s="4" t="s">
        <v>13</v>
      </c>
      <c r="C11" s="4" t="s">
        <v>10</v>
      </c>
      <c r="D11" s="4" t="s">
        <v>11</v>
      </c>
      <c r="E11" s="4" t="s">
        <v>12</v>
      </c>
      <c r="F11" s="4" t="s">
        <v>1</v>
      </c>
      <c r="G11" s="4" t="s">
        <v>16</v>
      </c>
      <c r="H11" s="4" t="s">
        <v>15</v>
      </c>
    </row>
    <row r="12" spans="1:18" s="3" customFormat="1" x14ac:dyDescent="0.25">
      <c r="A12" s="25" t="s">
        <v>21</v>
      </c>
      <c r="B12" s="14">
        <v>1</v>
      </c>
      <c r="C12" s="15">
        <v>1</v>
      </c>
      <c r="D12" s="15">
        <v>10</v>
      </c>
      <c r="E12" s="15">
        <v>10</v>
      </c>
      <c r="F12" s="15">
        <v>1</v>
      </c>
      <c r="G12" s="21"/>
      <c r="H12" s="22"/>
      <c r="R12" s="3" t="s">
        <v>0</v>
      </c>
    </row>
    <row r="13" spans="1:18" s="3" customFormat="1" x14ac:dyDescent="0.25">
      <c r="A13" s="25"/>
      <c r="B13" s="14">
        <v>1</v>
      </c>
      <c r="C13" s="15">
        <v>0</v>
      </c>
      <c r="D13" s="15">
        <v>10</v>
      </c>
      <c r="E13" s="15">
        <v>15</v>
      </c>
      <c r="F13" s="15">
        <v>1</v>
      </c>
      <c r="G13" s="21"/>
      <c r="H13" s="16"/>
      <c r="M13" s="3" t="s">
        <v>0</v>
      </c>
    </row>
    <row r="14" spans="1:18" s="3" customFormat="1" x14ac:dyDescent="0.25">
      <c r="A14" s="25"/>
      <c r="B14" s="14">
        <v>1</v>
      </c>
      <c r="C14" s="15">
        <v>0.5</v>
      </c>
      <c r="D14" s="15">
        <v>20</v>
      </c>
      <c r="E14" s="15">
        <v>75</v>
      </c>
      <c r="F14" s="15">
        <v>0</v>
      </c>
      <c r="G14" s="21"/>
      <c r="H14" s="16"/>
    </row>
    <row r="15" spans="1:18" s="3" customFormat="1" x14ac:dyDescent="0.25">
      <c r="A15" s="25"/>
      <c r="B15" s="14">
        <v>1</v>
      </c>
      <c r="C15" s="15">
        <v>0</v>
      </c>
      <c r="D15" s="15">
        <v>15</v>
      </c>
      <c r="E15" s="15">
        <v>50</v>
      </c>
      <c r="F15" s="15">
        <v>0</v>
      </c>
      <c r="G15" s="21"/>
      <c r="H15" s="16"/>
    </row>
    <row r="16" spans="1:18" s="3" customFormat="1" x14ac:dyDescent="0.25">
      <c r="A16" s="6"/>
      <c r="B16" s="7"/>
    </row>
    <row r="17" spans="1:12" s="3" customFormat="1" ht="21" x14ac:dyDescent="0.35">
      <c r="A17" s="6"/>
      <c r="B17" s="7"/>
      <c r="F17" s="3" t="s">
        <v>19</v>
      </c>
      <c r="G17" s="4" t="s">
        <v>18</v>
      </c>
      <c r="H17" s="19"/>
    </row>
    <row r="18" spans="1:12" s="3" customFormat="1" ht="17.25" x14ac:dyDescent="0.3">
      <c r="A18" s="26" t="s">
        <v>22</v>
      </c>
      <c r="B18" s="10" t="s">
        <v>3</v>
      </c>
    </row>
    <row r="19" spans="1:12" s="3" customFormat="1" x14ac:dyDescent="0.25">
      <c r="A19" s="26"/>
      <c r="B19" s="17">
        <v>1</v>
      </c>
      <c r="C19" s="14">
        <v>0.5</v>
      </c>
      <c r="D19" s="14">
        <v>40</v>
      </c>
      <c r="E19" s="14">
        <v>200</v>
      </c>
      <c r="F19" s="3" t="s">
        <v>20</v>
      </c>
      <c r="G19" s="23"/>
      <c r="H19" s="20" t="str">
        <f>IFERROR(IF(G19="","",IF(G19&lt;0.5,"Definitely a dog!","Definitely a cat!")),"")</f>
        <v/>
      </c>
    </row>
    <row r="20" spans="1:12" s="3" customFormat="1" x14ac:dyDescent="0.25">
      <c r="A20" s="26"/>
      <c r="B20" s="13"/>
    </row>
    <row r="21" spans="1:12" s="3" customFormat="1" ht="17.25" x14ac:dyDescent="0.3">
      <c r="A21" s="26"/>
      <c r="B21" s="11" t="s">
        <v>4</v>
      </c>
      <c r="L21" s="3" t="s">
        <v>0</v>
      </c>
    </row>
    <row r="22" spans="1:12" s="3" customFormat="1" x14ac:dyDescent="0.25">
      <c r="A22" s="6"/>
      <c r="B22" s="17">
        <v>1</v>
      </c>
      <c r="C22" s="14">
        <v>0.8</v>
      </c>
      <c r="D22" s="14">
        <v>12</v>
      </c>
      <c r="E22" s="14">
        <v>15</v>
      </c>
      <c r="F22" s="3" t="s">
        <v>20</v>
      </c>
      <c r="G22" s="23"/>
      <c r="H22" s="20" t="str">
        <f>IFERROR(IF(G22="","",IF(G22&lt;0.5,"Definitely a dog!","Definitely a cat!")),"")</f>
        <v/>
      </c>
    </row>
    <row r="25" spans="1:12" s="3" customFormat="1" x14ac:dyDescent="0.25">
      <c r="A25" s="6"/>
      <c r="B25" s="7"/>
      <c r="E25" s="3" t="s">
        <v>0</v>
      </c>
    </row>
  </sheetData>
  <mergeCells count="3">
    <mergeCell ref="B2:I2"/>
    <mergeCell ref="A12:A15"/>
    <mergeCell ref="A18:A21"/>
  </mergeCells>
  <conditionalFormatting sqref="C10:E10">
    <cfRule type="dataBar" priority="3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{1C31A566-8D73-4920-A3FD-747B4660D4AC}</x14:id>
        </ext>
      </extLst>
    </cfRule>
  </conditionalFormatting>
  <conditionalFormatting sqref="H17">
    <cfRule type="colorScale" priority="1">
      <colorScale>
        <cfvo type="num" val="0"/>
        <cfvo type="num" val="0.25"/>
        <cfvo type="num" val="0.5"/>
        <color rgb="FF63BE7B"/>
        <color rgb="FFFFEB84"/>
        <color rgb="FFF8696B"/>
      </colorScale>
    </cfRule>
  </conditionalFormatting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31A566-8D73-4920-A3FD-747B4660D4A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C10:E10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3052-A8A0-404E-AD33-3BC42A8F11AC}">
  <dimension ref="A1:AMK25"/>
  <sheetViews>
    <sheetView zoomScaleNormal="100" workbookViewId="0">
      <selection activeCell="O12" sqref="O12"/>
    </sheetView>
  </sheetViews>
  <sheetFormatPr defaultColWidth="8.5703125" defaultRowHeight="15" x14ac:dyDescent="0.25"/>
  <cols>
    <col min="1" max="1" width="5.140625" style="7" bestFit="1" customWidth="1"/>
    <col min="2" max="2" width="10.7109375" style="7" customWidth="1"/>
    <col min="3" max="8" width="10.7109375" style="3" customWidth="1"/>
    <col min="9" max="9" width="11" style="3" customWidth="1"/>
    <col min="10" max="1025" width="8.5703125" style="3"/>
    <col min="1026" max="16384" width="8.5703125" style="9"/>
  </cols>
  <sheetData>
    <row r="1" spans="1:18" ht="10.5" customHeight="1" x14ac:dyDescent="0.25"/>
    <row r="2" spans="1:18" s="3" customFormat="1" ht="23.25" x14ac:dyDescent="0.35">
      <c r="A2" s="6"/>
      <c r="B2" s="24" t="s">
        <v>17</v>
      </c>
      <c r="C2" s="24"/>
      <c r="D2" s="24"/>
      <c r="E2" s="24"/>
      <c r="F2" s="24"/>
      <c r="G2" s="24"/>
      <c r="H2" s="24"/>
      <c r="I2" s="24"/>
    </row>
    <row r="3" spans="1:18" s="3" customFormat="1" ht="21" x14ac:dyDescent="0.35">
      <c r="A3" s="6"/>
      <c r="B3" s="8"/>
    </row>
    <row r="5" spans="1:18" s="3" customFormat="1" x14ac:dyDescent="0.25">
      <c r="A5" s="6"/>
      <c r="B5" s="7"/>
      <c r="C5" s="1"/>
      <c r="D5" s="1"/>
      <c r="E5" s="5"/>
      <c r="F5" s="5" t="s">
        <v>6</v>
      </c>
      <c r="G5" s="18">
        <v>-4.3333333339491213</v>
      </c>
    </row>
    <row r="6" spans="1:18" s="3" customFormat="1" x14ac:dyDescent="0.25">
      <c r="A6" s="6"/>
      <c r="B6" s="7"/>
      <c r="E6" s="6"/>
      <c r="F6" s="5" t="s">
        <v>7</v>
      </c>
      <c r="G6" s="18">
        <v>-0.6666666667574731</v>
      </c>
    </row>
    <row r="7" spans="1:18" s="3" customFormat="1" x14ac:dyDescent="0.25">
      <c r="A7" s="6"/>
      <c r="B7" s="7"/>
      <c r="F7" s="5" t="s">
        <v>8</v>
      </c>
      <c r="G7" s="18">
        <v>0.73333333341622353</v>
      </c>
    </row>
    <row r="8" spans="1:18" x14ac:dyDescent="0.25">
      <c r="F8" s="5" t="s">
        <v>9</v>
      </c>
      <c r="G8" s="18">
        <v>-0.13333333334641556</v>
      </c>
    </row>
    <row r="9" spans="1:18" s="3" customFormat="1" x14ac:dyDescent="0.25">
      <c r="A9" s="6"/>
      <c r="B9" s="7"/>
      <c r="C9" s="1"/>
      <c r="D9" s="1"/>
      <c r="E9" s="1"/>
      <c r="H9" s="4"/>
      <c r="J9" s="3" t="s">
        <v>0</v>
      </c>
    </row>
    <row r="10" spans="1:18" s="3" customFormat="1" x14ac:dyDescent="0.25">
      <c r="A10" s="6"/>
      <c r="B10" s="7"/>
      <c r="C10" s="1" cm="1">
        <f t="array" ref="C10:E10">TRANSPOSE(G6:G8)*_xlfn.BYCOL($C$12:$E$15,_xlfn.LAMBDA(_xlpm.column,STDEV(_xlpm.column)))</f>
        <v>-0.31914236929558298</v>
      </c>
      <c r="D10" s="1">
        <v>3.5105660621700463</v>
      </c>
      <c r="E10" s="1">
        <v>-4.0915450314063309</v>
      </c>
      <c r="F10" s="3" t="s">
        <v>14</v>
      </c>
      <c r="G10" s="3" t="s">
        <v>5</v>
      </c>
      <c r="H10" s="12" t="s">
        <v>2</v>
      </c>
    </row>
    <row r="11" spans="1:18" s="3" customFormat="1" x14ac:dyDescent="0.25">
      <c r="A11" s="6"/>
      <c r="B11" s="4" t="s">
        <v>13</v>
      </c>
      <c r="C11" s="4" t="s">
        <v>10</v>
      </c>
      <c r="D11" s="4" t="s">
        <v>11</v>
      </c>
      <c r="E11" s="4" t="s">
        <v>12</v>
      </c>
      <c r="F11" s="4" t="s">
        <v>1</v>
      </c>
      <c r="G11" s="4" t="s">
        <v>16</v>
      </c>
      <c r="H11" s="4" t="s">
        <v>15</v>
      </c>
    </row>
    <row r="12" spans="1:18" s="3" customFormat="1" x14ac:dyDescent="0.25">
      <c r="A12" s="25" t="s">
        <v>21</v>
      </c>
      <c r="B12" s="14">
        <v>1</v>
      </c>
      <c r="C12" s="15">
        <v>1</v>
      </c>
      <c r="D12" s="15">
        <v>10</v>
      </c>
      <c r="E12" s="15">
        <v>10</v>
      </c>
      <c r="F12" s="15">
        <v>1</v>
      </c>
      <c r="G12" s="21" cm="1">
        <f t="array" ref="G12:G15">_xlfn.LET(_xlpm.X,$B$12:$E$15, _xlpm.Y,$F$12:$F$15, _xlpm.theta, $G$5:$G$8,
_xlpm.Yhat,MMULT(_xlpm.X,_xlpm.theta),
_xlpm.Yhat)</f>
        <v>0.99999999999148503</v>
      </c>
      <c r="H12" s="16" cm="1">
        <f t="array" ref="H12:H15">_xlfn.LET(_xlpm.X,$B$12:$E$15, _xlpm.Y,$F$12:$F$15, _xlpm.theta, $G$5:$G$8,
_xlpm.Yhat,MMULT(_xlpm.X,_xlpm.theta), _xlpm.Loss, (_xlpm.Y-_xlpm.Yhat)^2,
_xlpm.Loss)</f>
        <v>7.2504654660718266E-23</v>
      </c>
      <c r="R12" s="3" t="s">
        <v>0</v>
      </c>
    </row>
    <row r="13" spans="1:18" s="3" customFormat="1" x14ac:dyDescent="0.25">
      <c r="A13" s="25"/>
      <c r="B13" s="14">
        <v>1</v>
      </c>
      <c r="C13" s="15">
        <v>0</v>
      </c>
      <c r="D13" s="15">
        <v>10</v>
      </c>
      <c r="E13" s="15">
        <v>15</v>
      </c>
      <c r="F13" s="15">
        <v>1</v>
      </c>
      <c r="G13" s="21">
        <v>1.0000000000168807</v>
      </c>
      <c r="H13" s="16">
        <v>2.8495867547016824E-22</v>
      </c>
      <c r="M13" s="3" t="s">
        <v>0</v>
      </c>
    </row>
    <row r="14" spans="1:18" s="3" customFormat="1" x14ac:dyDescent="0.25">
      <c r="A14" s="25"/>
      <c r="B14" s="14">
        <v>1</v>
      </c>
      <c r="C14" s="15">
        <v>0.5</v>
      </c>
      <c r="D14" s="15">
        <v>20</v>
      </c>
      <c r="E14" s="15">
        <v>75</v>
      </c>
      <c r="F14" s="15">
        <v>0</v>
      </c>
      <c r="G14" s="21">
        <v>1.5445422718585178E-11</v>
      </c>
      <c r="H14" s="16">
        <v>2.3856108295578714E-22</v>
      </c>
    </row>
    <row r="15" spans="1:18" s="3" customFormat="1" x14ac:dyDescent="0.25">
      <c r="A15" s="25"/>
      <c r="B15" s="14">
        <v>1</v>
      </c>
      <c r="C15" s="15">
        <v>0</v>
      </c>
      <c r="D15" s="15">
        <v>15</v>
      </c>
      <c r="E15" s="15">
        <v>50</v>
      </c>
      <c r="F15" s="15">
        <v>0</v>
      </c>
      <c r="G15" s="21">
        <v>-2.6545876607997343E-11</v>
      </c>
      <c r="H15" s="16">
        <v>7.0468356488702052E-22</v>
      </c>
    </row>
    <row r="16" spans="1:18" s="3" customFormat="1" x14ac:dyDescent="0.25">
      <c r="A16" s="6"/>
      <c r="B16" s="7"/>
    </row>
    <row r="17" spans="1:12" s="3" customFormat="1" ht="21" x14ac:dyDescent="0.35">
      <c r="A17" s="6"/>
      <c r="B17" s="7"/>
      <c r="F17" s="3" t="s">
        <v>19</v>
      </c>
      <c r="G17" s="4" t="s">
        <v>18</v>
      </c>
      <c r="H17" s="19" cm="1">
        <f t="array" ref="H17">_xlfn.LET(_xlpm.X,$B$12:$E$15, _xlpm.Y,$F$12:$F$15, _xlpm.theta, $G$5:$G$8,
_xlpm.Yhat,MMULT(_xlpm.X,_xlpm.theta), _xlpm.MSE, (_xlpm.Y-_xlpm.Yhat)^2, _xlpm.Cost, AVERAGE(_xlpm.MSE),
_xlpm.Cost)</f>
        <v>3.2517699449342354E-22</v>
      </c>
    </row>
    <row r="18" spans="1:12" s="3" customFormat="1" ht="17.25" x14ac:dyDescent="0.3">
      <c r="A18" s="26" t="s">
        <v>22</v>
      </c>
      <c r="B18" s="10" t="s">
        <v>3</v>
      </c>
    </row>
    <row r="19" spans="1:12" s="3" customFormat="1" x14ac:dyDescent="0.25">
      <c r="A19" s="26"/>
      <c r="B19" s="17">
        <v>1</v>
      </c>
      <c r="C19" s="14">
        <v>0.5</v>
      </c>
      <c r="D19" s="14">
        <v>40</v>
      </c>
      <c r="E19" s="14">
        <v>200</v>
      </c>
      <c r="F19" s="3" t="s">
        <v>20</v>
      </c>
      <c r="G19" s="2" cm="1">
        <f t="array" ref="G19">+MMULT(B19:E19,G5:G8)</f>
        <v>-1.9999999999620321</v>
      </c>
      <c r="H19" s="20" t="str">
        <f>IFERROR(IF(G19="","",IF(G19&lt;0.5,"Definitely a dog!","Definitely a cat!")),"")</f>
        <v>Definitely a dog!</v>
      </c>
    </row>
    <row r="20" spans="1:12" x14ac:dyDescent="0.25">
      <c r="A20" s="26"/>
      <c r="B20" s="13"/>
    </row>
    <row r="21" spans="1:12" s="3" customFormat="1" ht="17.25" x14ac:dyDescent="0.3">
      <c r="A21" s="26"/>
      <c r="B21" s="11" t="s">
        <v>4</v>
      </c>
      <c r="L21" s="3" t="s">
        <v>0</v>
      </c>
    </row>
    <row r="22" spans="1:12" s="3" customFormat="1" ht="15" customHeight="1" x14ac:dyDescent="0.25">
      <c r="A22" s="6"/>
      <c r="B22" s="17">
        <v>1</v>
      </c>
      <c r="C22" s="14">
        <v>0.8</v>
      </c>
      <c r="D22" s="14">
        <v>12</v>
      </c>
      <c r="E22" s="14">
        <v>15</v>
      </c>
      <c r="F22" s="3" t="s">
        <v>20</v>
      </c>
      <c r="G22" s="2" cm="1">
        <f t="array" ref="G22">+MMULT(B22:E22,G5:G8)</f>
        <v>1.9333333334433496</v>
      </c>
      <c r="H22" s="20" t="str">
        <f>IFERROR(IF(G22="","",IF(G22&lt;0.5,"Definitely a dog!","Definitely a cat!")),"")</f>
        <v>Definitely a cat!</v>
      </c>
    </row>
    <row r="25" spans="1:12" s="3" customFormat="1" x14ac:dyDescent="0.25">
      <c r="A25" s="6"/>
      <c r="B25" s="7"/>
      <c r="E25" s="3" t="s">
        <v>0</v>
      </c>
    </row>
  </sheetData>
  <mergeCells count="3">
    <mergeCell ref="B2:I2"/>
    <mergeCell ref="A12:A15"/>
    <mergeCell ref="A18:A21"/>
  </mergeCells>
  <phoneticPr fontId="6" type="noConversion"/>
  <conditionalFormatting sqref="C10:E10">
    <cfRule type="dataBar" priority="2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{39C77429-778D-4519-9006-E8B3E0FB7DC5}</x14:id>
        </ext>
      </extLst>
    </cfRule>
  </conditionalFormatting>
  <conditionalFormatting sqref="H17">
    <cfRule type="colorScale" priority="1">
      <colorScale>
        <cfvo type="num" val="0"/>
        <cfvo type="num" val="0.25"/>
        <cfvo type="num" val="0.5"/>
        <color rgb="FF63BE7B"/>
        <color rgb="FFFFEB84"/>
        <color rgb="FFF8696B"/>
      </colorScale>
    </cfRule>
  </conditionalFormatting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C77429-778D-4519-9006-E8B3E0FB7DC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C10:E10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CatDog_0</vt:lpstr>
      <vt:lpstr>CatDog_1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Tschopp</dc:creator>
  <dc:description/>
  <cp:lastModifiedBy>Tschopp, Mark</cp:lastModifiedBy>
  <cp:revision>15</cp:revision>
  <dcterms:created xsi:type="dcterms:W3CDTF">2020-09-30T19:14:35Z</dcterms:created>
  <dcterms:modified xsi:type="dcterms:W3CDTF">2023-05-12T18:06:48Z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