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xampp08\htdocs\plimo\document\check_list\"/>
    </mc:Choice>
  </mc:AlternateContent>
  <bookViews>
    <workbookView xWindow="0" yWindow="0" windowWidth="28800" windowHeight="12135"/>
  </bookViews>
  <sheets>
    <sheet name="★実機チェック（外注用）" sheetId="1" r:id="rId1"/>
    <sheet name="★plimoチェック表" sheetId="3" r:id="rId2"/>
    <sheet name="plimoチェック表 (GENOVA制作部用)" sheetId="4" state="hidden" r:id="rId3"/>
    <sheet name="修正指示" sheetId="2" state="hidden" r:id="rId4"/>
  </sheets>
  <definedNames>
    <definedName name="_xlnm.Print_Area" localSheetId="1">★plimoチェック表!$A$1:$G$48</definedName>
    <definedName name="_xlnm.Print_Area" localSheetId="0">★実機チェック（外注用）!$A$1:$T$42</definedName>
    <definedName name="_xlnm.Print_Area" localSheetId="2">'plimoチェック表 (GENOVA制作部用)'!$A$1:$F$47</definedName>
    <definedName name="Z_0BAFAC2E_227F_4499_81E3_F8E31C8836F6_.wvu.PrintArea" localSheetId="1" hidden="1">★plimoチェック表!$A$1:$G$48</definedName>
    <definedName name="Z_0BAFAC2E_227F_4499_81E3_F8E31C8836F6_.wvu.PrintArea" localSheetId="2" hidden="1">'plimoチェック表 (GENOVA制作部用)'!$A$1:$F$33</definedName>
    <definedName name="Z_159C9D48_74E1_4F94_9B53_C30BCEBE075B_.wvu.PrintArea" localSheetId="1" hidden="1">★plimoチェック表!$A$1:$G$48</definedName>
    <definedName name="Z_159C9D48_74E1_4F94_9B53_C30BCEBE075B_.wvu.PrintArea" localSheetId="2" hidden="1">'plimoチェック表 (GENOVA制作部用)'!$A$1:$F$33</definedName>
    <definedName name="Z_4B7B25E8_3D2F_426B_9F0E_75377B8A43F9_.wvu.PrintArea" localSheetId="1" hidden="1">★plimoチェック表!$A$1:$G$48</definedName>
    <definedName name="Z_4B7B25E8_3D2F_426B_9F0E_75377B8A43F9_.wvu.PrintArea" localSheetId="0" hidden="1">★実機チェック（外注用）!$A$1:$T$42</definedName>
    <definedName name="Z_4B7B25E8_3D2F_426B_9F0E_75377B8A43F9_.wvu.PrintArea" localSheetId="2" hidden="1">'plimoチェック表 (GENOVA制作部用)'!$A$1:$F$47</definedName>
    <definedName name="Z_69FE7077_F8F7_4404_A93B_10CCD035F8CA_.wvu.PrintArea" localSheetId="1" hidden="1">★plimoチェック表!$A$1:$G$48</definedName>
    <definedName name="Z_69FE7077_F8F7_4404_A93B_10CCD035F8CA_.wvu.PrintArea" localSheetId="0" hidden="1">★実機チェック（外注用）!$A$1:$T$42</definedName>
    <definedName name="Z_69FE7077_F8F7_4404_A93B_10CCD035F8CA_.wvu.PrintArea" localSheetId="2" hidden="1">'plimoチェック表 (GENOVA制作部用)'!$A$1:$F$47</definedName>
    <definedName name="Z_79D2F34E_B055_4429_8651_C6B229CEE095_.wvu.PrintArea" localSheetId="1" hidden="1">★plimoチェック表!$A$1:$G$48</definedName>
    <definedName name="Z_79D2F34E_B055_4429_8651_C6B229CEE095_.wvu.PrintArea" localSheetId="2" hidden="1">'plimoチェック表 (GENOVA制作部用)'!$A$1:$F$33</definedName>
    <definedName name="Z_FC0BDC90_3A57_4ECD_9CE9_07D36E4F8C35_.wvu.PrintArea" localSheetId="1" hidden="1">★plimoチェック表!$A$1:$G$48</definedName>
    <definedName name="Z_FC0BDC90_3A57_4ECD_9CE9_07D36E4F8C35_.wvu.PrintArea" localSheetId="2" hidden="1">'plimoチェック表 (GENOVA制作部用)'!$A$1:$F$33</definedName>
  </definedNames>
  <calcPr calcId="152511"/>
</workbook>
</file>

<file path=xl/calcChain.xml><?xml version="1.0" encoding="utf-8"?>
<calcChain xmlns="http://schemas.openxmlformats.org/spreadsheetml/2006/main">
  <c r="G43" i="4" l="1"/>
  <c r="G35" i="4"/>
  <c r="G30" i="4"/>
  <c r="G23" i="4"/>
  <c r="G17" i="4"/>
  <c r="G11" i="4"/>
  <c r="G8" i="4"/>
  <c r="E8" i="4" s="1"/>
  <c r="E8" i="3" s="1"/>
  <c r="E47" i="3"/>
  <c r="H44" i="3"/>
  <c r="E44" i="3"/>
  <c r="E42" i="3"/>
  <c r="H41" i="3"/>
  <c r="E41" i="3"/>
  <c r="E39" i="3"/>
  <c r="H38" i="3"/>
  <c r="E38" i="3"/>
  <c r="E34" i="3"/>
  <c r="E33" i="3"/>
  <c r="E32" i="3"/>
  <c r="E31" i="3"/>
  <c r="E30" i="3"/>
  <c r="E29" i="3"/>
  <c r="E28" i="3"/>
  <c r="E27" i="3"/>
  <c r="E26" i="3"/>
  <c r="E25" i="3"/>
  <c r="E24" i="3"/>
  <c r="E23" i="3"/>
  <c r="E22" i="3"/>
  <c r="H21" i="3"/>
  <c r="E21" i="3"/>
  <c r="E18" i="3"/>
  <c r="E17" i="3"/>
  <c r="E14" i="3"/>
  <c r="E13" i="3"/>
  <c r="E12" i="3"/>
  <c r="H11" i="3"/>
  <c r="E11" i="3"/>
  <c r="H8" i="3"/>
  <c r="D8" i="3" s="1"/>
  <c r="D23" i="1"/>
</calcChain>
</file>

<file path=xl/comments1.xml><?xml version="1.0" encoding="utf-8"?>
<comments xmlns="http://schemas.openxmlformats.org/spreadsheetml/2006/main">
  <authors>
    <author>t-ioka</author>
  </authors>
  <commentList>
    <comment ref="H5" authorId="0" shapeId="0">
      <text>
        <r>
          <rPr>
            <b/>
            <sz val="9"/>
            <rFont val="ＭＳ Ｐゴシック"/>
            <charset val="128"/>
          </rPr>
          <t>t-ioka:</t>
        </r>
        <r>
          <rPr>
            <sz val="9"/>
            <rFont val="ＭＳ Ｐゴシック"/>
            <charset val="128"/>
          </rPr>
          <t xml:space="preserve">
Firefoxでは全ページ確認してください。</t>
        </r>
      </text>
    </comment>
    <comment ref="C10" authorId="0" shapeId="0">
      <text>
        <r>
          <rPr>
            <b/>
            <sz val="9"/>
            <rFont val="ＭＳ Ｐゴシック"/>
            <charset val="128"/>
          </rPr>
          <t>t-ioka:</t>
        </r>
        <r>
          <rPr>
            <sz val="9"/>
            <rFont val="ＭＳ Ｐゴシック"/>
            <charset val="128"/>
          </rPr>
          <t xml:space="preserve">
制作発注時にページ指定があればそちらを検証してください。</t>
        </r>
      </text>
    </comment>
  </commentList>
</comments>
</file>

<file path=xl/sharedStrings.xml><?xml version="1.0" encoding="utf-8"?>
<sst xmlns="http://schemas.openxmlformats.org/spreadsheetml/2006/main" count="265" uniqueCount="102">
  <si>
    <t>実機チェックシート　　　案件名(URL)</t>
  </si>
  <si>
    <t>No.</t>
  </si>
  <si>
    <t>ページ名</t>
  </si>
  <si>
    <t>URL</t>
  </si>
  <si>
    <t>設定事項</t>
  </si>
  <si>
    <t>基本情報</t>
  </si>
  <si>
    <t>タブレット</t>
  </si>
  <si>
    <t>スマートフォン</t>
  </si>
  <si>
    <t>特記事項</t>
  </si>
  <si>
    <t>リンク
チェック</t>
  </si>
  <si>
    <t>IE11</t>
  </si>
  <si>
    <t>Firefox</t>
  </si>
  <si>
    <t>Chrome</t>
  </si>
  <si>
    <t>Mac
Safari</t>
  </si>
  <si>
    <t>ipad</t>
  </si>
  <si>
    <t>iphone
Safari</t>
  </si>
  <si>
    <t>Xperia
Chrome</t>
  </si>
  <si>
    <t>Galaxy
Chrome</t>
  </si>
  <si>
    <t>縦</t>
  </si>
  <si>
    <t>横</t>
  </si>
  <si>
    <t>TOPページ</t>
  </si>
  <si>
    <t>http://www.recruit-wakaclinic.com/</t>
  </si>
  <si>
    <t>クリニック紹介・特徴</t>
  </si>
  <si>
    <t>http://www.recruit-wakaclinic.com/information/</t>
  </si>
  <si>
    <t>スタッフの声</t>
  </si>
  <si>
    <t>http://www.recruit-wakaclinic.com/staff/</t>
  </si>
  <si>
    <t>http://www.recruit-wakaclinic.com/doctor/</t>
  </si>
  <si>
    <t>募集要項</t>
  </si>
  <si>
    <t>http://www.recruit-wakaclinic.com/recruit/</t>
  </si>
  <si>
    <t>修正箇所数</t>
  </si>
  <si>
    <r>
      <rPr>
        <b/>
        <sz val="11"/>
        <color theme="1"/>
        <rFont val="ＭＳ Ｐゴシック"/>
        <charset val="128"/>
      </rPr>
      <t>■実機チェックシートの使い方</t>
    </r>
    <r>
      <rPr>
        <sz val="11"/>
        <color theme="1"/>
        <rFont val="ＭＳ Ｐゴシック"/>
        <charset val="128"/>
      </rPr>
      <t xml:space="preserve">
・PCブラウザ6種、タブレット端末3種、スマホ端末4種で縦にページの表示検証を行います。
・ページが正常に表示されているか否かで「○」「×」をつけてください。
・表示に不具合がある場合は、対象セルに「コメントを挿入」して詳細を記入してください。
・</t>
    </r>
    <r>
      <rPr>
        <sz val="11"/>
        <color theme="5"/>
        <rFont val="ＭＳ Ｐゴシック"/>
        <charset val="128"/>
      </rPr>
      <t>■色（濃いピンク）</t>
    </r>
    <r>
      <rPr>
        <sz val="11"/>
        <color theme="1"/>
        <rFont val="ＭＳ Ｐゴシック"/>
        <charset val="128"/>
      </rPr>
      <t xml:space="preserve">のセルマスはコーディング制作された機関で最低限チェックして頂く項目となります。
</t>
    </r>
    <r>
      <rPr>
        <b/>
        <sz val="11"/>
        <color theme="1"/>
        <rFont val="ＭＳ Ｐゴシック"/>
        <charset val="128"/>
      </rPr>
      <t>■チェック基準（修正が必要とされるもの）</t>
    </r>
    <r>
      <rPr>
        <sz val="11"/>
        <color theme="1"/>
        <rFont val="ＭＳ Ｐゴシック"/>
        <charset val="128"/>
      </rPr>
      <t xml:space="preserve">
・明らかにCMS上での指定レイアウトと表示が異なるもの。
・不自然な表示がされてしまっているもの。
・コンテンツとパーツ、パーツとパーツが重なって表示されてしまっているもの。
・縦軸の環境に対し、3箇所以上の表示不具合がある場合は、その環境に合わせマークアップ内容を再検証してください。
・横軸のページに対し、3箇所以上の表示不具合がある場合は、そのページのマークアップ内容を再検証してください。
</t>
    </r>
    <r>
      <rPr>
        <b/>
        <sz val="11"/>
        <color theme="1"/>
        <rFont val="ＭＳ Ｐゴシック"/>
        <charset val="128"/>
      </rPr>
      <t xml:space="preserve">
■検証ツール（参考）</t>
    </r>
    <r>
      <rPr>
        <sz val="11"/>
        <color theme="1"/>
        <rFont val="ＭＳ Ｐゴシック"/>
        <charset val="128"/>
      </rPr>
      <t xml:space="preserve">
Viewport Resizer　：http://lab.maltewassermann.com/viewport-resizer/
PCへの設定方法　：http://mj-wave.com/post-842/
特徴と使い方　：http://coliss.com/articles/build-websites/operation/javascript/bookmarklet-viewport-resizer.html
</t>
    </r>
  </si>
  <si>
    <t>plimo完了書 チェック項目</t>
  </si>
  <si>
    <t>チェック担当</t>
  </si>
  <si>
    <t>制作外注</t>
  </si>
  <si>
    <t>GENOVA制作担当</t>
  </si>
  <si>
    <t>全体進捗</t>
  </si>
  <si>
    <t>構成について</t>
  </si>
  <si>
    <t>GENOVA制作</t>
  </si>
  <si>
    <t>担当</t>
  </si>
  <si>
    <t>お問い合わせフォームは設定されているか</t>
  </si>
  <si>
    <t>A</t>
  </si>
  <si>
    <t>ページ情報は入力してあるか</t>
  </si>
  <si>
    <r>
      <rPr>
        <sz val="9"/>
        <color theme="1"/>
        <rFont val="ＭＳ Ｐゴシック"/>
        <charset val="128"/>
      </rPr>
      <t>リンク切れはないか</t>
    </r>
    <r>
      <rPr>
        <sz val="8"/>
        <color theme="1"/>
        <rFont val="ＭＳ Ｐゴシック"/>
        <charset val="128"/>
      </rPr>
      <t xml:space="preserve">
・アンカーリンクも含めて正しくリンク設定されているか
・フッターリンクにTOPページへ戻るリンクが入っているか（HOMEなど）</t>
    </r>
  </si>
  <si>
    <t>グローバルメニュー、フッターメニュー
・プルダウン動作に不具合はないか　・各ページへの導線はあるか　
・メニュー名は統一されているか　（HOME or TOP 等）</t>
  </si>
  <si>
    <t>B</t>
  </si>
  <si>
    <t>レイアウト・デザインについて</t>
  </si>
  <si>
    <t xml:space="preserve">文字色が薄い等、視認性・可読性が失われている箇所はないか </t>
  </si>
  <si>
    <t>ブラウザで横幅を調整した際に変な挙動はないか　（どこかの横幅でレイアウトが崩れたりしないか。）
*Firefoxのレスポンシブチェッカー［Shift+Ctrl+m］で確認（TOPページおよび任意の下層ページ1ページ）
*PCブラウザでのレイアウトチェックは480px以下切り捨て。ただし、診療時間表は内容によって横にはみ出しやすいので横幅320px程度までブラウザを縮めて確認のこと</t>
  </si>
  <si>
    <t>表記について</t>
  </si>
  <si>
    <r>
      <rPr>
        <sz val="9"/>
        <color theme="1"/>
        <rFont val="ＭＳ Ｐゴシック"/>
        <charset val="128"/>
      </rPr>
      <t>画像文字の文言は間違っていないか 　
*Firefoxのレスポンシブチェッカー［Shift+Ctrl+m］で、SPも確認　（画像が切り替わることがあるため）
*SP用に、わざと文字を削っている場合はOK</t>
    </r>
    <r>
      <rPr>
        <sz val="9"/>
        <color rgb="FFFF0000"/>
        <rFont val="ＭＳ Ｐゴシック"/>
        <charset val="128"/>
      </rPr>
      <t xml:space="preserve">
*コンテンツ下部の「問い合わせバナー」は要確認</t>
    </r>
  </si>
  <si>
    <t xml:space="preserve">コピーライトを記載しているか　（最低限、「© お客様名.」が入ってい ればOK） </t>
  </si>
  <si>
    <t>仕様書に記載されている項目は入力されているか。(準備中の画像、文章、未完成のページはないか)
文章始まり、終わりの文字が抜けていないか（コピペミスをしていないか、改行ミスは無いか※1）
また、コンテンツ内の院名、院長名、スタッフ名は間違っていないか</t>
  </si>
  <si>
    <t>C</t>
  </si>
  <si>
    <t>説明文にあてた画像は適切か</t>
  </si>
  <si>
    <t>不要</t>
  </si>
  <si>
    <t>PCとSPの画像が異なっていないか
*Firefoxのレスポンシブチェッカー［Shift+Ctrl+m］で確認　（全ページ）</t>
  </si>
  <si>
    <t>院長名、医院名、スタッフ名は間違っていないか</t>
  </si>
  <si>
    <t>D</t>
  </si>
  <si>
    <t>営業時間、休診日、定休日は正しいか</t>
  </si>
  <si>
    <t xml:space="preserve">業種に合った表記になっているか
（休診日or定休日、診療時間or営業時間、医科歯科は「医院」 ※メニュー名も確認） </t>
  </si>
  <si>
    <t>受付時間の表記は12時間or24時間で統一されているか</t>
  </si>
  <si>
    <t>ブログの投稿者は正しいか</t>
  </si>
  <si>
    <t>住所、電話番号、FAX番号、最寄り駅は正しいか</t>
  </si>
  <si>
    <t>住所、電話番号、FAX番号、最寄り駅は全ページ一致しているか</t>
  </si>
  <si>
    <t>MAPのピンは正しい位置に立っているか</t>
  </si>
  <si>
    <r>
      <rPr>
        <sz val="9"/>
        <rFont val="ＭＳ Ｐゴシック"/>
        <charset val="128"/>
      </rPr>
      <t>URLは業種・ページに合ったものが入っているか。スペルは正しいか。</t>
    </r>
    <r>
      <rPr>
        <sz val="8"/>
        <rFont val="ＭＳ Ｐゴシック"/>
        <charset val="128"/>
      </rPr>
      <t xml:space="preserve">
【注意】医療機関以外でclinicというURLは禁止</t>
    </r>
  </si>
  <si>
    <t>HTML側チェック</t>
  </si>
  <si>
    <t>Firebugなど目視でチェック</t>
  </si>
  <si>
    <t>ロゴ、電話番号、共通お問い合せバナーに正しいaltが入っているか</t>
  </si>
  <si>
    <t>電話番号はTELタグで記載してあるか、電話番号は正しいか
http://cms.plimo.com/telchecker/main.php でチェック。</t>
  </si>
  <si>
    <t>【W3C//html】https://validator.w3.org/nu/でチェック</t>
  </si>
  <si>
    <t>TOPページのXHTMLに重大なエラーが無い（Result:Passedになる）</t>
  </si>
  <si>
    <t>特殊なレイアウトの下層ページ、もしくは任意の1ページのXHTMLに重大なエラーが無い（Result:Passedになる）</t>
  </si>
  <si>
    <t>【W3C//CSS】https://jigsaw.w3.org/css-validator/validator.html.ja</t>
  </si>
  <si>
    <t>plimo_structure_●.cssとplimo_content_●.css　でエラーが出ないか</t>
  </si>
  <si>
    <t>その他</t>
  </si>
  <si>
    <t>制作</t>
  </si>
  <si>
    <t>ブログ移行の依頼が完了しているか（ブログ移行なしの場合は「-」を選択）</t>
  </si>
  <si>
    <t>※1　「。」の後ろではなく前で改行していることがたまにあるようです。</t>
  </si>
  <si>
    <t>plimo完了書 チェック項目(チェック担当者別)</t>
  </si>
  <si>
    <t>　</t>
  </si>
  <si>
    <r>
      <rPr>
        <sz val="9"/>
        <color rgb="FF00B050"/>
        <rFont val="ＭＳ Ｐゴシック"/>
        <charset val="128"/>
      </rPr>
      <t>★</t>
    </r>
    <r>
      <rPr>
        <sz val="9"/>
        <rFont val="ＭＳ Ｐゴシック"/>
        <charset val="128"/>
      </rPr>
      <t xml:space="preserve"> MAPのピンは正しい位置に立っているか</t>
    </r>
  </si>
  <si>
    <t>制作依頼メールをチェック</t>
  </si>
  <si>
    <r>
      <rPr>
        <sz val="9"/>
        <color rgb="FF00B050"/>
        <rFont val="ＭＳ Ｐゴシック"/>
        <charset val="128"/>
      </rPr>
      <t xml:space="preserve">★ </t>
    </r>
    <r>
      <rPr>
        <sz val="9"/>
        <color theme="1"/>
        <rFont val="ＭＳ Ｐゴシック"/>
        <charset val="128"/>
      </rPr>
      <t>ブログ移行の依頼が完了しているか（ブログ移行なしの場合は「-」を選択）</t>
    </r>
  </si>
  <si>
    <r>
      <rPr>
        <sz val="9"/>
        <rFont val="ＭＳ Ｐゴシック"/>
        <charset val="128"/>
      </rPr>
      <t xml:space="preserve">仕様書に記載されている項目は入力されているか。(準備中の画像、文章、未完成のページはないか)
文章始まり、終わりの文字が抜けていないか（コピペミスをしていないか、改行ミスは無いか※1）
</t>
    </r>
    <r>
      <rPr>
        <sz val="9"/>
        <color rgb="FFFF0000"/>
        <rFont val="ＭＳ Ｐゴシック"/>
        <charset val="128"/>
      </rPr>
      <t>また、コンテンツ内の院名、院長名、スタッフ名は間違っていないか</t>
    </r>
  </si>
  <si>
    <r>
      <rPr>
        <sz val="9"/>
        <color rgb="FFFFC000"/>
        <rFont val="ＭＳ Ｐゴシック"/>
        <charset val="128"/>
      </rPr>
      <t xml:space="preserve">★ </t>
    </r>
    <r>
      <rPr>
        <sz val="9"/>
        <color theme="1"/>
        <rFont val="ＭＳ Ｐゴシック"/>
        <charset val="128"/>
      </rPr>
      <t>説明文にあてた画像は適切か</t>
    </r>
  </si>
  <si>
    <t>【W3C】https://validator.w3.org/でチェック</t>
  </si>
  <si>
    <t>下層ページや問い合わせ、新着情報一覧、サイトマップ、ブログなどでXHTMLに重大なエラーが無い（Result:Passedになる）</t>
  </si>
  <si>
    <t>plimo修正内容</t>
  </si>
  <si>
    <t>記載ルール</t>
  </si>
  <si>
    <r>
      <rPr>
        <sz val="10"/>
        <color theme="1"/>
        <rFont val="ＭＳ Ｐゴシック"/>
        <charset val="128"/>
      </rPr>
      <t>1）</t>
    </r>
    <r>
      <rPr>
        <b/>
        <sz val="10"/>
        <color theme="1"/>
        <rFont val="ＭＳ Ｐゴシック"/>
        <charset val="128"/>
      </rPr>
      <t>対応</t>
    </r>
    <r>
      <rPr>
        <sz val="10"/>
        <color theme="1"/>
        <rFont val="ＭＳ Ｐゴシック"/>
        <charset val="128"/>
      </rPr>
      <t>：「修正」か「営業確認」かを修正指示後ろに記載する。</t>
    </r>
  </si>
  <si>
    <r>
      <rPr>
        <sz val="10"/>
        <color theme="1"/>
        <rFont val="ＭＳ Ｐゴシック"/>
        <charset val="128"/>
      </rPr>
      <t>2）</t>
    </r>
    <r>
      <rPr>
        <b/>
        <sz val="10"/>
        <color theme="1"/>
        <rFont val="ＭＳ Ｐゴシック"/>
        <charset val="128"/>
      </rPr>
      <t>該当箇所</t>
    </r>
    <r>
      <rPr>
        <sz val="10"/>
        <color theme="1"/>
        <rFont val="ＭＳ Ｐゴシック"/>
        <charset val="128"/>
      </rPr>
      <t>：ページ名かURL、ブロックのタイトルなど記載する。</t>
    </r>
  </si>
  <si>
    <r>
      <rPr>
        <sz val="10"/>
        <color theme="1"/>
        <rFont val="ＭＳ Ｐゴシック"/>
        <charset val="128"/>
      </rPr>
      <t>3）</t>
    </r>
    <r>
      <rPr>
        <b/>
        <sz val="10"/>
        <color theme="1"/>
        <rFont val="ＭＳ Ｐゴシック"/>
        <charset val="128"/>
      </rPr>
      <t>修正内容</t>
    </r>
    <r>
      <rPr>
        <sz val="10"/>
        <color theme="1"/>
        <rFont val="ＭＳ Ｐゴシック"/>
        <charset val="128"/>
      </rPr>
      <t>：曖昧に書かないこと。どこに何の修正やエラーがあるのか明記する。</t>
    </r>
  </si>
  <si>
    <t>ダメな例→</t>
  </si>
  <si>
    <t>サイト全体　診療時間が仕様書と違います。　</t>
  </si>
  <si>
    <t>良い例↓</t>
  </si>
  <si>
    <t>修正</t>
  </si>
  <si>
    <t>先生のご挨拶がダミーです</t>
  </si>
  <si>
    <t>営業確認</t>
  </si>
  <si>
    <t>医院紹介ページ</t>
  </si>
  <si>
    <t>TOP仕様書では10：00～となっていましたが、サイト内の診療時間表は10：30～となっています。どちらが正しい情報が営業に確認して正しい方に合わせて修正してください。</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</si>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</sst>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_ ;_ * \-#,##0_ ;_ * &quot;-&quot;_ ;_ @_ "/>
    <numFmt numFmtId="166" formatCode="\¥#,##0;[Red]\¥\-#,##0"/>
  </numFmts>
  <fonts count="33">
    <font>
      <sz val="11"/>
      <color theme="1"/>
      <name val="Calibri"/>
      <charset val="128"/>
      <scheme val="minor"/>
    </font>
    <font>
      <b/>
      <sz val="14"/>
      <color theme="0"/>
      <name val="Calibri"/>
      <charset val="128"/>
      <scheme val="minor"/>
    </font>
    <font>
      <b/>
      <sz val="10"/>
      <color theme="1"/>
      <name val="Calibri"/>
      <charset val="128"/>
      <scheme val="minor"/>
    </font>
    <font>
      <sz val="10"/>
      <color theme="1"/>
      <name val="Calibri"/>
      <charset val="128"/>
      <scheme val="minor"/>
    </font>
    <font>
      <sz val="9"/>
      <color theme="1"/>
      <name val="Calibri"/>
      <charset val="128"/>
      <scheme val="minor"/>
    </font>
    <font>
      <sz val="9"/>
      <color theme="1"/>
      <name val="Calibri"/>
      <charset val="128"/>
      <scheme val="minor"/>
    </font>
    <font>
      <sz val="9"/>
      <color theme="0"/>
      <name val="Calibri"/>
      <charset val="128"/>
      <scheme val="minor"/>
    </font>
    <font>
      <b/>
      <sz val="11"/>
      <color theme="0"/>
      <name val="Calibri"/>
      <charset val="128"/>
      <scheme val="minor"/>
    </font>
    <font>
      <sz val="9"/>
      <name val="Calibri"/>
      <charset val="128"/>
      <scheme val="minor"/>
    </font>
    <font>
      <sz val="9"/>
      <color theme="0"/>
      <name val="Calibri"/>
      <charset val="128"/>
      <scheme val="minor"/>
    </font>
    <font>
      <b/>
      <sz val="9"/>
      <color theme="0"/>
      <name val="Calibri"/>
      <charset val="128"/>
      <scheme val="minor"/>
    </font>
    <font>
      <sz val="9"/>
      <color rgb="FFFF0000"/>
      <name val="Calibri"/>
      <charset val="128"/>
      <scheme val="minor"/>
    </font>
    <font>
      <b/>
      <sz val="9"/>
      <name val="ＭＳ Ｐゴシック"/>
      <charset val="128"/>
    </font>
    <font>
      <sz val="9"/>
      <name val="Calibri"/>
      <charset val="128"/>
      <scheme val="minor"/>
    </font>
    <font>
      <sz val="12"/>
      <color theme="0"/>
      <name val="Calibri"/>
      <charset val="128"/>
      <scheme val="minor"/>
    </font>
    <font>
      <sz val="11"/>
      <color theme="0"/>
      <name val="Calibri"/>
      <charset val="128"/>
      <scheme val="minor"/>
    </font>
    <font>
      <sz val="11"/>
      <color theme="0"/>
      <name val="Calibri"/>
      <charset val="128"/>
      <scheme val="minor"/>
    </font>
    <font>
      <u/>
      <sz val="9.35"/>
      <color theme="10"/>
      <name val="ＭＳ Ｐゴシック"/>
      <charset val="128"/>
    </font>
    <font>
      <b/>
      <sz val="11"/>
      <color theme="1"/>
      <name val="Calibri"/>
      <charset val="128"/>
      <scheme val="minor"/>
    </font>
    <font>
      <b/>
      <sz val="12"/>
      <color rgb="FFFF0000"/>
      <name val="Calibri"/>
      <charset val="128"/>
      <scheme val="minor"/>
    </font>
    <font>
      <sz val="11"/>
      <color theme="1"/>
      <name val="Calibri"/>
      <charset val="128"/>
      <scheme val="minor"/>
    </font>
    <font>
      <b/>
      <sz val="11"/>
      <color theme="1"/>
      <name val="ＭＳ Ｐゴシック"/>
      <charset val="128"/>
    </font>
    <font>
      <sz val="11"/>
      <color theme="1"/>
      <name val="ＭＳ Ｐゴシック"/>
      <charset val="128"/>
    </font>
    <font>
      <sz val="11"/>
      <color theme="5"/>
      <name val="ＭＳ Ｐゴシック"/>
      <charset val="128"/>
    </font>
    <font>
      <sz val="9"/>
      <color theme="1"/>
      <name val="ＭＳ Ｐゴシック"/>
      <charset val="128"/>
    </font>
    <font>
      <sz val="8"/>
      <color theme="1"/>
      <name val="ＭＳ Ｐゴシック"/>
      <charset val="128"/>
    </font>
    <font>
      <sz val="9"/>
      <color rgb="FFFF0000"/>
      <name val="ＭＳ Ｐゴシック"/>
      <charset val="128"/>
    </font>
    <font>
      <sz val="9"/>
      <name val="ＭＳ Ｐゴシック"/>
      <charset val="128"/>
    </font>
    <font>
      <sz val="8"/>
      <name val="ＭＳ Ｐゴシック"/>
      <charset val="128"/>
    </font>
    <font>
      <sz val="9"/>
      <color rgb="FF00B050"/>
      <name val="ＭＳ Ｐゴシック"/>
      <charset val="128"/>
    </font>
    <font>
      <sz val="9"/>
      <color rgb="FFFFC000"/>
      <name val="ＭＳ Ｐゴシック"/>
      <charset val="128"/>
    </font>
    <font>
      <sz val="10"/>
      <color theme="1"/>
      <name val="ＭＳ Ｐゴシック"/>
      <charset val="128"/>
    </font>
    <font>
      <b/>
      <sz val="10"/>
      <color theme="1"/>
      <name val="ＭＳ Ｐゴシック"/>
      <charset val="128"/>
    </font>
  </fonts>
  <fills count="16">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2" tint="-0.749992370372631"/>
        <bgColor indexed="64"/>
      </patternFill>
    </fill>
    <fill>
      <patternFill patternType="solid">
        <fgColor theme="0"/>
        <bgColor indexed="64"/>
      </patternFill>
    </fill>
    <fill>
      <patternFill patternType="solid">
        <fgColor theme="2" tint="-9.9978637043366805E-2"/>
        <bgColor indexed="64"/>
      </patternFill>
    </fill>
    <fill>
      <patternFill patternType="gray125">
        <bgColor theme="0" tint="-0.14996795556505021"/>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rgb="FFFFFF00"/>
        <bgColor indexed="64"/>
      </patternFill>
    </fill>
    <fill>
      <patternFill patternType="solid">
        <fgColor theme="0" tint="-0.14996795556505021"/>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4">
    <xf numFmtId="0" fontId="0" fillId="0" borderId="0">
      <alignment vertical="center"/>
    </xf>
    <xf numFmtId="166" fontId="20" fillId="0" borderId="0" applyFont="0" applyFill="0" applyBorder="0" applyAlignment="0" applyProtection="0">
      <alignment vertical="center"/>
    </xf>
    <xf numFmtId="0" fontId="17" fillId="0" borderId="0" applyNumberFormat="0" applyFill="0" applyBorder="0" applyAlignment="0" applyProtection="0">
      <alignment vertical="top"/>
      <protection locked="0"/>
    </xf>
    <xf numFmtId="166" fontId="20" fillId="0" borderId="0" applyFont="0" applyFill="0" applyBorder="0" applyAlignment="0" applyProtection="0">
      <alignment vertical="center"/>
    </xf>
  </cellStyleXfs>
  <cellXfs count="161">
    <xf numFmtId="0" fontId="0" fillId="0" borderId="0" xfId="0">
      <alignment vertical="center"/>
    </xf>
    <xf numFmtId="0" fontId="0" fillId="2" borderId="0" xfId="0" applyFill="1">
      <alignment vertical="center"/>
    </xf>
    <xf numFmtId="0" fontId="1" fillId="3" borderId="0" xfId="0" applyFont="1" applyFill="1">
      <alignment vertical="center"/>
    </xf>
    <xf numFmtId="0" fontId="2" fillId="0" borderId="0" xfId="0" applyFont="1">
      <alignment vertical="center"/>
    </xf>
    <xf numFmtId="0" fontId="3" fillId="0" borderId="0" xfId="0"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4" borderId="0" xfId="0" applyFont="1" applyFill="1" applyAlignment="1">
      <alignment horizontal="center" vertical="center"/>
    </xf>
    <xf numFmtId="0" fontId="8" fillId="0" borderId="0" xfId="0" applyFont="1" applyAlignment="1">
      <alignment horizontal="center" vertical="center"/>
    </xf>
    <xf numFmtId="0" fontId="9" fillId="4" borderId="1" xfId="0" applyFont="1" applyFill="1" applyBorder="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center" vertical="center"/>
    </xf>
    <xf numFmtId="0" fontId="5" fillId="5" borderId="6" xfId="0" applyFont="1" applyFill="1" applyBorder="1" applyAlignment="1">
      <alignment horizontal="center" vertical="center"/>
    </xf>
    <xf numFmtId="0" fontId="5" fillId="0" borderId="1" xfId="0" applyFont="1" applyBorder="1" applyAlignment="1" applyProtection="1">
      <alignment horizontal="center" vertical="center"/>
      <protection locked="0"/>
    </xf>
    <xf numFmtId="0" fontId="5" fillId="5" borderId="4" xfId="0" applyFont="1" applyFill="1" applyBorder="1" applyAlignment="1">
      <alignment vertical="center" wrapText="1"/>
    </xf>
    <xf numFmtId="0" fontId="5" fillId="5" borderId="5" xfId="0" applyFont="1" applyFill="1" applyBorder="1" applyAlignment="1">
      <alignment vertical="center" wrapText="1"/>
    </xf>
    <xf numFmtId="0" fontId="5" fillId="5" borderId="4" xfId="0" applyFont="1" applyFill="1" applyBorder="1" applyAlignment="1">
      <alignment horizontal="left" vertical="center" wrapText="1"/>
    </xf>
    <xf numFmtId="0" fontId="5" fillId="0" borderId="4" xfId="0" applyFont="1" applyFill="1" applyBorder="1" applyAlignment="1">
      <alignment horizontal="center" vertical="center"/>
    </xf>
    <xf numFmtId="0" fontId="5" fillId="0" borderId="1" xfId="0" applyFont="1" applyFill="1" applyBorder="1" applyAlignment="1" applyProtection="1">
      <alignment horizontal="center" vertical="center"/>
      <protection locked="0"/>
    </xf>
    <xf numFmtId="0" fontId="5" fillId="5"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7" xfId="0" applyFont="1" applyFill="1" applyBorder="1" applyAlignment="1">
      <alignment horizontal="left" vertical="center"/>
    </xf>
    <xf numFmtId="0" fontId="4" fillId="6" borderId="7" xfId="0" applyFont="1" applyFill="1" applyBorder="1" applyAlignment="1">
      <alignment horizontal="center" vertical="center"/>
    </xf>
    <xf numFmtId="0" fontId="4" fillId="6"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pplyProtection="1">
      <alignment horizontal="center" vertical="center"/>
      <protection locked="0"/>
    </xf>
    <xf numFmtId="0" fontId="5" fillId="0" borderId="6" xfId="0" applyFont="1" applyBorder="1" applyAlignment="1">
      <alignment vertical="center"/>
    </xf>
    <xf numFmtId="0" fontId="5" fillId="0" borderId="0" xfId="0" applyFont="1" applyBorder="1" applyAlignment="1">
      <alignment vertical="center"/>
    </xf>
    <xf numFmtId="0" fontId="5" fillId="0" borderId="4" xfId="0" applyFont="1" applyBorder="1" applyAlignment="1">
      <alignment horizontal="center" vertical="center"/>
    </xf>
    <xf numFmtId="0" fontId="5" fillId="5" borderId="1" xfId="0" applyFont="1" applyFill="1" applyBorder="1" applyAlignment="1">
      <alignment horizontal="center" vertical="center"/>
    </xf>
    <xf numFmtId="0" fontId="5" fillId="0" borderId="4" xfId="0" applyFont="1" applyFill="1" applyBorder="1" applyAlignment="1">
      <alignment vertical="center"/>
    </xf>
    <xf numFmtId="0" fontId="5" fillId="0" borderId="5" xfId="0" applyFont="1" applyFill="1" applyBorder="1" applyAlignment="1">
      <alignment vertical="center"/>
    </xf>
    <xf numFmtId="0" fontId="5" fillId="0" borderId="1" xfId="0" applyFont="1" applyFill="1" applyBorder="1" applyAlignment="1">
      <alignment horizontal="center" vertical="center"/>
    </xf>
    <xf numFmtId="0" fontId="5" fillId="5" borderId="4" xfId="0" applyFont="1" applyFill="1" applyBorder="1" applyAlignment="1">
      <alignment vertical="center"/>
    </xf>
    <xf numFmtId="0" fontId="5" fillId="5" borderId="5" xfId="0" applyFont="1" applyFill="1" applyBorder="1" applyAlignment="1">
      <alignment vertical="center"/>
    </xf>
    <xf numFmtId="0" fontId="11" fillId="0" borderId="0" xfId="0" applyFont="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4" borderId="0" xfId="0" applyFont="1" applyFill="1" applyBorder="1" applyAlignment="1">
      <alignment horizontal="center" vertical="center"/>
    </xf>
    <xf numFmtId="0" fontId="9" fillId="4" borderId="8" xfId="0" applyFont="1" applyFill="1" applyBorder="1" applyAlignment="1">
      <alignment horizontal="center" vertical="center"/>
    </xf>
    <xf numFmtId="0" fontId="5" fillId="5" borderId="7" xfId="0" applyFont="1" applyFill="1" applyBorder="1" applyAlignment="1">
      <alignment vertical="center"/>
    </xf>
    <xf numFmtId="0" fontId="8" fillId="0" borderId="4" xfId="0" applyFont="1" applyBorder="1" applyAlignment="1">
      <alignment horizontal="center" vertical="center"/>
    </xf>
    <xf numFmtId="164" fontId="12" fillId="7" borderId="9" xfId="1" applyNumberFormat="1" applyFont="1" applyFill="1" applyBorder="1" applyAlignment="1" applyProtection="1">
      <alignment horizontal="center" vertical="center" shrinkToFit="1"/>
      <protection hidden="1"/>
    </xf>
    <xf numFmtId="164" fontId="12" fillId="7" borderId="1" xfId="1" applyNumberFormat="1" applyFont="1" applyFill="1" applyBorder="1" applyAlignment="1" applyProtection="1">
      <alignment horizontal="center" vertical="center" shrinkToFit="1"/>
      <protection hidden="1"/>
    </xf>
    <xf numFmtId="0" fontId="8" fillId="5" borderId="4" xfId="0" applyFont="1" applyFill="1" applyBorder="1" applyAlignment="1">
      <alignment vertical="center"/>
    </xf>
    <xf numFmtId="0" fontId="9" fillId="4" borderId="10" xfId="0" applyFont="1" applyFill="1" applyBorder="1" applyAlignment="1">
      <alignment vertical="center"/>
    </xf>
    <xf numFmtId="0" fontId="9" fillId="4" borderId="11" xfId="0" applyFont="1" applyFill="1" applyBorder="1" applyAlignment="1">
      <alignment vertical="center"/>
    </xf>
    <xf numFmtId="0" fontId="4" fillId="5" borderId="4" xfId="0" applyFont="1" applyFill="1" applyBorder="1" applyAlignment="1">
      <alignment vertical="center"/>
    </xf>
    <xf numFmtId="0" fontId="4" fillId="5" borderId="5" xfId="0" applyFont="1" applyFill="1" applyBorder="1" applyAlignment="1">
      <alignment vertical="center"/>
    </xf>
    <xf numFmtId="0" fontId="4" fillId="5" borderId="4" xfId="0" applyFont="1" applyFill="1" applyBorder="1" applyAlignment="1">
      <alignment vertical="center" wrapText="1"/>
    </xf>
    <xf numFmtId="0" fontId="8" fillId="0" borderId="1" xfId="0" applyFont="1" applyBorder="1" applyAlignment="1" applyProtection="1">
      <alignment horizontal="center" vertical="center"/>
      <protection locked="0"/>
    </xf>
    <xf numFmtId="0" fontId="8" fillId="5" borderId="1" xfId="0" applyFont="1" applyFill="1" applyBorder="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0" fontId="4" fillId="0" borderId="0" xfId="0" applyFont="1" applyBorder="1" applyAlignment="1" applyProtection="1">
      <alignment horizontal="center" vertical="center"/>
    </xf>
    <xf numFmtId="0" fontId="6" fillId="4" borderId="4" xfId="0" applyFont="1" applyFill="1" applyBorder="1" applyAlignment="1">
      <alignment vertical="center"/>
    </xf>
    <xf numFmtId="0" fontId="4" fillId="5" borderId="1" xfId="0" applyFont="1" applyFill="1" applyBorder="1" applyAlignment="1">
      <alignment horizontal="center" vertical="center"/>
    </xf>
    <xf numFmtId="0" fontId="5" fillId="0" borderId="0" xfId="0" applyFont="1" applyBorder="1">
      <alignment vertical="center"/>
    </xf>
    <xf numFmtId="0" fontId="15" fillId="8" borderId="1" xfId="0" applyFont="1" applyFill="1" applyBorder="1" applyAlignment="1">
      <alignment horizontal="center" vertical="center"/>
    </xf>
    <xf numFmtId="0" fontId="0" fillId="9" borderId="1" xfId="0" applyFill="1" applyBorder="1">
      <alignment vertical="center"/>
    </xf>
    <xf numFmtId="0" fontId="17" fillId="9" borderId="1" xfId="2" applyFill="1" applyBorder="1" applyAlignment="1" applyProtection="1">
      <alignment vertic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xf>
    <xf numFmtId="0" fontId="0" fillId="0" borderId="1" xfId="0" applyBorder="1" applyAlignment="1">
      <alignment horizontal="center" vertical="center"/>
    </xf>
    <xf numFmtId="0" fontId="0" fillId="12" borderId="1" xfId="0" applyFill="1" applyBorder="1">
      <alignment vertical="center"/>
    </xf>
    <xf numFmtId="0" fontId="0" fillId="12" borderId="1" xfId="0" applyFill="1" applyBorder="1" applyAlignment="1">
      <alignment vertical="center" wrapText="1"/>
    </xf>
    <xf numFmtId="0" fontId="0" fillId="13" borderId="1" xfId="0" applyFill="1" applyBorder="1" applyAlignment="1">
      <alignment horizontal="center" vertical="center"/>
    </xf>
    <xf numFmtId="0" fontId="19" fillId="0" borderId="17" xfId="0" applyFont="1" applyBorder="1" applyAlignment="1">
      <alignment horizontal="center" vertical="center"/>
    </xf>
    <xf numFmtId="0" fontId="15" fillId="8" borderId="5" xfId="0" applyFont="1" applyFill="1" applyBorder="1" applyAlignment="1">
      <alignment horizontal="center" vertical="center"/>
    </xf>
    <xf numFmtId="0" fontId="0" fillId="11" borderId="23" xfId="0" applyFill="1" applyBorder="1" applyAlignment="1">
      <alignment horizontal="center" vertical="center"/>
    </xf>
    <xf numFmtId="0" fontId="0" fillId="11" borderId="5" xfId="0" applyFill="1" applyBorder="1" applyAlignment="1">
      <alignment horizontal="center" vertical="center"/>
    </xf>
    <xf numFmtId="0" fontId="0" fillId="13" borderId="23" xfId="0" applyFill="1" applyBorder="1" applyAlignment="1">
      <alignment horizontal="center" vertical="center"/>
    </xf>
    <xf numFmtId="0" fontId="0" fillId="13" borderId="5" xfId="0" applyFill="1" applyBorder="1" applyAlignment="1">
      <alignment horizontal="center" vertical="center"/>
    </xf>
    <xf numFmtId="0" fontId="0" fillId="10" borderId="5" xfId="0" applyFill="1" applyBorder="1">
      <alignment vertical="center"/>
    </xf>
    <xf numFmtId="0" fontId="0" fillId="0" borderId="5" xfId="0" applyBorder="1">
      <alignment vertical="center"/>
    </xf>
    <xf numFmtId="0" fontId="14" fillId="2" borderId="0" xfId="0" applyFont="1" applyFill="1" applyAlignment="1">
      <alignment horizontal="center" vertical="center"/>
    </xf>
    <xf numFmtId="0" fontId="15" fillId="8" borderId="1" xfId="0" applyFont="1" applyFill="1" applyBorder="1" applyAlignment="1">
      <alignment horizontal="center" vertical="center"/>
    </xf>
    <xf numFmtId="0" fontId="15" fillId="8" borderId="23" xfId="0" applyFont="1" applyFill="1" applyBorder="1" applyAlignment="1">
      <alignment horizontal="center" vertical="center"/>
    </xf>
    <xf numFmtId="0" fontId="15" fillId="8" borderId="7" xfId="0" applyFont="1" applyFill="1" applyBorder="1" applyAlignment="1">
      <alignment horizontal="center" vertical="center"/>
    </xf>
    <xf numFmtId="0" fontId="16" fillId="8" borderId="7" xfId="0" applyFont="1" applyFill="1" applyBorder="1" applyAlignment="1">
      <alignment horizontal="center" vertical="center"/>
    </xf>
    <xf numFmtId="0" fontId="16" fillId="8" borderId="5" xfId="0" applyFont="1" applyFill="1" applyBorder="1" applyAlignment="1">
      <alignment horizontal="center" vertical="center"/>
    </xf>
    <xf numFmtId="0" fontId="16" fillId="8" borderId="7"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8" fillId="14" borderId="15" xfId="0" applyFont="1" applyFill="1" applyBorder="1" applyAlignment="1">
      <alignment horizontal="left" vertical="center"/>
    </xf>
    <xf numFmtId="0" fontId="18" fillId="14" borderId="16" xfId="0" applyFont="1" applyFill="1" applyBorder="1" applyAlignment="1">
      <alignment horizontal="left" vertical="center"/>
    </xf>
    <xf numFmtId="0" fontId="15" fillId="8" borderId="1" xfId="0" applyFont="1" applyFill="1" applyBorder="1" applyAlignment="1">
      <alignment horizontal="left" vertical="center"/>
    </xf>
    <xf numFmtId="0" fontId="16" fillId="8" borderId="1" xfId="0" applyFont="1" applyFill="1" applyBorder="1" applyAlignment="1">
      <alignment horizontal="left" vertical="center"/>
    </xf>
    <xf numFmtId="0" fontId="15" fillId="8" borderId="12" xfId="0" applyFont="1" applyFill="1" applyBorder="1" applyAlignment="1">
      <alignment horizontal="center" vertical="center"/>
    </xf>
    <xf numFmtId="0" fontId="15" fillId="8" borderId="13" xfId="0" applyFont="1" applyFill="1" applyBorder="1" applyAlignment="1">
      <alignment horizontal="center" vertical="center"/>
    </xf>
    <xf numFmtId="0" fontId="15" fillId="8" borderId="14" xfId="0" applyFont="1" applyFill="1" applyBorder="1" applyAlignment="1">
      <alignment horizontal="center" vertical="center"/>
    </xf>
    <xf numFmtId="0" fontId="15" fillId="8" borderId="10" xfId="0" applyFont="1" applyFill="1" applyBorder="1" applyAlignment="1">
      <alignment horizontal="center" vertical="center"/>
    </xf>
    <xf numFmtId="0" fontId="15" fillId="8" borderId="8"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3"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6" fillId="8" borderId="12" xfId="0" applyFont="1" applyFill="1" applyBorder="1" applyAlignment="1">
      <alignment horizontal="center" vertical="center"/>
    </xf>
    <xf numFmtId="0" fontId="16" fillId="8" borderId="14" xfId="0" applyFont="1" applyFill="1" applyBorder="1" applyAlignment="1">
      <alignment horizontal="center" vertical="center"/>
    </xf>
    <xf numFmtId="0" fontId="16" fillId="8" borderId="24" xfId="0" applyFont="1" applyFill="1" applyBorder="1" applyAlignment="1">
      <alignment horizontal="center" vertical="center" wrapText="1"/>
    </xf>
    <xf numFmtId="0" fontId="16" fillId="8" borderId="25" xfId="0" applyFont="1" applyFill="1" applyBorder="1" applyAlignment="1">
      <alignment horizontal="center" vertical="center"/>
    </xf>
    <xf numFmtId="0" fontId="15" fillId="8" borderId="11" xfId="0" applyFont="1" applyFill="1" applyBorder="1" applyAlignment="1">
      <alignment horizontal="center" vertical="center"/>
    </xf>
    <xf numFmtId="0" fontId="15" fillId="8" borderId="26" xfId="0" applyFont="1" applyFill="1" applyBorder="1" applyAlignment="1">
      <alignment horizontal="center" vertical="center"/>
    </xf>
    <xf numFmtId="0" fontId="15" fillId="8" borderId="27" xfId="0" applyFont="1" applyFill="1" applyBorder="1" applyAlignment="1">
      <alignment horizontal="center" vertical="center"/>
    </xf>
    <xf numFmtId="0" fontId="20" fillId="15" borderId="18" xfId="0" applyFont="1" applyFill="1" applyBorder="1" applyAlignment="1">
      <alignment horizontal="left" vertical="top" wrapText="1"/>
    </xf>
    <xf numFmtId="0" fontId="20" fillId="15" borderId="19" xfId="0" applyFont="1" applyFill="1" applyBorder="1" applyAlignment="1">
      <alignment horizontal="left" vertical="top" wrapText="1"/>
    </xf>
    <xf numFmtId="0" fontId="20" fillId="15" borderId="28" xfId="0" applyFont="1" applyFill="1" applyBorder="1" applyAlignment="1">
      <alignment horizontal="left" vertical="top" wrapText="1"/>
    </xf>
    <xf numFmtId="0" fontId="20" fillId="15" borderId="20" xfId="0" applyFont="1" applyFill="1" applyBorder="1" applyAlignment="1">
      <alignment horizontal="left" vertical="top" wrapText="1"/>
    </xf>
    <xf numFmtId="0" fontId="20" fillId="15" borderId="0" xfId="0" applyFont="1" applyFill="1" applyBorder="1" applyAlignment="1">
      <alignment horizontal="left" vertical="top" wrapText="1"/>
    </xf>
    <xf numFmtId="0" fontId="20" fillId="15" borderId="29" xfId="0" applyFont="1" applyFill="1" applyBorder="1" applyAlignment="1">
      <alignment horizontal="left" vertical="top" wrapText="1"/>
    </xf>
    <xf numFmtId="0" fontId="20" fillId="15" borderId="21" xfId="0" applyFont="1" applyFill="1" applyBorder="1" applyAlignment="1">
      <alignment horizontal="left" vertical="top" wrapText="1"/>
    </xf>
    <xf numFmtId="0" fontId="20" fillId="15" borderId="22" xfId="0" applyFont="1" applyFill="1" applyBorder="1" applyAlignment="1">
      <alignment horizontal="left" vertical="top" wrapText="1"/>
    </xf>
    <xf numFmtId="0" fontId="20" fillId="15" borderId="30" xfId="0" applyFont="1" applyFill="1" applyBorder="1" applyAlignment="1">
      <alignment horizontal="left" vertical="top" wrapText="1"/>
    </xf>
    <xf numFmtId="0" fontId="7" fillId="4" borderId="0" xfId="0" applyFont="1" applyFill="1" applyAlignment="1">
      <alignment horizontal="center" vertical="center"/>
    </xf>
    <xf numFmtId="0" fontId="9" fillId="4" borderId="1" xfId="0" applyFont="1" applyFill="1" applyBorder="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center" vertical="center"/>
    </xf>
    <xf numFmtId="0" fontId="5" fillId="5" borderId="4" xfId="0" applyFont="1" applyFill="1" applyBorder="1" applyAlignment="1">
      <alignment horizontal="left" vertical="center" wrapText="1"/>
    </xf>
    <xf numFmtId="0" fontId="5" fillId="5" borderId="5" xfId="0" applyFont="1" applyFill="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5" borderId="5" xfId="0" applyFont="1" applyFill="1" applyBorder="1" applyAlignment="1">
      <alignment horizontal="left" vertical="center" wrapText="1"/>
    </xf>
    <xf numFmtId="0" fontId="5" fillId="5" borderId="4" xfId="0" applyFont="1" applyFill="1" applyBorder="1" applyAlignment="1">
      <alignment vertical="center" wrapText="1"/>
    </xf>
    <xf numFmtId="0" fontId="5" fillId="5" borderId="5" xfId="0" applyFont="1" applyFill="1" applyBorder="1" applyAlignment="1">
      <alignment vertical="center" wrapText="1"/>
    </xf>
    <xf numFmtId="0" fontId="8" fillId="5" borderId="4" xfId="0" applyFont="1" applyFill="1" applyBorder="1" applyAlignment="1">
      <alignment horizontal="left" vertical="center" wrapText="1"/>
    </xf>
    <xf numFmtId="0" fontId="8" fillId="5" borderId="5" xfId="0" applyFont="1" applyFill="1" applyBorder="1" applyAlignment="1">
      <alignment horizontal="left" vertical="center" wrapText="1"/>
    </xf>
    <xf numFmtId="0" fontId="8" fillId="5" borderId="4" xfId="0" applyFont="1" applyFill="1" applyBorder="1" applyAlignment="1">
      <alignment horizontal="left" vertical="top" wrapText="1"/>
    </xf>
    <xf numFmtId="0" fontId="8" fillId="5" borderId="5" xfId="0" applyFont="1" applyFill="1" applyBorder="1" applyAlignment="1">
      <alignment horizontal="left" vertical="top" wrapText="1"/>
    </xf>
    <xf numFmtId="0" fontId="5" fillId="6" borderId="4" xfId="0" applyFont="1" applyFill="1" applyBorder="1" applyAlignment="1">
      <alignment horizontal="left" vertical="center"/>
    </xf>
    <xf numFmtId="0" fontId="5" fillId="6" borderId="7" xfId="0" applyFont="1" applyFill="1" applyBorder="1" applyAlignment="1">
      <alignment horizontal="left" vertical="center"/>
    </xf>
    <xf numFmtId="0" fontId="5" fillId="6" borderId="5" xfId="0" applyFont="1" applyFill="1" applyBorder="1" applyAlignment="1">
      <alignment horizontal="left" vertical="center"/>
    </xf>
    <xf numFmtId="0" fontId="4" fillId="6" borderId="4" xfId="0" applyFont="1" applyFill="1" applyBorder="1" applyAlignment="1">
      <alignment horizontal="left" vertical="center"/>
    </xf>
    <xf numFmtId="0" fontId="4" fillId="6" borderId="7" xfId="0" applyFont="1" applyFill="1" applyBorder="1" applyAlignment="1">
      <alignment horizontal="left" vertical="center"/>
    </xf>
    <xf numFmtId="0" fontId="4" fillId="6" borderId="5" xfId="0" applyFont="1" applyFill="1" applyBorder="1" applyAlignment="1">
      <alignment horizontal="left" vertical="center"/>
    </xf>
    <xf numFmtId="0" fontId="13" fillId="6" borderId="4" xfId="0" applyFont="1" applyFill="1" applyBorder="1" applyAlignment="1">
      <alignment horizontal="left" vertical="center"/>
    </xf>
    <xf numFmtId="0" fontId="8" fillId="6" borderId="7" xfId="0" applyFont="1" applyFill="1" applyBorder="1" applyAlignment="1">
      <alignment horizontal="left" vertical="center"/>
    </xf>
    <xf numFmtId="0" fontId="8" fillId="6" borderId="5" xfId="0" applyFont="1" applyFill="1" applyBorder="1" applyAlignment="1">
      <alignment horizontal="left"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5" fillId="5" borderId="4" xfId="0" applyFont="1" applyFill="1" applyBorder="1" applyAlignment="1">
      <alignment horizontal="left" vertical="center"/>
    </xf>
    <xf numFmtId="0" fontId="8" fillId="0" borderId="4" xfId="0" applyFont="1" applyFill="1" applyBorder="1" applyAlignment="1">
      <alignment horizontal="left" vertical="center"/>
    </xf>
    <xf numFmtId="0" fontId="8" fillId="0" borderId="5" xfId="0" applyFont="1" applyFill="1" applyBorder="1" applyAlignment="1">
      <alignment horizontal="left" vertical="center"/>
    </xf>
    <xf numFmtId="0" fontId="5" fillId="6" borderId="1" xfId="0" applyFont="1" applyFill="1" applyBorder="1" applyAlignment="1">
      <alignment horizontal="center" vertical="center"/>
    </xf>
    <xf numFmtId="0" fontId="5" fillId="0" borderId="4" xfId="0" applyFont="1" applyFill="1" applyBorder="1" applyAlignment="1">
      <alignment horizontal="left" vertical="center"/>
    </xf>
    <xf numFmtId="0" fontId="5" fillId="0" borderId="5" xfId="0" applyFont="1" applyFill="1" applyBorder="1" applyAlignment="1">
      <alignment horizontal="left" vertical="center"/>
    </xf>
    <xf numFmtId="0" fontId="10" fillId="4" borderId="4" xfId="0" applyFont="1" applyFill="1" applyBorder="1" applyAlignment="1">
      <alignment horizontal="center" vertical="center"/>
    </xf>
    <xf numFmtId="0" fontId="10" fillId="4" borderId="7" xfId="0" applyFont="1" applyFill="1" applyBorder="1" applyAlignment="1">
      <alignment horizontal="center" vertical="center"/>
    </xf>
    <xf numFmtId="0" fontId="8" fillId="5" borderId="4" xfId="0" applyFont="1" applyFill="1" applyBorder="1" applyAlignment="1">
      <alignment horizontal="left" vertical="center"/>
    </xf>
    <xf numFmtId="0" fontId="8" fillId="5" borderId="5" xfId="0" applyFont="1" applyFill="1" applyBorder="1" applyAlignment="1">
      <alignment horizontal="left" vertical="center"/>
    </xf>
    <xf numFmtId="0" fontId="4" fillId="6" borderId="4"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5" xfId="0" applyFont="1" applyFill="1" applyBorder="1" applyAlignment="1">
      <alignment horizontal="center" vertical="center"/>
    </xf>
    <xf numFmtId="0" fontId="4" fillId="5" borderId="4" xfId="0" applyFont="1" applyFill="1" applyBorder="1" applyAlignment="1">
      <alignment horizontal="left" vertical="center"/>
    </xf>
    <xf numFmtId="0" fontId="4" fillId="5" borderId="5" xfId="0" applyFont="1" applyFill="1" applyBorder="1" applyAlignment="1">
      <alignment horizontal="left" vertical="center"/>
    </xf>
    <xf numFmtId="0" fontId="4"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1" fillId="2" borderId="0" xfId="0" applyFont="1" applyFill="1" applyAlignment="1">
      <alignment horizontal="left" vertical="center"/>
    </xf>
  </cellXfs>
  <cellStyles count="4">
    <cellStyle name="Currency [0]" xfId="1" builtinId="7"/>
    <cellStyle name="Hyperlink" xfId="2" builtinId="8"/>
    <cellStyle name="Normal" xfId="0" builtinId="0"/>
    <cellStyle name="通貨 2" xfId="3"/>
  </cellStyles>
  <dxfs count="134">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ont>
        <color theme="5" tint="-0.24994659260841701"/>
      </font>
      <fill>
        <patternFill patternType="solid">
          <bgColor theme="5" tint="0.79995117038483843"/>
        </patternFill>
      </fill>
    </dxf>
    <dxf>
      <font>
        <color theme="6" tint="-0.499984740745262"/>
      </font>
      <fill>
        <patternFill patternType="solid">
          <bgColor theme="6" tint="0.59996337778862885"/>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rgb="FFFFFF00"/>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ill>
        <patternFill patternType="solid">
          <bgColor theme="0" tint="-0.24994659260841701"/>
        </patternFill>
      </fill>
    </dxf>
    <dxf>
      <fill>
        <patternFill patternType="solid">
          <bgColor theme="3" tint="0.79995117038483843"/>
        </patternFill>
      </fill>
    </dxf>
    <dxf>
      <font>
        <color theme="5" tint="-0.24994659260841701"/>
      </font>
      <fill>
        <patternFill patternType="solid">
          <bgColor theme="5" tint="0.79995117038483843"/>
        </patternFill>
      </fill>
    </dxf>
    <dxf>
      <font>
        <color theme="6" tint="-0.499984740745262"/>
      </font>
      <fill>
        <patternFill patternType="solid">
          <bgColor theme="6" tint="0.59996337778862885"/>
        </patternFill>
      </fill>
    </dxf>
    <dxf>
      <font>
        <color theme="5" tint="-0.24994659260841701"/>
      </font>
      <fill>
        <patternFill patternType="solid">
          <bgColor theme="5" tint="0.79995117038483843"/>
        </patternFill>
      </fill>
    </dxf>
    <dxf>
      <font>
        <color theme="6" tint="-0.499984740745262"/>
      </font>
      <fill>
        <patternFill patternType="solid">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13894</xdr:colOff>
      <xdr:row>2</xdr:row>
      <xdr:rowOff>14652</xdr:rowOff>
    </xdr:from>
    <xdr:to>
      <xdr:col>2</xdr:col>
      <xdr:colOff>1800225</xdr:colOff>
      <xdr:row>8</xdr:row>
      <xdr:rowOff>21980</xdr:rowOff>
    </xdr:to>
    <xdr:sp macro="" textlink="">
      <xdr:nvSpPr>
        <xdr:cNvPr id="2" name="テキスト ボックス 1"/>
        <xdr:cNvSpPr txBox="1"/>
      </xdr:nvSpPr>
      <xdr:spPr>
        <a:xfrm>
          <a:off x="121920" y="396240"/>
          <a:ext cx="4537075" cy="10071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t"/>
        <a:lstStyle/>
        <a:p>
          <a:r>
            <a:rPr kumimoji="1" lang="ja-JP" altLang="en-US" sz="800"/>
            <a:t>チェック依頼者は、「チェック担当」の欄にチェックチームの名前を記入して下さい。</a:t>
          </a:r>
          <a:endParaRPr kumimoji="1" lang="en-US" altLang="ja-JP" sz="800"/>
        </a:p>
        <a:p>
          <a:r>
            <a:rPr kumimoji="1" lang="ja-JP" altLang="en-US" sz="800"/>
            <a:t>「構成」「レイアウト・デザイン」「表記」について各項目をチェックし、右の欄に「○」をつけてください。</a:t>
          </a:r>
          <a:endParaRPr kumimoji="1" lang="en-US" altLang="ja-JP" sz="800"/>
        </a:p>
        <a:p>
          <a:endParaRPr kumimoji="1" lang="en-US" altLang="ja-JP" sz="800"/>
        </a:p>
        <a:p>
          <a:r>
            <a:rPr kumimoji="1" lang="ja-JP" altLang="en-US" sz="800"/>
            <a:t>すべての項目が「○」になった状態でメールに添付し営業担当者に送ってください。</a:t>
          </a:r>
          <a:endParaRPr kumimoji="1" lang="en-US" altLang="ja-JP" sz="800"/>
        </a:p>
        <a:p>
          <a:endParaRPr kumimoji="1" lang="en-US" altLang="ja-JP" sz="800"/>
        </a:p>
        <a:p>
          <a:r>
            <a:rPr kumimoji="1" lang="en-US" altLang="ja-JP" sz="800">
              <a:solidFill>
                <a:srgbClr val="FF0000"/>
              </a:solidFill>
            </a:rPr>
            <a:t>※</a:t>
          </a:r>
          <a:r>
            <a:rPr kumimoji="1" lang="ja-JP" altLang="en-US" sz="800">
              <a:solidFill>
                <a:srgbClr val="FF0000"/>
              </a:solidFill>
            </a:rPr>
            <a:t>テキストとテキストの間にスペースは入ってないか仕様書の段階でチェックして下さい。</a:t>
          </a:r>
          <a:endParaRPr kumimoji="1" lang="en-US" altLang="ja-JP" sz="8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13894</xdr:colOff>
      <xdr:row>2</xdr:row>
      <xdr:rowOff>14652</xdr:rowOff>
    </xdr:from>
    <xdr:to>
      <xdr:col>2</xdr:col>
      <xdr:colOff>1800225</xdr:colOff>
      <xdr:row>9</xdr:row>
      <xdr:rowOff>9525</xdr:rowOff>
    </xdr:to>
    <xdr:sp macro="" textlink="">
      <xdr:nvSpPr>
        <xdr:cNvPr id="2" name="テキスト ボックス 1"/>
        <xdr:cNvSpPr txBox="1"/>
      </xdr:nvSpPr>
      <xdr:spPr>
        <a:xfrm>
          <a:off x="121920" y="396240"/>
          <a:ext cx="4537075" cy="1216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t"/>
        <a:lstStyle/>
        <a:p>
          <a:r>
            <a:rPr kumimoji="1" lang="ja-JP" altLang="en-US" sz="800"/>
            <a:t>チェック依頼者は、「チェック担当」の欄にチェックチームの名前を記入して下さい。</a:t>
          </a:r>
          <a:endParaRPr kumimoji="1" lang="en-US" altLang="ja-JP" sz="800"/>
        </a:p>
        <a:p>
          <a:r>
            <a:rPr kumimoji="1" lang="ja-JP" altLang="en-US" sz="800"/>
            <a:t>「構成」「レイアウト・デザイン」「表記」について各項目をチェックし、右の欄に「○」をつけてください。</a:t>
          </a:r>
          <a:endParaRPr kumimoji="1" lang="en-US" altLang="ja-JP" sz="800"/>
        </a:p>
        <a:p>
          <a:endParaRPr kumimoji="1" lang="en-US" altLang="ja-JP" sz="800"/>
        </a:p>
        <a:p>
          <a:r>
            <a:rPr kumimoji="1" lang="ja-JP" altLang="en-US" sz="800"/>
            <a:t>すべての項目が「○」になった状態でメールに添付し営業担当者に送ってください。</a:t>
          </a:r>
          <a:endParaRPr kumimoji="1" lang="en-US" altLang="ja-JP" sz="800"/>
        </a:p>
        <a:p>
          <a:endParaRPr kumimoji="1" lang="en-US" altLang="ja-JP" sz="800"/>
        </a:p>
        <a:p>
          <a:r>
            <a:rPr kumimoji="1" lang="en-US" altLang="ja-JP" sz="800">
              <a:solidFill>
                <a:srgbClr val="FF0000"/>
              </a:solidFill>
            </a:rPr>
            <a:t>※</a:t>
          </a:r>
          <a:r>
            <a:rPr kumimoji="1" lang="ja-JP" altLang="en-US" sz="800">
              <a:solidFill>
                <a:srgbClr val="FF0000"/>
              </a:solidFill>
            </a:rPr>
            <a:t>テキストとテキストの間にスペースは入ってないか仕様書の段階でチェックして下さい。</a:t>
          </a:r>
          <a:endParaRPr kumimoji="1" lang="en-US" altLang="ja-JP" sz="800">
            <a:solidFill>
              <a:srgbClr val="FF0000"/>
            </a:solidFill>
          </a:endParaRPr>
        </a:p>
        <a:p>
          <a:r>
            <a:rPr kumimoji="1" lang="en-US" altLang="ja-JP" sz="800">
              <a:solidFill>
                <a:srgbClr val="00B050"/>
              </a:solidFill>
            </a:rPr>
            <a:t>★</a:t>
          </a:r>
          <a:r>
            <a:rPr kumimoji="1" lang="ja-JP" altLang="en-US" sz="800">
              <a:solidFill>
                <a:sysClr val="windowText" lastClr="000000"/>
              </a:solidFill>
            </a:rPr>
            <a:t>は大連</a:t>
          </a:r>
          <a:r>
            <a:rPr kumimoji="1" lang="en-US" altLang="ja-JP" sz="800">
              <a:solidFill>
                <a:sysClr val="windowText" lastClr="000000"/>
              </a:solidFill>
            </a:rPr>
            <a:t>LAB</a:t>
          </a:r>
          <a:r>
            <a:rPr kumimoji="1" lang="ja-JP" altLang="en-US" sz="800">
              <a:solidFill>
                <a:sysClr val="windowText" lastClr="000000"/>
              </a:solidFill>
            </a:rPr>
            <a:t>、</a:t>
          </a:r>
          <a:r>
            <a:rPr kumimoji="1" lang="en-US" altLang="ja-JP" sz="800">
              <a:solidFill>
                <a:sysClr val="windowText" lastClr="000000"/>
              </a:solidFill>
            </a:rPr>
            <a:t>GBS</a:t>
          </a:r>
          <a:r>
            <a:rPr kumimoji="1" lang="ja-JP" altLang="en-US" sz="800">
              <a:solidFill>
                <a:sysClr val="windowText" lastClr="000000"/>
              </a:solidFill>
            </a:rPr>
            <a:t>チェック項目除外。</a:t>
          </a:r>
          <a:endParaRPr lang="ja-JP" altLang="ja-JP" sz="800">
            <a:effectLst/>
          </a:endParaRPr>
        </a:p>
        <a:p>
          <a:r>
            <a:rPr kumimoji="1" lang="en-US" altLang="ja-JP" sz="800">
              <a:solidFill>
                <a:srgbClr val="FFC000"/>
              </a:solidFill>
              <a:effectLst/>
              <a:latin typeface="+mn-lt"/>
              <a:ea typeface="+mn-ea"/>
              <a:cs typeface="+mn-cs"/>
            </a:rPr>
            <a:t>★</a:t>
          </a:r>
          <a:r>
            <a:rPr kumimoji="1" lang="ja-JP" altLang="ja-JP" sz="800">
              <a:solidFill>
                <a:schemeClr val="dk1"/>
              </a:solidFill>
              <a:effectLst/>
              <a:latin typeface="+mn-lt"/>
              <a:ea typeface="+mn-ea"/>
              <a:cs typeface="+mn-cs"/>
            </a:rPr>
            <a:t>は大連</a:t>
          </a:r>
          <a:r>
            <a:rPr kumimoji="1" lang="en-US" altLang="ja-JP" sz="800">
              <a:solidFill>
                <a:schemeClr val="dk1"/>
              </a:solidFill>
              <a:effectLst/>
              <a:latin typeface="+mn-lt"/>
              <a:ea typeface="+mn-ea"/>
              <a:cs typeface="+mn-cs"/>
            </a:rPr>
            <a:t>LAB</a:t>
          </a:r>
          <a:r>
            <a:rPr kumimoji="1" lang="ja-JP" altLang="ja-JP" sz="800">
              <a:solidFill>
                <a:schemeClr val="dk1"/>
              </a:solidFill>
              <a:effectLst/>
              <a:latin typeface="+mn-lt"/>
              <a:ea typeface="+mn-ea"/>
              <a:cs typeface="+mn-cs"/>
            </a:rPr>
            <a:t>チェック項目除外。</a:t>
          </a:r>
          <a:endParaRPr lang="ja-JP" altLang="ja-JP" sz="800">
            <a:effectLst/>
          </a:endParaRPr>
        </a:p>
        <a:p>
          <a:endParaRPr kumimoji="1" lang="en-US" altLang="ja-JP" sz="8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ecruit-wakaclinic.com/staff/" TargetMode="External"/><Relationship Id="rId7" Type="http://schemas.openxmlformats.org/officeDocument/2006/relationships/comments" Target="../comments1.xml"/><Relationship Id="rId2" Type="http://schemas.openxmlformats.org/officeDocument/2006/relationships/hyperlink" Target="http://www.recruit-wakaclinic.com/information/" TargetMode="External"/><Relationship Id="rId1" Type="http://schemas.openxmlformats.org/officeDocument/2006/relationships/hyperlink" Target="http://www.recruit-wakaclinic.com/" TargetMode="External"/><Relationship Id="rId6" Type="http://schemas.openxmlformats.org/officeDocument/2006/relationships/vmlDrawing" Target="../drawings/vmlDrawing1.vml"/><Relationship Id="rId5" Type="http://schemas.openxmlformats.org/officeDocument/2006/relationships/hyperlink" Target="http://www.recruit-wakaclinic.com/recruit/" TargetMode="External"/><Relationship Id="rId4" Type="http://schemas.openxmlformats.org/officeDocument/2006/relationships/hyperlink" Target="http://www.recruit-wakaclinic.com/docto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S41"/>
  <sheetViews>
    <sheetView tabSelected="1" zoomScale="85" zoomScaleNormal="85" workbookViewId="0">
      <selection activeCell="Y15" sqref="Y15"/>
    </sheetView>
  </sheetViews>
  <sheetFormatPr defaultColWidth="9" defaultRowHeight="15"/>
  <cols>
    <col min="1" max="1" width="1.5703125" customWidth="1"/>
    <col min="2" max="2" width="3" customWidth="1"/>
    <col min="3" max="3" width="28.42578125" customWidth="1"/>
    <col min="4" max="4" width="38.42578125" customWidth="1"/>
    <col min="5" max="5" width="11.140625" customWidth="1"/>
    <col min="6" max="6" width="15.5703125" customWidth="1"/>
    <col min="7" max="7" width="9.7109375" customWidth="1"/>
    <col min="8" max="8" width="15.42578125" customWidth="1"/>
    <col min="9" max="9" width="10.85546875" customWidth="1"/>
    <col min="10" max="10" width="9.7109375" customWidth="1"/>
    <col min="11" max="13" width="5.85546875" customWidth="1"/>
    <col min="14" max="14" width="11.28515625" customWidth="1"/>
    <col min="15" max="18" width="5.85546875" customWidth="1"/>
    <col min="19" max="19" width="29.140625" customWidth="1"/>
    <col min="20" max="20" width="1.5703125" customWidth="1"/>
  </cols>
  <sheetData>
    <row r="1" spans="2:19" ht="7.5" customHeight="1"/>
    <row r="2" spans="2:19" ht="21" customHeight="1">
      <c r="B2" s="79" t="s">
        <v>0</v>
      </c>
      <c r="C2" s="79"/>
      <c r="D2" s="79"/>
      <c r="E2" s="79"/>
      <c r="F2" s="79"/>
      <c r="G2" s="79"/>
      <c r="H2" s="79"/>
      <c r="I2" s="79"/>
      <c r="J2" s="79"/>
      <c r="K2" s="79"/>
      <c r="L2" s="79"/>
      <c r="M2" s="79"/>
      <c r="N2" s="79"/>
      <c r="O2" s="79"/>
      <c r="P2" s="79"/>
      <c r="Q2" s="79"/>
      <c r="R2" s="79"/>
      <c r="S2" s="79"/>
    </row>
    <row r="3" spans="2:19" ht="5.25" customHeight="1"/>
    <row r="4" spans="2:19" ht="13.5" customHeight="1">
      <c r="B4" s="89" t="s">
        <v>1</v>
      </c>
      <c r="C4" s="91" t="s">
        <v>2</v>
      </c>
      <c r="D4" s="94" t="s">
        <v>3</v>
      </c>
      <c r="E4" s="91" t="s">
        <v>4</v>
      </c>
      <c r="F4" s="61" t="s">
        <v>5</v>
      </c>
      <c r="G4" s="80"/>
      <c r="H4" s="80"/>
      <c r="I4" s="80"/>
      <c r="J4" s="81"/>
      <c r="K4" s="82" t="s">
        <v>6</v>
      </c>
      <c r="L4" s="82"/>
      <c r="M4" s="82" t="s">
        <v>7</v>
      </c>
      <c r="N4" s="82"/>
      <c r="O4" s="82"/>
      <c r="P4" s="82"/>
      <c r="Q4" s="82"/>
      <c r="R4" s="82"/>
      <c r="S4" s="103" t="s">
        <v>8</v>
      </c>
    </row>
    <row r="5" spans="2:19" ht="25.5" customHeight="1">
      <c r="B5" s="90"/>
      <c r="C5" s="92"/>
      <c r="D5" s="95"/>
      <c r="E5" s="92"/>
      <c r="F5" s="97" t="s">
        <v>9</v>
      </c>
      <c r="G5" s="99" t="s">
        <v>10</v>
      </c>
      <c r="H5" s="99" t="s">
        <v>11</v>
      </c>
      <c r="I5" s="99" t="s">
        <v>12</v>
      </c>
      <c r="J5" s="101" t="s">
        <v>13</v>
      </c>
      <c r="K5" s="83" t="s">
        <v>14</v>
      </c>
      <c r="L5" s="84"/>
      <c r="M5" s="85" t="s">
        <v>15</v>
      </c>
      <c r="N5" s="84"/>
      <c r="O5" s="86" t="s">
        <v>16</v>
      </c>
      <c r="P5" s="84"/>
      <c r="Q5" s="86" t="s">
        <v>17</v>
      </c>
      <c r="R5" s="84"/>
      <c r="S5" s="104"/>
    </row>
    <row r="6" spans="2:19" ht="11.25" customHeight="1">
      <c r="B6" s="90"/>
      <c r="C6" s="93"/>
      <c r="D6" s="96"/>
      <c r="E6" s="93"/>
      <c r="F6" s="98"/>
      <c r="G6" s="100"/>
      <c r="H6" s="100"/>
      <c r="I6" s="100"/>
      <c r="J6" s="102"/>
      <c r="K6" s="72" t="s">
        <v>18</v>
      </c>
      <c r="L6" s="61" t="s">
        <v>19</v>
      </c>
      <c r="M6" s="72" t="s">
        <v>18</v>
      </c>
      <c r="N6" s="61" t="s">
        <v>19</v>
      </c>
      <c r="O6" s="72" t="s">
        <v>18</v>
      </c>
      <c r="P6" s="61" t="s">
        <v>19</v>
      </c>
      <c r="Q6" s="61" t="s">
        <v>18</v>
      </c>
      <c r="R6" s="61" t="s">
        <v>19</v>
      </c>
      <c r="S6" s="105"/>
    </row>
    <row r="7" spans="2:19" ht="27.75" customHeight="1">
      <c r="B7" s="62">
        <v>1</v>
      </c>
      <c r="C7" s="62" t="s">
        <v>20</v>
      </c>
      <c r="D7" s="63" t="s">
        <v>21</v>
      </c>
      <c r="E7" s="62"/>
      <c r="F7" s="64"/>
      <c r="G7" s="65" t="s">
        <v>101</v>
      </c>
      <c r="H7" s="65" t="s">
        <v>101</v>
      </c>
      <c r="I7" s="65" t="s">
        <v>101</v>
      </c>
      <c r="J7" s="73" t="s">
        <v>101</v>
      </c>
      <c r="K7" s="74" t="s">
        <v>101</v>
      </c>
      <c r="L7" s="65" t="s">
        <v>101</v>
      </c>
      <c r="M7" s="74" t="s">
        <v>101</v>
      </c>
      <c r="N7" s="65" t="s">
        <v>101</v>
      </c>
      <c r="O7" s="65" t="s">
        <v>101</v>
      </c>
      <c r="P7" s="65" t="s">
        <v>101</v>
      </c>
      <c r="Q7" s="64"/>
      <c r="R7" s="64"/>
      <c r="S7" s="77"/>
    </row>
    <row r="8" spans="2:19" ht="27.75" customHeight="1">
      <c r="B8" s="62">
        <v>2</v>
      </c>
      <c r="C8" s="62" t="s">
        <v>22</v>
      </c>
      <c r="D8" s="63" t="s">
        <v>23</v>
      </c>
      <c r="E8" s="66"/>
      <c r="F8" s="64"/>
      <c r="G8" s="65" t="s">
        <v>101</v>
      </c>
      <c r="H8" s="65" t="s">
        <v>101</v>
      </c>
      <c r="I8" s="65" t="s">
        <v>101</v>
      </c>
      <c r="J8" s="73" t="s">
        <v>101</v>
      </c>
      <c r="K8" s="74" t="s">
        <v>101</v>
      </c>
      <c r="L8" s="65" t="s">
        <v>101</v>
      </c>
      <c r="M8" s="74" t="s">
        <v>101</v>
      </c>
      <c r="N8" s="65" t="s">
        <v>101</v>
      </c>
      <c r="O8" s="65" t="s">
        <v>101</v>
      </c>
      <c r="P8" s="65" t="s">
        <v>101</v>
      </c>
      <c r="Q8" s="64"/>
      <c r="R8" s="64"/>
      <c r="S8" s="77"/>
    </row>
    <row r="9" spans="2:19" ht="27.75" customHeight="1">
      <c r="B9" s="62">
        <v>3</v>
      </c>
      <c r="C9" s="62" t="s">
        <v>24</v>
      </c>
      <c r="D9" s="63" t="s">
        <v>25</v>
      </c>
      <c r="E9" s="66"/>
      <c r="F9" s="64"/>
      <c r="G9" s="65" t="s">
        <v>101</v>
      </c>
      <c r="H9" s="65" t="s">
        <v>101</v>
      </c>
      <c r="I9" s="65" t="s">
        <v>101</v>
      </c>
      <c r="J9" s="73" t="s">
        <v>101</v>
      </c>
      <c r="K9" s="74" t="s">
        <v>101</v>
      </c>
      <c r="L9" s="65" t="s">
        <v>101</v>
      </c>
      <c r="M9" s="74" t="s">
        <v>101</v>
      </c>
      <c r="N9" s="65" t="s">
        <v>101</v>
      </c>
      <c r="O9" s="65" t="s">
        <v>101</v>
      </c>
      <c r="P9" s="65" t="s">
        <v>101</v>
      </c>
      <c r="Q9" s="64"/>
      <c r="R9" s="64"/>
      <c r="S9" s="77"/>
    </row>
    <row r="10" spans="2:19" ht="27.75" customHeight="1">
      <c r="B10" s="62">
        <v>4</v>
      </c>
      <c r="C10" s="62" t="s">
        <v>22</v>
      </c>
      <c r="D10" s="63" t="s">
        <v>26</v>
      </c>
      <c r="E10" s="62"/>
      <c r="F10" s="64"/>
      <c r="G10" s="65" t="s">
        <v>101</v>
      </c>
      <c r="H10" s="65" t="s">
        <v>101</v>
      </c>
      <c r="I10" s="65" t="s">
        <v>101</v>
      </c>
      <c r="J10" s="73" t="s">
        <v>101</v>
      </c>
      <c r="K10" s="74" t="s">
        <v>101</v>
      </c>
      <c r="L10" s="65" t="s">
        <v>101</v>
      </c>
      <c r="M10" s="74" t="s">
        <v>101</v>
      </c>
      <c r="N10" s="65" t="s">
        <v>101</v>
      </c>
      <c r="O10" s="65" t="s">
        <v>101</v>
      </c>
      <c r="P10" s="65" t="s">
        <v>101</v>
      </c>
      <c r="Q10" s="64"/>
      <c r="R10" s="64"/>
      <c r="S10" s="77"/>
    </row>
    <row r="11" spans="2:19" ht="27.75" customHeight="1">
      <c r="B11" s="62">
        <v>5</v>
      </c>
      <c r="C11" s="62" t="s">
        <v>27</v>
      </c>
      <c r="D11" s="63" t="s">
        <v>28</v>
      </c>
      <c r="E11" s="62"/>
      <c r="F11" s="67"/>
      <c r="G11" s="65" t="s">
        <v>101</v>
      </c>
      <c r="H11" s="65" t="s">
        <v>101</v>
      </c>
      <c r="I11" s="65" t="s">
        <v>101</v>
      </c>
      <c r="J11" s="73" t="s">
        <v>101</v>
      </c>
      <c r="K11" s="74" t="s">
        <v>101</v>
      </c>
      <c r="L11" s="65" t="s">
        <v>101</v>
      </c>
      <c r="M11" s="74" t="s">
        <v>101</v>
      </c>
      <c r="N11" s="65" t="s">
        <v>101</v>
      </c>
      <c r="O11" s="65" t="s">
        <v>101</v>
      </c>
      <c r="P11" s="65" t="s">
        <v>101</v>
      </c>
      <c r="Q11" s="67"/>
      <c r="R11" s="67"/>
      <c r="S11" s="78"/>
    </row>
    <row r="12" spans="2:19" ht="27.75" customHeight="1">
      <c r="B12" s="68">
        <v>6</v>
      </c>
      <c r="C12" s="68"/>
      <c r="D12" s="69"/>
      <c r="E12" s="68"/>
      <c r="F12" s="67"/>
      <c r="G12" s="70"/>
      <c r="H12" s="70"/>
      <c r="I12" s="70"/>
      <c r="J12" s="75"/>
      <c r="K12" s="76"/>
      <c r="L12" s="70"/>
      <c r="M12" s="76"/>
      <c r="N12" s="70"/>
      <c r="O12" s="70"/>
      <c r="P12" s="70"/>
      <c r="Q12" s="67"/>
      <c r="R12" s="67"/>
      <c r="S12" s="78"/>
    </row>
    <row r="13" spans="2:19" ht="27.75" customHeight="1">
      <c r="B13" s="68">
        <v>7</v>
      </c>
      <c r="C13" s="68"/>
      <c r="D13" s="69"/>
      <c r="E13" s="68"/>
      <c r="F13" s="67"/>
      <c r="G13" s="70"/>
      <c r="H13" s="70"/>
      <c r="I13" s="70"/>
      <c r="J13" s="75"/>
      <c r="K13" s="76"/>
      <c r="L13" s="70"/>
      <c r="M13" s="76"/>
      <c r="N13" s="70"/>
      <c r="O13" s="70"/>
      <c r="P13" s="70"/>
      <c r="Q13" s="67"/>
      <c r="R13" s="67"/>
      <c r="S13" s="78"/>
    </row>
    <row r="14" spans="2:19" ht="27.75" customHeight="1">
      <c r="B14" s="68">
        <v>8</v>
      </c>
      <c r="C14" s="68"/>
      <c r="D14" s="69"/>
      <c r="E14" s="68"/>
      <c r="F14" s="67"/>
      <c r="G14" s="70"/>
      <c r="H14" s="70"/>
      <c r="I14" s="70"/>
      <c r="J14" s="75"/>
      <c r="K14" s="76"/>
      <c r="L14" s="70"/>
      <c r="M14" s="76"/>
      <c r="N14" s="70"/>
      <c r="O14" s="70"/>
      <c r="P14" s="70"/>
      <c r="Q14" s="67"/>
      <c r="R14" s="67"/>
      <c r="S14" s="78"/>
    </row>
    <row r="15" spans="2:19" ht="27.75" customHeight="1">
      <c r="B15" s="68">
        <v>9</v>
      </c>
      <c r="C15" s="68"/>
      <c r="D15" s="68"/>
      <c r="E15" s="68"/>
      <c r="F15" s="67"/>
      <c r="G15" s="70"/>
      <c r="H15" s="70"/>
      <c r="I15" s="70"/>
      <c r="J15" s="75"/>
      <c r="K15" s="76"/>
      <c r="L15" s="70"/>
      <c r="M15" s="76"/>
      <c r="N15" s="70"/>
      <c r="O15" s="70"/>
      <c r="P15" s="70"/>
      <c r="Q15" s="67"/>
      <c r="R15" s="67"/>
      <c r="S15" s="78"/>
    </row>
    <row r="16" spans="2:19" ht="27.75" customHeight="1">
      <c r="B16" s="68">
        <v>10</v>
      </c>
      <c r="C16" s="68"/>
      <c r="D16" s="68"/>
      <c r="E16" s="68"/>
      <c r="F16" s="67"/>
      <c r="G16" s="70"/>
      <c r="H16" s="70"/>
      <c r="I16" s="70"/>
      <c r="J16" s="75"/>
      <c r="K16" s="76"/>
      <c r="L16" s="70"/>
      <c r="M16" s="76"/>
      <c r="N16" s="70"/>
      <c r="O16" s="70"/>
      <c r="P16" s="70"/>
      <c r="Q16" s="67"/>
      <c r="R16" s="67"/>
      <c r="S16" s="78"/>
    </row>
    <row r="17" spans="2:19" ht="27.75" customHeight="1">
      <c r="B17" s="68">
        <v>11</v>
      </c>
      <c r="C17" s="68"/>
      <c r="D17" s="68"/>
      <c r="E17" s="68"/>
      <c r="F17" s="67"/>
      <c r="G17" s="70"/>
      <c r="H17" s="70"/>
      <c r="I17" s="70"/>
      <c r="J17" s="75"/>
      <c r="K17" s="76"/>
      <c r="L17" s="70"/>
      <c r="M17" s="76"/>
      <c r="N17" s="70"/>
      <c r="O17" s="70"/>
      <c r="P17" s="70"/>
      <c r="Q17" s="67"/>
      <c r="R17" s="67"/>
      <c r="S17" s="78"/>
    </row>
    <row r="18" spans="2:19" ht="27.75" customHeight="1">
      <c r="B18" s="68">
        <v>12</v>
      </c>
      <c r="C18" s="68"/>
      <c r="D18" s="68"/>
      <c r="E18" s="68"/>
      <c r="F18" s="67"/>
      <c r="G18" s="70"/>
      <c r="H18" s="70"/>
      <c r="I18" s="70"/>
      <c r="J18" s="75"/>
      <c r="K18" s="76"/>
      <c r="L18" s="70"/>
      <c r="M18" s="76"/>
      <c r="N18" s="70"/>
      <c r="O18" s="70"/>
      <c r="P18" s="70"/>
      <c r="Q18" s="67"/>
      <c r="R18" s="67"/>
      <c r="S18" s="78"/>
    </row>
    <row r="19" spans="2:19" ht="27.75" customHeight="1">
      <c r="B19" s="68">
        <v>13</v>
      </c>
      <c r="C19" s="68"/>
      <c r="D19" s="68"/>
      <c r="E19" s="68"/>
      <c r="F19" s="67"/>
      <c r="G19" s="70"/>
      <c r="H19" s="70"/>
      <c r="I19" s="70"/>
      <c r="J19" s="75"/>
      <c r="K19" s="76"/>
      <c r="L19" s="70"/>
      <c r="M19" s="76"/>
      <c r="N19" s="70"/>
      <c r="O19" s="70"/>
      <c r="P19" s="70"/>
      <c r="Q19" s="67"/>
      <c r="R19" s="67"/>
      <c r="S19" s="78"/>
    </row>
    <row r="20" spans="2:19" ht="27.75" customHeight="1">
      <c r="B20" s="68">
        <v>14</v>
      </c>
      <c r="C20" s="68"/>
      <c r="D20" s="68"/>
      <c r="E20" s="68"/>
      <c r="F20" s="67"/>
      <c r="G20" s="70"/>
      <c r="H20" s="70"/>
      <c r="I20" s="70"/>
      <c r="J20" s="75"/>
      <c r="K20" s="76"/>
      <c r="L20" s="70"/>
      <c r="M20" s="76"/>
      <c r="N20" s="70"/>
      <c r="O20" s="70"/>
      <c r="P20" s="70"/>
      <c r="Q20" s="67"/>
      <c r="R20" s="67"/>
      <c r="S20" s="78"/>
    </row>
    <row r="21" spans="2:19" ht="27.75" customHeight="1">
      <c r="B21" s="68">
        <v>15</v>
      </c>
      <c r="C21" s="68"/>
      <c r="D21" s="68"/>
      <c r="E21" s="68"/>
      <c r="F21" s="67"/>
      <c r="G21" s="70"/>
      <c r="H21" s="70"/>
      <c r="I21" s="70"/>
      <c r="J21" s="75"/>
      <c r="K21" s="76"/>
      <c r="L21" s="70"/>
      <c r="M21" s="76"/>
      <c r="N21" s="70"/>
      <c r="O21" s="70"/>
      <c r="P21" s="70"/>
      <c r="Q21" s="67"/>
      <c r="R21" s="67"/>
      <c r="S21" s="78"/>
    </row>
    <row r="22" spans="2:19" ht="9" customHeight="1"/>
    <row r="23" spans="2:19" ht="27" customHeight="1">
      <c r="B23" s="87" t="s">
        <v>29</v>
      </c>
      <c r="C23" s="88"/>
      <c r="D23" s="71">
        <f>COUNTIF(F7:R21,"×")</f>
        <v>0</v>
      </c>
    </row>
    <row r="25" spans="2:19" ht="13.5" customHeight="1">
      <c r="B25" s="106" t="s">
        <v>30</v>
      </c>
      <c r="C25" s="107"/>
      <c r="D25" s="107"/>
      <c r="E25" s="107"/>
      <c r="F25" s="107"/>
      <c r="G25" s="107"/>
      <c r="H25" s="107"/>
      <c r="I25" s="107"/>
      <c r="J25" s="107"/>
      <c r="K25" s="107"/>
      <c r="L25" s="107"/>
      <c r="M25" s="107"/>
      <c r="N25" s="107"/>
      <c r="O25" s="107"/>
      <c r="P25" s="107"/>
      <c r="Q25" s="107"/>
      <c r="R25" s="107"/>
      <c r="S25" s="108"/>
    </row>
    <row r="26" spans="2:19">
      <c r="B26" s="109"/>
      <c r="C26" s="110"/>
      <c r="D26" s="110"/>
      <c r="E26" s="110"/>
      <c r="F26" s="110"/>
      <c r="G26" s="110"/>
      <c r="H26" s="110"/>
      <c r="I26" s="110"/>
      <c r="J26" s="110"/>
      <c r="K26" s="110"/>
      <c r="L26" s="110"/>
      <c r="M26" s="110"/>
      <c r="N26" s="110"/>
      <c r="O26" s="110"/>
      <c r="P26" s="110"/>
      <c r="Q26" s="110"/>
      <c r="R26" s="110"/>
      <c r="S26" s="111"/>
    </row>
    <row r="27" spans="2:19">
      <c r="B27" s="109"/>
      <c r="C27" s="110"/>
      <c r="D27" s="110"/>
      <c r="E27" s="110"/>
      <c r="F27" s="110"/>
      <c r="G27" s="110"/>
      <c r="H27" s="110"/>
      <c r="I27" s="110"/>
      <c r="J27" s="110"/>
      <c r="K27" s="110"/>
      <c r="L27" s="110"/>
      <c r="M27" s="110"/>
      <c r="N27" s="110"/>
      <c r="O27" s="110"/>
      <c r="P27" s="110"/>
      <c r="Q27" s="110"/>
      <c r="R27" s="110"/>
      <c r="S27" s="111"/>
    </row>
    <row r="28" spans="2:19">
      <c r="B28" s="109"/>
      <c r="C28" s="110"/>
      <c r="D28" s="110"/>
      <c r="E28" s="110"/>
      <c r="F28" s="110"/>
      <c r="G28" s="110"/>
      <c r="H28" s="110"/>
      <c r="I28" s="110"/>
      <c r="J28" s="110"/>
      <c r="K28" s="110"/>
      <c r="L28" s="110"/>
      <c r="M28" s="110"/>
      <c r="N28" s="110"/>
      <c r="O28" s="110"/>
      <c r="P28" s="110"/>
      <c r="Q28" s="110"/>
      <c r="R28" s="110"/>
      <c r="S28" s="111"/>
    </row>
    <row r="29" spans="2:19">
      <c r="B29" s="109"/>
      <c r="C29" s="110"/>
      <c r="D29" s="110"/>
      <c r="E29" s="110"/>
      <c r="F29" s="110"/>
      <c r="G29" s="110"/>
      <c r="H29" s="110"/>
      <c r="I29" s="110"/>
      <c r="J29" s="110"/>
      <c r="K29" s="110"/>
      <c r="L29" s="110"/>
      <c r="M29" s="110"/>
      <c r="N29" s="110"/>
      <c r="O29" s="110"/>
      <c r="P29" s="110"/>
      <c r="Q29" s="110"/>
      <c r="R29" s="110"/>
      <c r="S29" s="111"/>
    </row>
    <row r="30" spans="2:19">
      <c r="B30" s="109"/>
      <c r="C30" s="110"/>
      <c r="D30" s="110"/>
      <c r="E30" s="110"/>
      <c r="F30" s="110"/>
      <c r="G30" s="110"/>
      <c r="H30" s="110"/>
      <c r="I30" s="110"/>
      <c r="J30" s="110"/>
      <c r="K30" s="110"/>
      <c r="L30" s="110"/>
      <c r="M30" s="110"/>
      <c r="N30" s="110"/>
      <c r="O30" s="110"/>
      <c r="P30" s="110"/>
      <c r="Q30" s="110"/>
      <c r="R30" s="110"/>
      <c r="S30" s="111"/>
    </row>
    <row r="31" spans="2:19">
      <c r="B31" s="109"/>
      <c r="C31" s="110"/>
      <c r="D31" s="110"/>
      <c r="E31" s="110"/>
      <c r="F31" s="110"/>
      <c r="G31" s="110"/>
      <c r="H31" s="110"/>
      <c r="I31" s="110"/>
      <c r="J31" s="110"/>
      <c r="K31" s="110"/>
      <c r="L31" s="110"/>
      <c r="M31" s="110"/>
      <c r="N31" s="110"/>
      <c r="O31" s="110"/>
      <c r="P31" s="110"/>
      <c r="Q31" s="110"/>
      <c r="R31" s="110"/>
      <c r="S31" s="111"/>
    </row>
    <row r="32" spans="2:19">
      <c r="B32" s="109"/>
      <c r="C32" s="110"/>
      <c r="D32" s="110"/>
      <c r="E32" s="110"/>
      <c r="F32" s="110"/>
      <c r="G32" s="110"/>
      <c r="H32" s="110"/>
      <c r="I32" s="110"/>
      <c r="J32" s="110"/>
      <c r="K32" s="110"/>
      <c r="L32" s="110"/>
      <c r="M32" s="110"/>
      <c r="N32" s="110"/>
      <c r="O32" s="110"/>
      <c r="P32" s="110"/>
      <c r="Q32" s="110"/>
      <c r="R32" s="110"/>
      <c r="S32" s="111"/>
    </row>
    <row r="33" spans="2:19">
      <c r="B33" s="109"/>
      <c r="C33" s="110"/>
      <c r="D33" s="110"/>
      <c r="E33" s="110"/>
      <c r="F33" s="110"/>
      <c r="G33" s="110"/>
      <c r="H33" s="110"/>
      <c r="I33" s="110"/>
      <c r="J33" s="110"/>
      <c r="K33" s="110"/>
      <c r="L33" s="110"/>
      <c r="M33" s="110"/>
      <c r="N33" s="110"/>
      <c r="O33" s="110"/>
      <c r="P33" s="110"/>
      <c r="Q33" s="110"/>
      <c r="R33" s="110"/>
      <c r="S33" s="111"/>
    </row>
    <row r="34" spans="2:19">
      <c r="B34" s="109"/>
      <c r="C34" s="110"/>
      <c r="D34" s="110"/>
      <c r="E34" s="110"/>
      <c r="F34" s="110"/>
      <c r="G34" s="110"/>
      <c r="H34" s="110"/>
      <c r="I34" s="110"/>
      <c r="J34" s="110"/>
      <c r="K34" s="110"/>
      <c r="L34" s="110"/>
      <c r="M34" s="110"/>
      <c r="N34" s="110"/>
      <c r="O34" s="110"/>
      <c r="P34" s="110"/>
      <c r="Q34" s="110"/>
      <c r="R34" s="110"/>
      <c r="S34" s="111"/>
    </row>
    <row r="35" spans="2:19">
      <c r="B35" s="109"/>
      <c r="C35" s="110"/>
      <c r="D35" s="110"/>
      <c r="E35" s="110"/>
      <c r="F35" s="110"/>
      <c r="G35" s="110"/>
      <c r="H35" s="110"/>
      <c r="I35" s="110"/>
      <c r="J35" s="110"/>
      <c r="K35" s="110"/>
      <c r="L35" s="110"/>
      <c r="M35" s="110"/>
      <c r="N35" s="110"/>
      <c r="O35" s="110"/>
      <c r="P35" s="110"/>
      <c r="Q35" s="110"/>
      <c r="R35" s="110"/>
      <c r="S35" s="111"/>
    </row>
    <row r="36" spans="2:19">
      <c r="B36" s="109"/>
      <c r="C36" s="110"/>
      <c r="D36" s="110"/>
      <c r="E36" s="110"/>
      <c r="F36" s="110"/>
      <c r="G36" s="110"/>
      <c r="H36" s="110"/>
      <c r="I36" s="110"/>
      <c r="J36" s="110"/>
      <c r="K36" s="110"/>
      <c r="L36" s="110"/>
      <c r="M36" s="110"/>
      <c r="N36" s="110"/>
      <c r="O36" s="110"/>
      <c r="P36" s="110"/>
      <c r="Q36" s="110"/>
      <c r="R36" s="110"/>
      <c r="S36" s="111"/>
    </row>
    <row r="37" spans="2:19">
      <c r="B37" s="109"/>
      <c r="C37" s="110"/>
      <c r="D37" s="110"/>
      <c r="E37" s="110"/>
      <c r="F37" s="110"/>
      <c r="G37" s="110"/>
      <c r="H37" s="110"/>
      <c r="I37" s="110"/>
      <c r="J37" s="110"/>
      <c r="K37" s="110"/>
      <c r="L37" s="110"/>
      <c r="M37" s="110"/>
      <c r="N37" s="110"/>
      <c r="O37" s="110"/>
      <c r="P37" s="110"/>
      <c r="Q37" s="110"/>
      <c r="R37" s="110"/>
      <c r="S37" s="111"/>
    </row>
    <row r="38" spans="2:19">
      <c r="B38" s="109"/>
      <c r="C38" s="110"/>
      <c r="D38" s="110"/>
      <c r="E38" s="110"/>
      <c r="F38" s="110"/>
      <c r="G38" s="110"/>
      <c r="H38" s="110"/>
      <c r="I38" s="110"/>
      <c r="J38" s="110"/>
      <c r="K38" s="110"/>
      <c r="L38" s="110"/>
      <c r="M38" s="110"/>
      <c r="N38" s="110"/>
      <c r="O38" s="110"/>
      <c r="P38" s="110"/>
      <c r="Q38" s="110"/>
      <c r="R38" s="110"/>
      <c r="S38" s="111"/>
    </row>
    <row r="39" spans="2:19">
      <c r="B39" s="109"/>
      <c r="C39" s="110"/>
      <c r="D39" s="110"/>
      <c r="E39" s="110"/>
      <c r="F39" s="110"/>
      <c r="G39" s="110"/>
      <c r="H39" s="110"/>
      <c r="I39" s="110"/>
      <c r="J39" s="110"/>
      <c r="K39" s="110"/>
      <c r="L39" s="110"/>
      <c r="M39" s="110"/>
      <c r="N39" s="110"/>
      <c r="O39" s="110"/>
      <c r="P39" s="110"/>
      <c r="Q39" s="110"/>
      <c r="R39" s="110"/>
      <c r="S39" s="111"/>
    </row>
    <row r="40" spans="2:19">
      <c r="B40" s="109"/>
      <c r="C40" s="110"/>
      <c r="D40" s="110"/>
      <c r="E40" s="110"/>
      <c r="F40" s="110"/>
      <c r="G40" s="110"/>
      <c r="H40" s="110"/>
      <c r="I40" s="110"/>
      <c r="J40" s="110"/>
      <c r="K40" s="110"/>
      <c r="L40" s="110"/>
      <c r="M40" s="110"/>
      <c r="N40" s="110"/>
      <c r="O40" s="110"/>
      <c r="P40" s="110"/>
      <c r="Q40" s="110"/>
      <c r="R40" s="110"/>
      <c r="S40" s="111"/>
    </row>
    <row r="41" spans="2:19">
      <c r="B41" s="112"/>
      <c r="C41" s="113"/>
      <c r="D41" s="113"/>
      <c r="E41" s="113"/>
      <c r="F41" s="113"/>
      <c r="G41" s="113"/>
      <c r="H41" s="113"/>
      <c r="I41" s="113"/>
      <c r="J41" s="113"/>
      <c r="K41" s="113"/>
      <c r="L41" s="113"/>
      <c r="M41" s="113"/>
      <c r="N41" s="113"/>
      <c r="O41" s="113"/>
      <c r="P41" s="113"/>
      <c r="Q41" s="113"/>
      <c r="R41" s="113"/>
      <c r="S41" s="114"/>
    </row>
  </sheetData>
  <mergeCells count="20">
    <mergeCell ref="B25:S41"/>
    <mergeCell ref="B23:C23"/>
    <mergeCell ref="B4:B6"/>
    <mergeCell ref="C4:C6"/>
    <mergeCell ref="D4:D6"/>
    <mergeCell ref="E4:E6"/>
    <mergeCell ref="B2:S2"/>
    <mergeCell ref="G4:J4"/>
    <mergeCell ref="K4:L4"/>
    <mergeCell ref="M4:R4"/>
    <mergeCell ref="K5:L5"/>
    <mergeCell ref="M5:N5"/>
    <mergeCell ref="O5:P5"/>
    <mergeCell ref="Q5:R5"/>
    <mergeCell ref="F5:F6"/>
    <mergeCell ref="G5:G6"/>
    <mergeCell ref="H5:H6"/>
    <mergeCell ref="I5:I6"/>
    <mergeCell ref="J5:J6"/>
    <mergeCell ref="S4:S6"/>
  </mergeCells>
  <dataValidations count="1">
    <dataValidation type="list" allowBlank="1" showInputMessage="1" showErrorMessage="1" sqref="F11 G11:P11 Q11:R11 F7:R10 F12:R21">
      <formula1>"○,×"</formula1>
    </dataValidation>
  </dataValidations>
  <hyperlinks>
    <hyperlink ref="D7" r:id="rId1"/>
    <hyperlink ref="D8" r:id="rId2"/>
    <hyperlink ref="D9" r:id="rId3" tooltip="http://www.recruit-wakaclinic.com/staff/"/>
    <hyperlink ref="D10" r:id="rId4"/>
    <hyperlink ref="D11" r:id="rId5"/>
  </hyperlinks>
  <pageMargins left="0.25" right="0.25" top="0.75" bottom="0.75" header="0.3" footer="0.3"/>
  <pageSetup paperSize="9" scale="67" orientation="landscape"/>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50"/>
  <sheetViews>
    <sheetView view="pageBreakPreview" zoomScale="140" zoomScaleNormal="100" zoomScaleSheetLayoutView="140" workbookViewId="0">
      <selection activeCell="I14" sqref="I14"/>
    </sheetView>
  </sheetViews>
  <sheetFormatPr defaultColWidth="9" defaultRowHeight="12"/>
  <cols>
    <col min="1" max="1" width="1.5703125" style="7" customWidth="1"/>
    <col min="2" max="2" width="41.28515625" style="7" customWidth="1"/>
    <col min="3" max="3" width="27" style="7" customWidth="1"/>
    <col min="4" max="4" width="21.140625" style="7" customWidth="1"/>
    <col min="5" max="5" width="20.7109375" style="8" customWidth="1"/>
    <col min="6" max="6" width="5.5703125" style="8" customWidth="1"/>
    <col min="7" max="7" width="1.5703125" style="7" customWidth="1"/>
    <col min="8" max="9" width="9" style="7"/>
    <col min="10" max="10" width="2.140625" style="7" customWidth="1"/>
    <col min="11" max="16384" width="9" style="7"/>
  </cols>
  <sheetData>
    <row r="1" spans="2:8" ht="9.9499999999999993" customHeight="1">
      <c r="E1" s="9"/>
      <c r="F1" s="9"/>
    </row>
    <row r="2" spans="2:8" ht="20.100000000000001" customHeight="1">
      <c r="B2" s="115" t="s">
        <v>31</v>
      </c>
      <c r="C2" s="115"/>
      <c r="D2" s="115"/>
      <c r="E2" s="115"/>
      <c r="F2" s="10"/>
    </row>
    <row r="3" spans="2:8" ht="11.25" customHeight="1">
      <c r="E3" s="11"/>
      <c r="F3" s="11"/>
    </row>
    <row r="4" spans="2:8" ht="11.25" customHeight="1">
      <c r="D4" s="12" t="s">
        <v>32</v>
      </c>
      <c r="E4" s="116" t="s">
        <v>32</v>
      </c>
      <c r="F4" s="116"/>
    </row>
    <row r="5" spans="2:8" ht="15" customHeight="1">
      <c r="D5" s="13" t="s">
        <v>33</v>
      </c>
      <c r="E5" s="117" t="s">
        <v>34</v>
      </c>
      <c r="F5" s="117"/>
    </row>
    <row r="6" spans="2:8" ht="11.25" customHeight="1">
      <c r="E6" s="9"/>
      <c r="F6" s="11"/>
    </row>
    <row r="7" spans="2:8" ht="11.25" customHeight="1">
      <c r="D7" s="12" t="s">
        <v>35</v>
      </c>
      <c r="E7" s="116" t="s">
        <v>35</v>
      </c>
      <c r="F7" s="116"/>
    </row>
    <row r="8" spans="2:8" ht="18.75" customHeight="1">
      <c r="D8" s="14" t="e">
        <f>IF(H8=22,"済","未")</f>
        <v>#REF!</v>
      </c>
      <c r="E8" s="118" t="e">
        <f>'plimoチェック表 (GENOVA制作部用)'!E8</f>
        <v>#REF!</v>
      </c>
      <c r="F8" s="118"/>
      <c r="H8" s="7" t="e">
        <f>SUM(H11,#REF!,H21,#REF!,H38,H41)</f>
        <v>#REF!</v>
      </c>
    </row>
    <row r="9" spans="2:8" ht="11.25" customHeight="1"/>
    <row r="10" spans="2:8" ht="14.25" customHeight="1">
      <c r="B10" s="39" t="s">
        <v>36</v>
      </c>
      <c r="C10" s="40"/>
      <c r="D10" s="41" t="s">
        <v>33</v>
      </c>
      <c r="E10" s="42" t="s">
        <v>37</v>
      </c>
      <c r="F10" s="12" t="s">
        <v>38</v>
      </c>
    </row>
    <row r="11" spans="2:8" ht="20.100000000000001" customHeight="1">
      <c r="B11" s="36" t="s">
        <v>39</v>
      </c>
      <c r="C11" s="43"/>
      <c r="D11" s="16"/>
      <c r="E11" s="13">
        <f>'plimoチェック表 (GENOVA制作部用)'!E11</f>
        <v>0</v>
      </c>
      <c r="F11" s="32" t="s">
        <v>40</v>
      </c>
      <c r="H11" s="7">
        <f>COUNTIF(D11:D14,"○")</f>
        <v>0</v>
      </c>
    </row>
    <row r="12" spans="2:8" ht="20.100000000000001" customHeight="1">
      <c r="B12" s="36" t="s">
        <v>41</v>
      </c>
      <c r="C12" s="43"/>
      <c r="D12" s="16"/>
      <c r="E12" s="13">
        <f>'plimoチェック表 (GENOVA制作部用)'!E12</f>
        <v>0</v>
      </c>
      <c r="F12" s="32" t="s">
        <v>40</v>
      </c>
    </row>
    <row r="13" spans="2:8" ht="39.75" customHeight="1">
      <c r="B13" s="19" t="s">
        <v>42</v>
      </c>
      <c r="C13" s="43"/>
      <c r="D13" s="16"/>
      <c r="E13" s="13" t="str">
        <f>'plimoチェック表 (GENOVA制作部用)'!E14</f>
        <v>　</v>
      </c>
      <c r="F13" s="32" t="s">
        <v>40</v>
      </c>
    </row>
    <row r="14" spans="2:8" ht="37.5" customHeight="1">
      <c r="B14" s="119" t="s">
        <v>43</v>
      </c>
      <c r="C14" s="120"/>
      <c r="D14" s="16"/>
      <c r="E14" s="13" t="str">
        <f>'plimoチェック表 (GENOVA制作部用)'!E23</f>
        <v>　</v>
      </c>
      <c r="F14" s="32" t="s">
        <v>44</v>
      </c>
    </row>
    <row r="15" spans="2:8" ht="11.25" customHeight="1">
      <c r="B15" s="30"/>
      <c r="C15" s="30"/>
      <c r="D15" s="30"/>
    </row>
    <row r="16" spans="2:8" ht="14.25" customHeight="1">
      <c r="B16" s="39" t="s">
        <v>45</v>
      </c>
      <c r="C16" s="40"/>
      <c r="D16" s="41" t="s">
        <v>33</v>
      </c>
      <c r="E16" s="42" t="s">
        <v>37</v>
      </c>
      <c r="F16" s="12" t="s">
        <v>38</v>
      </c>
    </row>
    <row r="17" spans="2:8" ht="20.100000000000001" customHeight="1">
      <c r="B17" s="121" t="s">
        <v>46</v>
      </c>
      <c r="C17" s="122"/>
      <c r="D17" s="16"/>
      <c r="E17" s="44">
        <f>'plimoチェック表 (GENOVA制作部用)'!E32</f>
        <v>0</v>
      </c>
      <c r="F17" s="14" t="s">
        <v>44</v>
      </c>
    </row>
    <row r="18" spans="2:8" ht="48.75" customHeight="1">
      <c r="B18" s="123" t="s">
        <v>47</v>
      </c>
      <c r="C18" s="124"/>
      <c r="D18" s="16"/>
      <c r="E18" s="13">
        <f>'plimoチェック表 (GENOVA制作部用)'!E24</f>
        <v>0</v>
      </c>
      <c r="F18" s="14" t="s">
        <v>44</v>
      </c>
    </row>
    <row r="19" spans="2:8" ht="11.25" customHeight="1">
      <c r="B19" s="30"/>
      <c r="C19" s="30"/>
      <c r="D19" s="30"/>
    </row>
    <row r="20" spans="2:8" ht="14.25" customHeight="1">
      <c r="B20" s="39" t="s">
        <v>48</v>
      </c>
      <c r="C20" s="40"/>
      <c r="D20" s="41" t="s">
        <v>33</v>
      </c>
      <c r="E20" s="42" t="s">
        <v>37</v>
      </c>
      <c r="F20" s="41" t="s">
        <v>38</v>
      </c>
    </row>
    <row r="21" spans="2:8" ht="51" customHeight="1">
      <c r="B21" s="119" t="s">
        <v>49</v>
      </c>
      <c r="C21" s="125"/>
      <c r="D21" s="16"/>
      <c r="E21" s="13">
        <f>'plimoチェック表 (GENOVA制作部用)'!E25</f>
        <v>0</v>
      </c>
      <c r="F21" s="32" t="s">
        <v>44</v>
      </c>
      <c r="H21" s="7">
        <f>COUNTIF(D21:D33,"○")</f>
        <v>0</v>
      </c>
    </row>
    <row r="22" spans="2:8" ht="20.100000000000001" customHeight="1">
      <c r="B22" s="126" t="s">
        <v>50</v>
      </c>
      <c r="C22" s="127"/>
      <c r="D22" s="16"/>
      <c r="E22" s="13">
        <f>'plimoチェック表 (GENOVA制作部用)'!E13</f>
        <v>0</v>
      </c>
      <c r="F22" s="32" t="s">
        <v>40</v>
      </c>
    </row>
    <row r="23" spans="2:8" ht="39" customHeight="1">
      <c r="B23" s="128" t="s">
        <v>51</v>
      </c>
      <c r="C23" s="129"/>
      <c r="D23" s="16"/>
      <c r="E23" s="13">
        <f>'plimoチェック表 (GENOVA制作部用)'!E30</f>
        <v>0</v>
      </c>
      <c r="F23" s="32" t="s">
        <v>52</v>
      </c>
    </row>
    <row r="24" spans="2:8" ht="20.100000000000001" customHeight="1">
      <c r="B24" s="36" t="s">
        <v>53</v>
      </c>
      <c r="C24" s="37"/>
      <c r="D24" s="45" t="s">
        <v>54</v>
      </c>
      <c r="E24" s="13">
        <f>'plimoチェック表 (GENOVA制作部用)'!E31</f>
        <v>0</v>
      </c>
      <c r="F24" s="32" t="s">
        <v>52</v>
      </c>
    </row>
    <row r="25" spans="2:8" ht="27" customHeight="1">
      <c r="B25" s="119" t="s">
        <v>55</v>
      </c>
      <c r="C25" s="125"/>
      <c r="D25" s="16"/>
      <c r="E25" s="13" t="str">
        <f>'plimoチェック表 (GENOVA制作部用)'!E26</f>
        <v>　</v>
      </c>
      <c r="F25" s="32" t="s">
        <v>44</v>
      </c>
    </row>
    <row r="26" spans="2:8" ht="20.100000000000001" customHeight="1">
      <c r="B26" s="17" t="s">
        <v>56</v>
      </c>
      <c r="C26" s="18"/>
      <c r="D26" s="16"/>
      <c r="E26" s="13">
        <f>'plimoチェック表 (GENOVA制作部用)'!E35</f>
        <v>0</v>
      </c>
      <c r="F26" s="32" t="s">
        <v>57</v>
      </c>
    </row>
    <row r="27" spans="2:8" ht="20.100000000000001" customHeight="1">
      <c r="B27" s="36" t="s">
        <v>58</v>
      </c>
      <c r="C27" s="37"/>
      <c r="D27" s="16"/>
      <c r="E27" s="13">
        <f>'plimoチェック表 (GENOVA制作部用)'!E36</f>
        <v>0</v>
      </c>
      <c r="F27" s="32" t="s">
        <v>57</v>
      </c>
    </row>
    <row r="28" spans="2:8" ht="27" customHeight="1">
      <c r="B28" s="119" t="s">
        <v>59</v>
      </c>
      <c r="C28" s="125"/>
      <c r="D28" s="46" t="s">
        <v>54</v>
      </c>
      <c r="E28" s="13">
        <f>'plimoチェック表 (GENOVA制作部用)'!E37</f>
        <v>0</v>
      </c>
      <c r="F28" s="32" t="s">
        <v>57</v>
      </c>
    </row>
    <row r="29" spans="2:8" ht="20.100000000000001" customHeight="1">
      <c r="B29" s="36" t="s">
        <v>60</v>
      </c>
      <c r="C29" s="37"/>
      <c r="D29" s="45" t="s">
        <v>54</v>
      </c>
      <c r="E29" s="13">
        <f>'plimoチェック表 (GENOVA制作部用)'!E38</f>
        <v>0</v>
      </c>
      <c r="F29" s="32" t="s">
        <v>57</v>
      </c>
    </row>
    <row r="30" spans="2:8" ht="20.100000000000001" customHeight="1">
      <c r="B30" s="36" t="s">
        <v>61</v>
      </c>
      <c r="C30" s="37"/>
      <c r="D30" s="16"/>
      <c r="E30" s="13" t="str">
        <f>'plimoチェック表 (GENOVA制作部用)'!E27</f>
        <v>　</v>
      </c>
      <c r="F30" s="32" t="s">
        <v>52</v>
      </c>
    </row>
    <row r="31" spans="2:8" ht="20.100000000000001" customHeight="1">
      <c r="B31" s="47" t="s">
        <v>62</v>
      </c>
      <c r="C31" s="37"/>
      <c r="D31" s="16"/>
      <c r="E31" s="13">
        <f>'plimoチェック表 (GENOVA制作部用)'!E39</f>
        <v>0</v>
      </c>
      <c r="F31" s="32" t="s">
        <v>57</v>
      </c>
    </row>
    <row r="32" spans="2:8" ht="20.100000000000001" customHeight="1">
      <c r="B32" s="47" t="s">
        <v>63</v>
      </c>
      <c r="C32" s="37"/>
      <c r="D32" s="45" t="s">
        <v>54</v>
      </c>
      <c r="E32" s="13">
        <f>'plimoチェック表 (GENOVA制作部用)'!E40</f>
        <v>0</v>
      </c>
      <c r="F32" s="32" t="s">
        <v>57</v>
      </c>
    </row>
    <row r="33" spans="2:10" ht="20.100000000000001" customHeight="1">
      <c r="B33" s="47" t="s">
        <v>64</v>
      </c>
      <c r="C33" s="37"/>
      <c r="D33" s="16"/>
      <c r="E33" s="13">
        <f>'plimoチェック表 (GENOVA制作部用)'!E15</f>
        <v>0</v>
      </c>
      <c r="F33" s="32" t="s">
        <v>40</v>
      </c>
    </row>
    <row r="34" spans="2:10" ht="24" customHeight="1">
      <c r="B34" s="130" t="s">
        <v>65</v>
      </c>
      <c r="C34" s="131"/>
      <c r="D34" s="16"/>
      <c r="E34" s="13" t="str">
        <f>'plimoチェック表 (GENOVA制作部用)'!E41</f>
        <v>　</v>
      </c>
      <c r="F34" s="32" t="s">
        <v>57</v>
      </c>
    </row>
    <row r="36" spans="2:10" ht="14.25" customHeight="1">
      <c r="B36" s="48" t="s">
        <v>66</v>
      </c>
      <c r="C36" s="49"/>
      <c r="D36" s="41" t="s">
        <v>33</v>
      </c>
      <c r="E36" s="42" t="s">
        <v>37</v>
      </c>
      <c r="F36" s="41" t="s">
        <v>38</v>
      </c>
    </row>
    <row r="37" spans="2:10" ht="10.5" customHeight="1">
      <c r="B37" s="132" t="s">
        <v>67</v>
      </c>
      <c r="C37" s="133"/>
      <c r="D37" s="133"/>
      <c r="E37" s="133"/>
      <c r="F37" s="134"/>
    </row>
    <row r="38" spans="2:10">
      <c r="B38" s="36" t="s">
        <v>68</v>
      </c>
      <c r="C38" s="37"/>
      <c r="D38" s="16"/>
      <c r="E38" s="13">
        <f>'plimoチェック表 (GENOVA制作部用)'!E17</f>
        <v>0</v>
      </c>
      <c r="F38" s="32" t="s">
        <v>40</v>
      </c>
      <c r="H38" s="7">
        <f>COUNTIF(D38:D39,"○")</f>
        <v>0</v>
      </c>
    </row>
    <row r="39" spans="2:10" ht="48">
      <c r="B39" s="17" t="s">
        <v>69</v>
      </c>
      <c r="C39" s="37"/>
      <c r="D39" s="16"/>
      <c r="E39" s="13">
        <f>'plimoチェック表 (GENOVA制作部用)'!E18</f>
        <v>0</v>
      </c>
      <c r="F39" s="32" t="s">
        <v>40</v>
      </c>
    </row>
    <row r="40" spans="2:10" ht="10.5" customHeight="1">
      <c r="B40" s="135" t="s">
        <v>70</v>
      </c>
      <c r="C40" s="136"/>
      <c r="D40" s="136"/>
      <c r="E40" s="136"/>
      <c r="F40" s="137"/>
    </row>
    <row r="41" spans="2:10">
      <c r="B41" s="50" t="s">
        <v>71</v>
      </c>
      <c r="C41" s="51"/>
      <c r="D41" s="16"/>
      <c r="E41" s="13">
        <f>'plimoチェック表 (GENOVA制作部用)'!E43</f>
        <v>0</v>
      </c>
      <c r="F41" s="32" t="s">
        <v>57</v>
      </c>
      <c r="H41" s="7">
        <f>COUNTIF(D41:D42,"○")</f>
        <v>0</v>
      </c>
    </row>
    <row r="42" spans="2:10" ht="36">
      <c r="B42" s="52" t="s">
        <v>72</v>
      </c>
      <c r="C42" s="51"/>
      <c r="D42" s="16"/>
      <c r="E42" s="13">
        <f>'plimoチェック表 (GENOVA制作部用)'!E44</f>
        <v>0</v>
      </c>
      <c r="F42" s="14" t="s">
        <v>57</v>
      </c>
    </row>
    <row r="43" spans="2:10" ht="10.5" customHeight="1">
      <c r="B43" s="138" t="s">
        <v>73</v>
      </c>
      <c r="C43" s="139"/>
      <c r="D43" s="139"/>
      <c r="E43" s="139"/>
      <c r="F43" s="140"/>
      <c r="J43" s="60"/>
    </row>
    <row r="44" spans="2:10" ht="22.5" customHeight="1">
      <c r="B44" s="128" t="s">
        <v>74</v>
      </c>
      <c r="C44" s="129"/>
      <c r="D44" s="53"/>
      <c r="E44" s="13">
        <f>'plimoチェック表 (GENOVA制作部用)'!E35</f>
        <v>0</v>
      </c>
      <c r="F44" s="54" t="s">
        <v>44</v>
      </c>
      <c r="H44" s="7">
        <f>COUNTIF(D44,"○")</f>
        <v>0</v>
      </c>
    </row>
    <row r="45" spans="2:10">
      <c r="B45" s="55"/>
      <c r="C45" s="55"/>
      <c r="D45" s="56"/>
      <c r="E45" s="57"/>
      <c r="F45" s="7"/>
    </row>
    <row r="46" spans="2:10">
      <c r="B46" s="58" t="s">
        <v>75</v>
      </c>
      <c r="C46" s="40"/>
      <c r="D46" s="12" t="s">
        <v>33</v>
      </c>
      <c r="E46" s="12" t="s">
        <v>76</v>
      </c>
      <c r="F46" s="41" t="s">
        <v>38</v>
      </c>
    </row>
    <row r="47" spans="2:10">
      <c r="B47" s="50" t="s">
        <v>77</v>
      </c>
      <c r="C47" s="51"/>
      <c r="D47" s="46" t="s">
        <v>54</v>
      </c>
      <c r="E47" s="13" t="str">
        <f>'plimoチェック表 (GENOVA制作部用)'!E20</f>
        <v>　</v>
      </c>
      <c r="F47" s="59" t="s">
        <v>40</v>
      </c>
    </row>
    <row r="50" spans="2:2">
      <c r="B50" s="38" t="s">
        <v>78</v>
      </c>
    </row>
  </sheetData>
  <mergeCells count="18">
    <mergeCell ref="B40:F40"/>
    <mergeCell ref="B43:F43"/>
    <mergeCell ref="B44:C44"/>
    <mergeCell ref="B23:C23"/>
    <mergeCell ref="B25:C25"/>
    <mergeCell ref="B28:C28"/>
    <mergeCell ref="B34:C34"/>
    <mergeCell ref="B37:F37"/>
    <mergeCell ref="B14:C14"/>
    <mergeCell ref="B17:C17"/>
    <mergeCell ref="B18:C18"/>
    <mergeCell ref="B21:C21"/>
    <mergeCell ref="B22:C22"/>
    <mergeCell ref="B2:E2"/>
    <mergeCell ref="E4:F4"/>
    <mergeCell ref="E5:F5"/>
    <mergeCell ref="E7:F7"/>
    <mergeCell ref="E8:F8"/>
  </mergeCells>
  <conditionalFormatting sqref="D8">
    <cfRule type="cellIs" dxfId="133" priority="145" operator="equal">
      <formula>"済"</formula>
    </cfRule>
    <cfRule type="cellIs" dxfId="132" priority="146" operator="equal">
      <formula>"未"</formula>
    </cfRule>
  </conditionalFormatting>
  <conditionalFormatting sqref="E8">
    <cfRule type="cellIs" dxfId="131" priority="211" operator="equal">
      <formula>"済"</formula>
    </cfRule>
    <cfRule type="cellIs" dxfId="130" priority="212" operator="equal">
      <formula>"未"</formula>
    </cfRule>
  </conditionalFormatting>
  <conditionalFormatting sqref="E12">
    <cfRule type="cellIs" dxfId="129" priority="203" operator="equal">
      <formula>"○"</formula>
    </cfRule>
    <cfRule type="cellIs" dxfId="128" priority="204" operator="equal">
      <formula>"-"</formula>
    </cfRule>
  </conditionalFormatting>
  <conditionalFormatting sqref="E15:F15">
    <cfRule type="cellIs" dxfId="127" priority="207" operator="equal">
      <formula>"○"</formula>
    </cfRule>
    <cfRule type="cellIs" dxfId="126" priority="208" operator="equal">
      <formula>"-"</formula>
    </cfRule>
  </conditionalFormatting>
  <conditionalFormatting sqref="E16">
    <cfRule type="cellIs" dxfId="125" priority="78" operator="equal">
      <formula>"○"</formula>
    </cfRule>
    <cfRule type="cellIs" dxfId="124" priority="79" operator="equal">
      <formula>"-"</formula>
    </cfRule>
  </conditionalFormatting>
  <conditionalFormatting sqref="E21">
    <cfRule type="cellIs" dxfId="123" priority="193" operator="equal">
      <formula>"○"</formula>
    </cfRule>
    <cfRule type="cellIs" dxfId="122" priority="194" operator="equal">
      <formula>"-"</formula>
    </cfRule>
  </conditionalFormatting>
  <conditionalFormatting sqref="E22">
    <cfRule type="cellIs" dxfId="121" priority="191" operator="equal">
      <formula>"○"</formula>
    </cfRule>
    <cfRule type="cellIs" dxfId="120" priority="192" operator="equal">
      <formula>"-"</formula>
    </cfRule>
  </conditionalFormatting>
  <conditionalFormatting sqref="D25">
    <cfRule type="cellIs" dxfId="119" priority="28" operator="equal">
      <formula>"×"</formula>
    </cfRule>
    <cfRule type="cellIs" dxfId="118" priority="29" operator="equal">
      <formula>"○"</formula>
    </cfRule>
    <cfRule type="cellIs" dxfId="117" priority="30" operator="equal">
      <formula>"-"</formula>
    </cfRule>
  </conditionalFormatting>
  <conditionalFormatting sqref="D26">
    <cfRule type="cellIs" dxfId="116" priority="67" operator="equal">
      <formula>"×"</formula>
    </cfRule>
    <cfRule type="cellIs" dxfId="115" priority="68" operator="equal">
      <formula>"○"</formula>
    </cfRule>
    <cfRule type="cellIs" dxfId="114" priority="69" operator="equal">
      <formula>"-"</formula>
    </cfRule>
  </conditionalFormatting>
  <conditionalFormatting sqref="E26">
    <cfRule type="cellIs" dxfId="113" priority="187" operator="equal">
      <formula>"○"</formula>
    </cfRule>
    <cfRule type="cellIs" dxfId="112" priority="188" operator="equal">
      <formula>"-"</formula>
    </cfRule>
  </conditionalFormatting>
  <conditionalFormatting sqref="D27">
    <cfRule type="cellIs" dxfId="111" priority="64" operator="equal">
      <formula>"×"</formula>
    </cfRule>
    <cfRule type="cellIs" dxfId="110" priority="65" operator="equal">
      <formula>"○"</formula>
    </cfRule>
    <cfRule type="cellIs" dxfId="109" priority="66" operator="equal">
      <formula>"-"</formula>
    </cfRule>
  </conditionalFormatting>
  <conditionalFormatting sqref="E27">
    <cfRule type="cellIs" dxfId="108" priority="185" operator="equal">
      <formula>"○"</formula>
    </cfRule>
    <cfRule type="cellIs" dxfId="107" priority="186" operator="equal">
      <formula>"-"</formula>
    </cfRule>
  </conditionalFormatting>
  <conditionalFormatting sqref="E28">
    <cfRule type="cellIs" dxfId="106" priority="183" operator="equal">
      <formula>"○"</formula>
    </cfRule>
    <cfRule type="cellIs" dxfId="105" priority="184" operator="equal">
      <formula>"-"</formula>
    </cfRule>
  </conditionalFormatting>
  <conditionalFormatting sqref="E29">
    <cfRule type="cellIs" dxfId="104" priority="181" operator="equal">
      <formula>"○"</formula>
    </cfRule>
    <cfRule type="cellIs" dxfId="103" priority="182" operator="equal">
      <formula>"-"</formula>
    </cfRule>
  </conditionalFormatting>
  <conditionalFormatting sqref="D30">
    <cfRule type="cellIs" dxfId="102" priority="61" operator="equal">
      <formula>"×"</formula>
    </cfRule>
    <cfRule type="cellIs" dxfId="101" priority="62" operator="equal">
      <formula>"○"</formula>
    </cfRule>
    <cfRule type="cellIs" dxfId="100" priority="63" operator="equal">
      <formula>"-"</formula>
    </cfRule>
  </conditionalFormatting>
  <conditionalFormatting sqref="E30">
    <cfRule type="cellIs" dxfId="99" priority="179" operator="equal">
      <formula>"○"</formula>
    </cfRule>
    <cfRule type="cellIs" dxfId="98" priority="180" operator="equal">
      <formula>"-"</formula>
    </cfRule>
  </conditionalFormatting>
  <conditionalFormatting sqref="D31">
    <cfRule type="cellIs" dxfId="97" priority="58" operator="equal">
      <formula>"×"</formula>
    </cfRule>
    <cfRule type="cellIs" dxfId="96" priority="59" operator="equal">
      <formula>"○"</formula>
    </cfRule>
    <cfRule type="cellIs" dxfId="95" priority="60" operator="equal">
      <formula>"-"</formula>
    </cfRule>
  </conditionalFormatting>
  <conditionalFormatting sqref="E31">
    <cfRule type="cellIs" dxfId="94" priority="177" operator="equal">
      <formula>"○"</formula>
    </cfRule>
    <cfRule type="cellIs" dxfId="93" priority="178" operator="equal">
      <formula>"-"</formula>
    </cfRule>
  </conditionalFormatting>
  <conditionalFormatting sqref="E32">
    <cfRule type="cellIs" dxfId="92" priority="175" operator="equal">
      <formula>"○"</formula>
    </cfRule>
    <cfRule type="cellIs" dxfId="91" priority="176" operator="equal">
      <formula>"-"</formula>
    </cfRule>
  </conditionalFormatting>
  <conditionalFormatting sqref="D33">
    <cfRule type="cellIs" dxfId="90" priority="55" operator="equal">
      <formula>"×"</formula>
    </cfRule>
    <cfRule type="cellIs" dxfId="89" priority="56" operator="equal">
      <formula>"○"</formula>
    </cfRule>
    <cfRule type="cellIs" dxfId="88" priority="57" operator="equal">
      <formula>"-"</formula>
    </cfRule>
  </conditionalFormatting>
  <conditionalFormatting sqref="E33">
    <cfRule type="cellIs" dxfId="87" priority="173" operator="equal">
      <formula>"○"</formula>
    </cfRule>
    <cfRule type="cellIs" dxfId="86" priority="174" operator="equal">
      <formula>"-"</formula>
    </cfRule>
  </conditionalFormatting>
  <conditionalFormatting sqref="D34">
    <cfRule type="cellIs" dxfId="85" priority="13" operator="equal">
      <formula>"×"</formula>
    </cfRule>
    <cfRule type="cellIs" dxfId="84" priority="14" operator="equal">
      <formula>"○"</formula>
    </cfRule>
    <cfRule type="cellIs" dxfId="83" priority="15" operator="equal">
      <formula>"-"</formula>
    </cfRule>
  </conditionalFormatting>
  <conditionalFormatting sqref="E34">
    <cfRule type="cellIs" dxfId="82" priority="17" operator="equal">
      <formula>"○"</formula>
    </cfRule>
    <cfRule type="cellIs" dxfId="81" priority="18" operator="equal">
      <formula>"-"</formula>
    </cfRule>
    <cfRule type="cellIs" dxfId="80" priority="16" operator="equal">
      <formula>"×"</formula>
    </cfRule>
  </conditionalFormatting>
  <conditionalFormatting sqref="E36">
    <cfRule type="cellIs" dxfId="79" priority="76" operator="equal">
      <formula>"○"</formula>
    </cfRule>
    <cfRule type="cellIs" dxfId="78" priority="77" operator="equal">
      <formula>"-"</formula>
    </cfRule>
  </conditionalFormatting>
  <conditionalFormatting sqref="D38">
    <cfRule type="cellIs" dxfId="77" priority="49" operator="equal">
      <formula>"×"</formula>
    </cfRule>
    <cfRule type="cellIs" dxfId="76" priority="50" operator="equal">
      <formula>"○"</formula>
    </cfRule>
    <cfRule type="cellIs" dxfId="75" priority="51" operator="equal">
      <formula>"-"</formula>
    </cfRule>
  </conditionalFormatting>
  <conditionalFormatting sqref="D39">
    <cfRule type="cellIs" dxfId="74" priority="46" operator="equal">
      <formula>"×"</formula>
    </cfRule>
    <cfRule type="cellIs" dxfId="73" priority="47" operator="equal">
      <formula>"○"</formula>
    </cfRule>
    <cfRule type="cellIs" dxfId="72" priority="48" operator="equal">
      <formula>"-"</formula>
    </cfRule>
  </conditionalFormatting>
  <conditionalFormatting sqref="D41">
    <cfRule type="cellIs" dxfId="71" priority="43" operator="equal">
      <formula>"×"</formula>
    </cfRule>
    <cfRule type="cellIs" dxfId="70" priority="44" operator="equal">
      <formula>"○"</formula>
    </cfRule>
    <cfRule type="cellIs" dxfId="69" priority="45" operator="equal">
      <formula>"-"</formula>
    </cfRule>
  </conditionalFormatting>
  <conditionalFormatting sqref="E41">
    <cfRule type="cellIs" dxfId="68" priority="153" operator="equal">
      <formula>"○"</formula>
    </cfRule>
    <cfRule type="cellIs" dxfId="67" priority="154" operator="equal">
      <formula>"-"</formula>
    </cfRule>
    <cfRule type="cellIs" dxfId="66" priority="152" operator="equal">
      <formula>"×"</formula>
    </cfRule>
  </conditionalFormatting>
  <conditionalFormatting sqref="D42">
    <cfRule type="cellIs" dxfId="65" priority="40" operator="equal">
      <formula>"×"</formula>
    </cfRule>
    <cfRule type="cellIs" dxfId="64" priority="41" operator="equal">
      <formula>"○"</formula>
    </cfRule>
    <cfRule type="cellIs" dxfId="63" priority="42" operator="equal">
      <formula>"-"</formula>
    </cfRule>
  </conditionalFormatting>
  <conditionalFormatting sqref="E42">
    <cfRule type="cellIs" dxfId="62" priority="150" operator="equal">
      <formula>"○"</formula>
    </cfRule>
    <cfRule type="cellIs" dxfId="61" priority="151" operator="equal">
      <formula>"-"</formula>
    </cfRule>
    <cfRule type="cellIs" dxfId="60" priority="149" operator="equal">
      <formula>"×"</formula>
    </cfRule>
  </conditionalFormatting>
  <conditionalFormatting sqref="D44">
    <cfRule type="cellIs" dxfId="59" priority="1" operator="equal">
      <formula>"×"</formula>
    </cfRule>
    <cfRule type="cellIs" dxfId="58" priority="2" operator="equal">
      <formula>"○"</formula>
    </cfRule>
    <cfRule type="cellIs" dxfId="57" priority="3" operator="equal">
      <formula>"-"</formula>
    </cfRule>
  </conditionalFormatting>
  <conditionalFormatting sqref="E44">
    <cfRule type="cellIs" dxfId="56" priority="5" operator="equal">
      <formula>"○"</formula>
    </cfRule>
    <cfRule type="cellIs" dxfId="55" priority="6" operator="equal">
      <formula>"-"</formula>
    </cfRule>
    <cfRule type="cellIs" dxfId="54" priority="4" operator="equal">
      <formula>"×"</formula>
    </cfRule>
  </conditionalFormatting>
  <conditionalFormatting sqref="E47">
    <cfRule type="cellIs" dxfId="53" priority="23" operator="equal">
      <formula>"○"</formula>
    </cfRule>
    <cfRule type="cellIs" dxfId="52" priority="24" operator="equal">
      <formula>"-"</formula>
    </cfRule>
    <cfRule type="cellIs" dxfId="51" priority="22" operator="equal">
      <formula>"×"</formula>
    </cfRule>
  </conditionalFormatting>
  <conditionalFormatting sqref="D4:D5">
    <cfRule type="cellIs" dxfId="50" priority="143" operator="equal">
      <formula>"○"</formula>
    </cfRule>
    <cfRule type="cellIs" dxfId="49" priority="144" operator="equal">
      <formula>"-"</formula>
    </cfRule>
  </conditionalFormatting>
  <conditionalFormatting sqref="D7:D8">
    <cfRule type="cellIs" dxfId="48" priority="147" operator="equal">
      <formula>"○"</formula>
    </cfRule>
    <cfRule type="cellIs" dxfId="47" priority="148" operator="equal">
      <formula>"-"</formula>
    </cfRule>
  </conditionalFormatting>
  <conditionalFormatting sqref="D21:D23">
    <cfRule type="cellIs" dxfId="46" priority="70" operator="equal">
      <formula>"×"</formula>
    </cfRule>
    <cfRule type="cellIs" dxfId="45" priority="71" operator="equal">
      <formula>"○"</formula>
    </cfRule>
    <cfRule type="cellIs" dxfId="44" priority="72" operator="equal">
      <formula>"-"</formula>
    </cfRule>
  </conditionalFormatting>
  <conditionalFormatting sqref="E17:E18">
    <cfRule type="cellIs" dxfId="43" priority="195" operator="equal">
      <formula>"○"</formula>
    </cfRule>
    <cfRule type="cellIs" dxfId="42" priority="196" operator="equal">
      <formula>"-"</formula>
    </cfRule>
  </conditionalFormatting>
  <conditionalFormatting sqref="E24:E25">
    <cfRule type="cellIs" dxfId="41" priority="189" operator="equal">
      <formula>"○"</formula>
    </cfRule>
    <cfRule type="cellIs" dxfId="40" priority="190" operator="equal">
      <formula>"-"</formula>
    </cfRule>
  </conditionalFormatting>
  <conditionalFormatting sqref="E38:E39">
    <cfRule type="cellIs" dxfId="39" priority="165" operator="equal">
      <formula>"○"</formula>
    </cfRule>
    <cfRule type="cellIs" dxfId="38" priority="166" operator="equal">
      <formula>"-"</formula>
    </cfRule>
  </conditionalFormatting>
  <conditionalFormatting sqref="E45:E46">
    <cfRule type="cellIs" dxfId="37" priority="26" operator="equal">
      <formula>"○"</formula>
    </cfRule>
    <cfRule type="cellIs" dxfId="36" priority="27" operator="equal">
      <formula>"-"</formula>
    </cfRule>
    <cfRule type="cellIs" dxfId="35" priority="25" operator="equal">
      <formula>"×"</formula>
    </cfRule>
  </conditionalFormatting>
  <conditionalFormatting sqref="E1:F1 E35:F35 E51:F1048576 E19:F19 E23 E10 E3:F3 E6:F6 E4:E5 E9:F9 E7:E8 E20 E13:E14">
    <cfRule type="cellIs" dxfId="34" priority="213" operator="equal">
      <formula>"○"</formula>
    </cfRule>
    <cfRule type="cellIs" dxfId="33" priority="214" operator="equal">
      <formula>"-"</formula>
    </cfRule>
  </conditionalFormatting>
  <conditionalFormatting sqref="E11 D17:D18 D11:D14">
    <cfRule type="cellIs" dxfId="32" priority="164" operator="equal">
      <formula>"×"</formula>
    </cfRule>
    <cfRule type="cellIs" dxfId="31" priority="205" operator="equal">
      <formula>"○"</formula>
    </cfRule>
    <cfRule type="cellIs" dxfId="30" priority="206" operator="equal">
      <formula>"-"</formula>
    </cfRule>
  </conditionalFormatting>
  <conditionalFormatting sqref="E38:E39 E21:E33 E17:E18 E12:E14">
    <cfRule type="cellIs" dxfId="29" priority="163" operator="equal">
      <formula>"×"</formula>
    </cfRule>
  </conditionalFormatting>
  <dataValidations count="1">
    <dataValidation type="list" showInputMessage="1" showErrorMessage="1" sqref="D11:D14 D17:D18 D21:D23 D25:D27 D30:D31 D33:D34 D38:D39 D41:D42 D44:D45 F46:F47">
      <formula1>"　,○,×,-"</formula1>
    </dataValidation>
  </dataValidations>
  <pageMargins left="0.70833333333333304" right="0.70833333333333304" top="0.74791666666666701" bottom="0.74791666666666701" header="0.31458333333333299" footer="0.31458333333333299"/>
  <pageSetup paperSize="9" scale="74"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9"/>
  <sheetViews>
    <sheetView view="pageBreakPreview" zoomScale="145" zoomScaleNormal="100" zoomScaleSheetLayoutView="145" workbookViewId="0">
      <selection activeCell="B40" sqref="B40:F40"/>
    </sheetView>
  </sheetViews>
  <sheetFormatPr defaultColWidth="9" defaultRowHeight="12"/>
  <cols>
    <col min="1" max="1" width="1.5703125" style="7" customWidth="1"/>
    <col min="2" max="2" width="41.28515625" style="7" customWidth="1"/>
    <col min="3" max="3" width="27" style="7" customWidth="1"/>
    <col min="4" max="4" width="8.28515625" style="7" customWidth="1"/>
    <col min="5" max="5" width="24" style="8" customWidth="1"/>
    <col min="6" max="6" width="1.5703125" style="7" customWidth="1"/>
    <col min="7" max="8" width="9" style="7"/>
    <col min="9" max="9" width="2.140625" style="7" customWidth="1"/>
    <col min="10" max="16384" width="9" style="7"/>
  </cols>
  <sheetData>
    <row r="1" spans="2:7" ht="9.9499999999999993" customHeight="1">
      <c r="E1" s="9"/>
    </row>
    <row r="2" spans="2:7" ht="20.100000000000001" customHeight="1">
      <c r="B2" s="115" t="s">
        <v>79</v>
      </c>
      <c r="C2" s="115"/>
      <c r="D2" s="115"/>
      <c r="E2" s="115"/>
    </row>
    <row r="3" spans="2:7" ht="11.25" customHeight="1">
      <c r="E3" s="11"/>
    </row>
    <row r="4" spans="2:7" ht="11.25" customHeight="1">
      <c r="E4" s="12" t="s">
        <v>32</v>
      </c>
    </row>
    <row r="5" spans="2:7" ht="15" customHeight="1">
      <c r="E5" s="13" t="s">
        <v>76</v>
      </c>
    </row>
    <row r="6" spans="2:7" ht="11.25" customHeight="1">
      <c r="E6" s="9"/>
    </row>
    <row r="7" spans="2:7" ht="11.25" customHeight="1">
      <c r="E7" s="12" t="s">
        <v>35</v>
      </c>
    </row>
    <row r="8" spans="2:7" ht="24.95" customHeight="1">
      <c r="E8" s="14" t="e">
        <f>IF(G8=26,"済","未")</f>
        <v>#REF!</v>
      </c>
      <c r="G8" s="7" t="e">
        <f>SUM(G11,G17,G23,#REF!,G30,G35,G43)</f>
        <v>#REF!</v>
      </c>
    </row>
    <row r="9" spans="2:7" ht="11.25" customHeight="1"/>
    <row r="10" spans="2:7" ht="14.25" customHeight="1">
      <c r="B10" s="141" t="s">
        <v>40</v>
      </c>
      <c r="C10" s="142"/>
      <c r="D10" s="142"/>
      <c r="E10" s="142"/>
    </row>
    <row r="11" spans="2:7" ht="20.25" customHeight="1">
      <c r="B11" s="143" t="s">
        <v>39</v>
      </c>
      <c r="C11" s="120"/>
      <c r="D11" s="15" t="s">
        <v>40</v>
      </c>
      <c r="E11" s="16"/>
      <c r="G11" s="7">
        <f>COUNTIF(E11:E15,"○")</f>
        <v>0</v>
      </c>
    </row>
    <row r="12" spans="2:7" ht="20.25" customHeight="1">
      <c r="B12" s="143" t="s">
        <v>41</v>
      </c>
      <c r="C12" s="120"/>
      <c r="D12" s="15" t="s">
        <v>40</v>
      </c>
      <c r="E12" s="16"/>
    </row>
    <row r="13" spans="2:7" ht="20.25" customHeight="1">
      <c r="B13" s="126" t="s">
        <v>50</v>
      </c>
      <c r="C13" s="127"/>
      <c r="D13" s="15" t="s">
        <v>40</v>
      </c>
      <c r="E13" s="16"/>
    </row>
    <row r="14" spans="2:7" ht="42" customHeight="1">
      <c r="B14" s="119" t="s">
        <v>42</v>
      </c>
      <c r="C14" s="125"/>
      <c r="D14" s="15" t="s">
        <v>40</v>
      </c>
      <c r="E14" s="16" t="s">
        <v>80</v>
      </c>
    </row>
    <row r="15" spans="2:7" ht="20.25" customHeight="1">
      <c r="B15" s="144" t="s">
        <v>81</v>
      </c>
      <c r="C15" s="145"/>
      <c r="D15" s="20" t="s">
        <v>40</v>
      </c>
      <c r="E15" s="21"/>
    </row>
    <row r="16" spans="2:7" ht="10.5" customHeight="1">
      <c r="B16" s="146" t="s">
        <v>67</v>
      </c>
      <c r="C16" s="146"/>
      <c r="D16" s="146"/>
      <c r="E16" s="146"/>
    </row>
    <row r="17" spans="2:7" ht="15" customHeight="1">
      <c r="B17" s="143" t="s">
        <v>68</v>
      </c>
      <c r="C17" s="120"/>
      <c r="D17" s="22" t="s">
        <v>40</v>
      </c>
      <c r="E17" s="16"/>
      <c r="G17" s="7">
        <f>COUNTIF(E17:E18,"○")</f>
        <v>0</v>
      </c>
    </row>
    <row r="18" spans="2:7" ht="26.25" customHeight="1">
      <c r="B18" s="119" t="s">
        <v>69</v>
      </c>
      <c r="C18" s="125"/>
      <c r="D18" s="22" t="s">
        <v>40</v>
      </c>
      <c r="E18" s="16"/>
    </row>
    <row r="19" spans="2:7">
      <c r="B19" s="23"/>
      <c r="C19" s="24" t="s">
        <v>82</v>
      </c>
      <c r="D19" s="25"/>
      <c r="E19" s="26"/>
    </row>
    <row r="20" spans="2:7" ht="20.25" customHeight="1">
      <c r="B20" s="147" t="s">
        <v>83</v>
      </c>
      <c r="C20" s="148"/>
      <c r="D20" s="27" t="s">
        <v>40</v>
      </c>
      <c r="E20" s="28" t="s">
        <v>80</v>
      </c>
    </row>
    <row r="21" spans="2:7" ht="11.25" customHeight="1">
      <c r="B21" s="29"/>
      <c r="C21" s="29"/>
      <c r="D21" s="30"/>
    </row>
    <row r="22" spans="2:7" ht="14.25" customHeight="1">
      <c r="B22" s="141" t="s">
        <v>44</v>
      </c>
      <c r="C22" s="142"/>
      <c r="D22" s="142"/>
      <c r="E22" s="142"/>
    </row>
    <row r="23" spans="2:7" ht="42" customHeight="1">
      <c r="B23" s="119" t="s">
        <v>43</v>
      </c>
      <c r="C23" s="120"/>
      <c r="D23" s="31" t="s">
        <v>44</v>
      </c>
      <c r="E23" s="16" t="s">
        <v>80</v>
      </c>
      <c r="G23" s="7">
        <f>COUNTIF(E23:E27,"○")</f>
        <v>0</v>
      </c>
    </row>
    <row r="24" spans="2:7" ht="47.25" customHeight="1">
      <c r="B24" s="123" t="s">
        <v>47</v>
      </c>
      <c r="C24" s="124"/>
      <c r="D24" s="31" t="s">
        <v>44</v>
      </c>
      <c r="E24" s="16"/>
    </row>
    <row r="25" spans="2:7" ht="45.75" customHeight="1">
      <c r="B25" s="119" t="s">
        <v>49</v>
      </c>
      <c r="C25" s="125"/>
      <c r="D25" s="32" t="s">
        <v>44</v>
      </c>
      <c r="E25" s="16"/>
    </row>
    <row r="26" spans="2:7" ht="26.25" customHeight="1">
      <c r="B26" s="119" t="s">
        <v>55</v>
      </c>
      <c r="C26" s="125"/>
      <c r="D26" s="32" t="s">
        <v>44</v>
      </c>
      <c r="E26" s="16" t="s">
        <v>80</v>
      </c>
    </row>
    <row r="27" spans="2:7" ht="19.5" customHeight="1">
      <c r="B27" s="143" t="s">
        <v>61</v>
      </c>
      <c r="C27" s="120"/>
      <c r="D27" s="32" t="s">
        <v>44</v>
      </c>
      <c r="E27" s="16" t="s">
        <v>80</v>
      </c>
    </row>
    <row r="29" spans="2:7" ht="14.25" customHeight="1">
      <c r="B29" s="149" t="s">
        <v>52</v>
      </c>
      <c r="C29" s="150"/>
      <c r="D29" s="150"/>
      <c r="E29" s="150"/>
    </row>
    <row r="30" spans="2:7" ht="42" customHeight="1">
      <c r="B30" s="128" t="s">
        <v>84</v>
      </c>
      <c r="C30" s="129"/>
      <c r="D30" s="32" t="s">
        <v>52</v>
      </c>
      <c r="E30" s="16"/>
      <c r="G30" s="7">
        <f>COUNTIF(E30:E32,"○")</f>
        <v>0</v>
      </c>
    </row>
    <row r="31" spans="2:7" ht="20.100000000000001" customHeight="1">
      <c r="B31" s="33" t="s">
        <v>85</v>
      </c>
      <c r="C31" s="34"/>
      <c r="D31" s="35" t="s">
        <v>52</v>
      </c>
      <c r="E31" s="21"/>
    </row>
    <row r="32" spans="2:7" ht="20.100000000000001" customHeight="1">
      <c r="B32" s="36" t="s">
        <v>46</v>
      </c>
      <c r="C32" s="37"/>
      <c r="D32" s="31" t="s">
        <v>52</v>
      </c>
      <c r="E32" s="16"/>
    </row>
    <row r="34" spans="2:7" ht="15" customHeight="1">
      <c r="B34" s="149" t="s">
        <v>57</v>
      </c>
      <c r="C34" s="150"/>
      <c r="D34" s="150"/>
      <c r="E34" s="150"/>
    </row>
    <row r="35" spans="2:7" ht="18.75" customHeight="1">
      <c r="B35" s="119" t="s">
        <v>56</v>
      </c>
      <c r="C35" s="125"/>
      <c r="D35" s="32" t="s">
        <v>57</v>
      </c>
      <c r="E35" s="16"/>
      <c r="G35" s="7">
        <f>COUNTIF(E35:E40,"○")</f>
        <v>0</v>
      </c>
    </row>
    <row r="36" spans="2:7" ht="19.5" customHeight="1">
      <c r="B36" s="143" t="s">
        <v>58</v>
      </c>
      <c r="C36" s="120"/>
      <c r="D36" s="32" t="s">
        <v>57</v>
      </c>
      <c r="E36" s="16"/>
    </row>
    <row r="37" spans="2:7" ht="26.25" customHeight="1">
      <c r="B37" s="119" t="s">
        <v>59</v>
      </c>
      <c r="C37" s="125"/>
      <c r="D37" s="32" t="s">
        <v>57</v>
      </c>
      <c r="E37" s="16"/>
    </row>
    <row r="38" spans="2:7" ht="19.5" customHeight="1">
      <c r="B38" s="143" t="s">
        <v>60</v>
      </c>
      <c r="C38" s="120"/>
      <c r="D38" s="32" t="s">
        <v>57</v>
      </c>
      <c r="E38" s="16"/>
    </row>
    <row r="39" spans="2:7" ht="19.5" customHeight="1">
      <c r="B39" s="151" t="s">
        <v>62</v>
      </c>
      <c r="C39" s="152"/>
      <c r="D39" s="32" t="s">
        <v>57</v>
      </c>
      <c r="E39" s="16"/>
    </row>
    <row r="40" spans="2:7" ht="19.5" customHeight="1">
      <c r="B40" s="151" t="s">
        <v>63</v>
      </c>
      <c r="C40" s="152"/>
      <c r="D40" s="32" t="s">
        <v>57</v>
      </c>
      <c r="E40" s="16"/>
    </row>
    <row r="41" spans="2:7" ht="26.25" customHeight="1">
      <c r="B41" s="130" t="s">
        <v>65</v>
      </c>
      <c r="C41" s="131"/>
      <c r="D41" s="32" t="s">
        <v>57</v>
      </c>
      <c r="E41" s="16" t="s">
        <v>80</v>
      </c>
    </row>
    <row r="42" spans="2:7" ht="11.25" customHeight="1">
      <c r="B42" s="153" t="s">
        <v>86</v>
      </c>
      <c r="C42" s="154"/>
      <c r="D42" s="154"/>
      <c r="E42" s="155"/>
    </row>
    <row r="43" spans="2:7" ht="20.25" customHeight="1">
      <c r="B43" s="156" t="s">
        <v>71</v>
      </c>
      <c r="C43" s="157"/>
      <c r="D43" s="32" t="s">
        <v>57</v>
      </c>
      <c r="E43" s="16"/>
      <c r="G43" s="7">
        <f>COUNTIF(E43:E44,"○")</f>
        <v>0</v>
      </c>
    </row>
    <row r="44" spans="2:7" ht="26.25" customHeight="1">
      <c r="B44" s="158" t="s">
        <v>87</v>
      </c>
      <c r="C44" s="159"/>
      <c r="D44" s="31" t="s">
        <v>57</v>
      </c>
      <c r="E44" s="16"/>
    </row>
    <row r="45" spans="2:7">
      <c r="B45" s="153" t="s">
        <v>73</v>
      </c>
      <c r="C45" s="154"/>
      <c r="D45" s="154"/>
      <c r="E45" s="155"/>
    </row>
    <row r="46" spans="2:7" ht="26.25" customHeight="1">
      <c r="B46" s="128" t="s">
        <v>74</v>
      </c>
      <c r="C46" s="129"/>
      <c r="D46" s="31" t="s">
        <v>57</v>
      </c>
      <c r="E46" s="16"/>
    </row>
    <row r="47" spans="2:7">
      <c r="E47" s="7"/>
    </row>
    <row r="48" spans="2:7">
      <c r="E48" s="7"/>
    </row>
    <row r="49" spans="2:5">
      <c r="B49" s="38" t="s">
        <v>78</v>
      </c>
      <c r="E49" s="7"/>
    </row>
  </sheetData>
  <mergeCells count="32">
    <mergeCell ref="B45:E45"/>
    <mergeCell ref="B46:C46"/>
    <mergeCell ref="B40:C40"/>
    <mergeCell ref="B41:C41"/>
    <mergeCell ref="B42:E42"/>
    <mergeCell ref="B43:C43"/>
    <mergeCell ref="B44:C44"/>
    <mergeCell ref="B35:C35"/>
    <mergeCell ref="B36:C36"/>
    <mergeCell ref="B37:C37"/>
    <mergeCell ref="B38:C38"/>
    <mergeCell ref="B39:C39"/>
    <mergeCell ref="B26:C26"/>
    <mergeCell ref="B27:C27"/>
    <mergeCell ref="B29:E29"/>
    <mergeCell ref="B30:C30"/>
    <mergeCell ref="B34:E34"/>
    <mergeCell ref="B20:C20"/>
    <mergeCell ref="B22:E22"/>
    <mergeCell ref="B23:C23"/>
    <mergeCell ref="B24:C24"/>
    <mergeCell ref="B25:C25"/>
    <mergeCell ref="B14:C14"/>
    <mergeCell ref="B15:C15"/>
    <mergeCell ref="B16:E16"/>
    <mergeCell ref="B17:C17"/>
    <mergeCell ref="B18:C18"/>
    <mergeCell ref="B2:E2"/>
    <mergeCell ref="B10:E10"/>
    <mergeCell ref="B11:C11"/>
    <mergeCell ref="B12:C12"/>
    <mergeCell ref="B13:C13"/>
  </mergeCells>
  <conditionalFormatting sqref="E8">
    <cfRule type="cellIs" dxfId="28" priority="313" operator="equal">
      <formula>"済"</formula>
    </cfRule>
    <cfRule type="cellIs" dxfId="27" priority="314" operator="equal">
      <formula>"未"</formula>
    </cfRule>
  </conditionalFormatting>
  <conditionalFormatting sqref="E26">
    <cfRule type="cellIs" dxfId="26" priority="9" operator="equal">
      <formula>"×"</formula>
    </cfRule>
    <cfRule type="cellIs" dxfId="25" priority="10" operator="equal">
      <formula>"○"</formula>
    </cfRule>
    <cfRule type="cellIs" dxfId="24" priority="11" operator="equal">
      <formula>"-"</formula>
    </cfRule>
  </conditionalFormatting>
  <conditionalFormatting sqref="E42">
    <cfRule type="cellIs" dxfId="23" priority="179" operator="equal">
      <formula>"○"</formula>
    </cfRule>
    <cfRule type="cellIs" dxfId="22" priority="180" operator="equal">
      <formula>"-"</formula>
    </cfRule>
  </conditionalFormatting>
  <conditionalFormatting sqref="E45">
    <cfRule type="cellIs" dxfId="21" priority="1" operator="equal">
      <formula>"○"</formula>
    </cfRule>
    <cfRule type="cellIs" dxfId="20" priority="2" operator="equal">
      <formula>"-"</formula>
    </cfRule>
  </conditionalFormatting>
  <conditionalFormatting sqref="E46">
    <cfRule type="cellIs" dxfId="19" priority="3" operator="equal">
      <formula>"×"</formula>
    </cfRule>
    <cfRule type="cellIs" dxfId="18" priority="4" operator="equal">
      <formula>"○"</formula>
    </cfRule>
    <cfRule type="cellIs" dxfId="17" priority="5" operator="equal">
      <formula>"-"</formula>
    </cfRule>
  </conditionalFormatting>
  <conditionalFormatting sqref="E17:E18">
    <cfRule type="cellIs" dxfId="16" priority="27" operator="equal">
      <formula>"×"</formula>
    </cfRule>
    <cfRule type="cellIs" dxfId="15" priority="28" operator="equal">
      <formula>"○"</formula>
    </cfRule>
    <cfRule type="cellIs" dxfId="14" priority="29" operator="equal">
      <formula>"-"</formula>
    </cfRule>
  </conditionalFormatting>
  <conditionalFormatting sqref="E19:E20">
    <cfRule type="cellIs" dxfId="13" priority="6" operator="equal">
      <formula>"×"</formula>
    </cfRule>
    <cfRule type="cellIs" dxfId="12" priority="7" operator="equal">
      <formula>"○"</formula>
    </cfRule>
    <cfRule type="cellIs" dxfId="11" priority="8" operator="equal">
      <formula>"-"</formula>
    </cfRule>
  </conditionalFormatting>
  <conditionalFormatting sqref="E35:E41">
    <cfRule type="cellIs" dxfId="10" priority="18" operator="equal">
      <formula>"×"</formula>
    </cfRule>
    <cfRule type="cellIs" dxfId="9" priority="19" operator="equal">
      <formula>"○"</formula>
    </cfRule>
    <cfRule type="cellIs" dxfId="8" priority="20" operator="equal">
      <formula>"-"</formula>
    </cfRule>
  </conditionalFormatting>
  <conditionalFormatting sqref="E43:E44">
    <cfRule type="cellIs" dxfId="7" priority="21" operator="equal">
      <formula>"×"</formula>
    </cfRule>
    <cfRule type="cellIs" dxfId="6" priority="22" operator="equal">
      <formula>"○"</formula>
    </cfRule>
    <cfRule type="cellIs" dxfId="5" priority="23" operator="equal">
      <formula>"-"</formula>
    </cfRule>
  </conditionalFormatting>
  <conditionalFormatting sqref="E1 E28 E3:E9 E21 E50:E1048576">
    <cfRule type="cellIs" dxfId="4" priority="315" operator="equal">
      <formula>"○"</formula>
    </cfRule>
    <cfRule type="cellIs" dxfId="3" priority="316" operator="equal">
      <formula>"-"</formula>
    </cfRule>
  </conditionalFormatting>
  <conditionalFormatting sqref="E30:E32 E23:E25 E27 E11:E15">
    <cfRule type="cellIs" dxfId="2" priority="102" operator="equal">
      <formula>"×"</formula>
    </cfRule>
    <cfRule type="cellIs" dxfId="1" priority="103" operator="equal">
      <formula>"○"</formula>
    </cfRule>
    <cfRule type="cellIs" dxfId="0" priority="104" operator="equal">
      <formula>"-"</formula>
    </cfRule>
  </conditionalFormatting>
  <dataValidations count="1">
    <dataValidation type="list" showInputMessage="1" showErrorMessage="1" sqref="E46 E11:E15 E17:E20 E23:E27 E30:E32 E35:E41 E43:E44">
      <formula1>"　,○,×,-"</formula1>
    </dataValidation>
  </dataValidations>
  <pageMargins left="0.25" right="0.25" top="0.75" bottom="0.75" header="0.3" footer="0.3"/>
  <pageSetup paperSize="9" scale="8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workbookViewId="0">
      <selection activeCell="B40" sqref="B40:F40"/>
    </sheetView>
  </sheetViews>
  <sheetFormatPr defaultColWidth="9" defaultRowHeight="15"/>
  <cols>
    <col min="2" max="2" width="11.7109375" customWidth="1"/>
  </cols>
  <sheetData>
    <row r="1" spans="1:22" s="1" customFormat="1" ht="25.5" customHeight="1">
      <c r="A1" s="160" t="s">
        <v>88</v>
      </c>
      <c r="B1" s="160"/>
      <c r="C1" s="160"/>
      <c r="D1" s="160"/>
      <c r="E1" s="160"/>
      <c r="F1" s="160"/>
      <c r="G1" s="160"/>
      <c r="H1" s="160"/>
      <c r="I1" s="160"/>
      <c r="J1" s="160"/>
      <c r="K1" s="160"/>
      <c r="L1" s="160"/>
      <c r="M1" s="160"/>
      <c r="N1" s="160"/>
      <c r="O1" s="160"/>
      <c r="P1" s="160"/>
      <c r="Q1" s="160"/>
      <c r="R1" s="160"/>
      <c r="S1" s="160"/>
      <c r="T1" s="160"/>
      <c r="U1" s="160"/>
      <c r="V1" s="160"/>
    </row>
    <row r="2" spans="1:22" ht="15" customHeight="1">
      <c r="A2" s="3" t="s">
        <v>89</v>
      </c>
    </row>
    <row r="3" spans="1:22" ht="15" customHeight="1">
      <c r="A3" s="4" t="s">
        <v>90</v>
      </c>
    </row>
    <row r="4" spans="1:22" ht="15" customHeight="1">
      <c r="A4" s="4" t="s">
        <v>91</v>
      </c>
    </row>
    <row r="5" spans="1:22" ht="15" customHeight="1">
      <c r="A5" s="4" t="s">
        <v>92</v>
      </c>
    </row>
    <row r="6" spans="1:22" ht="15" customHeight="1">
      <c r="A6" s="3" t="s">
        <v>93</v>
      </c>
      <c r="B6" s="4" t="s">
        <v>94</v>
      </c>
    </row>
    <row r="7" spans="1:22" ht="15" customHeight="1">
      <c r="A7" s="5" t="s">
        <v>95</v>
      </c>
      <c r="B7" s="4"/>
    </row>
    <row r="8" spans="1:22" ht="15" customHeight="1">
      <c r="A8" s="6" t="s">
        <v>96</v>
      </c>
      <c r="B8" s="4" t="s">
        <v>20</v>
      </c>
      <c r="C8" t="s">
        <v>97</v>
      </c>
    </row>
    <row r="9" spans="1:22" ht="15" customHeight="1">
      <c r="A9" s="6" t="s">
        <v>98</v>
      </c>
      <c r="B9" s="4" t="s">
        <v>99</v>
      </c>
      <c r="C9" t="s">
        <v>100</v>
      </c>
    </row>
    <row r="10" spans="1:22" ht="15" customHeight="1">
      <c r="A10" s="4"/>
      <c r="B10" s="4"/>
    </row>
    <row r="11" spans="1:22" s="2" customFormat="1" ht="18.75">
      <c r="A11" s="2" t="s">
        <v>40</v>
      </c>
    </row>
    <row r="18" spans="1:1" s="2" customFormat="1" ht="18.75">
      <c r="A18" s="2" t="s">
        <v>44</v>
      </c>
    </row>
    <row r="25" spans="1:1" s="2" customFormat="1" ht="18.75">
      <c r="A25" s="2" t="s">
        <v>52</v>
      </c>
    </row>
    <row r="32" spans="1:1" s="2" customFormat="1" ht="18.75">
      <c r="A32" s="2" t="s">
        <v>57</v>
      </c>
    </row>
  </sheetData>
  <mergeCells count="1">
    <mergeCell ref="A1:V1"/>
  </mergeCell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★実機チェック（外注用）</vt:lpstr>
      <vt:lpstr>★plimoチェック表</vt:lpstr>
      <vt:lpstr>plimoチェック表 (GENOVA制作部用)</vt:lpstr>
      <vt:lpstr>修正指示</vt:lpstr>
      <vt:lpstr>★plimoチェック表!Print_Area</vt:lpstr>
      <vt:lpstr>★実機チェック（外注用）!Print_Area</vt:lpstr>
      <vt:lpstr>'plimoチェック表 (GENOVA制作部用)'!Print_Area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t-ioka</dc:creator>
  <cp:lastModifiedBy>Nguyen Van Son</cp:lastModifiedBy>
  <cp:lastPrinted>2014-07-28T06:05:00Z</cp:lastPrinted>
  <dcterms:created xsi:type="dcterms:W3CDTF">2014-07-14T03:15:00Z</dcterms:created>
  <dcterms:modified xsi:type="dcterms:W3CDTF">2017-10-20T09:59:37Z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