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AMPL.PRES.7. FINAL\XXXXX CONSULTAS AL PROYECTISTA-PN\"/>
    </mc:Choice>
  </mc:AlternateContent>
  <xr:revisionPtr revIDLastSave="0" documentId="13_ncr:1_{9C6A13AA-6187-4998-AF59-08FD57541C8B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METRADO" sheetId="2" r:id="rId1"/>
    <sheet name="RESUMEN" sheetId="3" r:id="rId2"/>
  </sheets>
  <definedNames>
    <definedName name="_xlnm._FilterDatabase" localSheetId="0" hidden="1">METRADO!$A$9:$E$139</definedName>
    <definedName name="_xlnm._FilterDatabase" localSheetId="1" hidden="1">RESUMEN!$A$9:$D$45</definedName>
    <definedName name="_xlnm.Print_Titles" localSheetId="0">METRADO!$1:$9</definedName>
    <definedName name="_xlnm.Print_Titles" localSheetId="1">RESUMEN!$1:$9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B45" i="3"/>
  <c r="A45" i="3"/>
  <c r="B44" i="3"/>
  <c r="A44" i="3"/>
  <c r="B43" i="3"/>
  <c r="A43" i="3"/>
  <c r="B42" i="3"/>
  <c r="A42" i="3"/>
  <c r="B41" i="3"/>
  <c r="A41" i="3"/>
  <c r="B40" i="3"/>
  <c r="A40" i="3"/>
  <c r="A39" i="3"/>
  <c r="B39" i="3"/>
  <c r="B38" i="3"/>
  <c r="A38" i="3"/>
  <c r="B37" i="3"/>
  <c r="A37" i="3"/>
  <c r="A36" i="3"/>
  <c r="A35" i="3"/>
  <c r="D34" i="3"/>
  <c r="C34" i="3"/>
  <c r="B34" i="3"/>
  <c r="A34" i="3"/>
  <c r="B33" i="3"/>
  <c r="A33" i="3"/>
  <c r="B32" i="3"/>
  <c r="A32" i="3"/>
  <c r="B31" i="3"/>
  <c r="A31" i="3"/>
  <c r="A30" i="3"/>
  <c r="A29" i="3"/>
  <c r="C28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A21" i="3"/>
  <c r="A19" i="3"/>
  <c r="B19" i="3"/>
  <c r="C19" i="3"/>
  <c r="D19" i="3"/>
  <c r="A20" i="3"/>
  <c r="B20" i="3"/>
  <c r="C20" i="3"/>
  <c r="D20" i="3"/>
  <c r="D18" i="3"/>
  <c r="C18" i="3"/>
  <c r="B18" i="3"/>
  <c r="A18" i="3"/>
  <c r="B17" i="3"/>
  <c r="A17" i="3"/>
  <c r="B16" i="3"/>
  <c r="A16" i="3"/>
  <c r="B15" i="3"/>
  <c r="A15" i="3"/>
  <c r="A14" i="3"/>
  <c r="D13" i="3"/>
  <c r="C13" i="3"/>
  <c r="B13" i="3"/>
  <c r="A13" i="3"/>
  <c r="B12" i="3"/>
  <c r="A11" i="3"/>
  <c r="A10" i="3"/>
  <c r="A12" i="3"/>
  <c r="E155" i="2"/>
  <c r="D45" i="3" s="1"/>
  <c r="E153" i="2"/>
  <c r="D44" i="3" s="1"/>
  <c r="E151" i="2"/>
  <c r="D43" i="3" s="1"/>
  <c r="E149" i="2"/>
  <c r="D42" i="3" s="1"/>
  <c r="E146" i="2"/>
  <c r="D40" i="3" s="1"/>
  <c r="E78" i="2"/>
  <c r="D28" i="3" s="1"/>
  <c r="E139" i="2"/>
  <c r="D38" i="3" s="1"/>
  <c r="E133" i="2"/>
  <c r="D37" i="3" s="1"/>
  <c r="E114" i="2"/>
  <c r="D33" i="3" s="1"/>
  <c r="E98" i="2"/>
  <c r="D32" i="3" s="1"/>
  <c r="E82" i="2"/>
  <c r="D31" i="3" s="1"/>
  <c r="E76" i="2"/>
  <c r="D27" i="3" s="1"/>
  <c r="E74" i="2"/>
  <c r="D26" i="3" s="1"/>
  <c r="E70" i="2"/>
  <c r="D25" i="3" s="1"/>
  <c r="E68" i="2"/>
  <c r="D24" i="3" s="1"/>
  <c r="E66" i="2"/>
  <c r="D23" i="3" s="1"/>
  <c r="E55" i="2"/>
  <c r="D22" i="3" s="1"/>
  <c r="E28" i="2"/>
  <c r="D17" i="3" s="1"/>
  <c r="E21" i="2"/>
  <c r="D16" i="3" s="1"/>
  <c r="D15" i="3"/>
</calcChain>
</file>

<file path=xl/sharedStrings.xml><?xml version="1.0" encoding="utf-8"?>
<sst xmlns="http://schemas.openxmlformats.org/spreadsheetml/2006/main" count="268" uniqueCount="159">
  <si>
    <t>Item</t>
  </si>
  <si>
    <t>Descripción</t>
  </si>
  <si>
    <t>Und.</t>
  </si>
  <si>
    <t>Metrado</t>
  </si>
  <si>
    <t>INSTALACIONES ELECTRICAS</t>
  </si>
  <si>
    <t xml:space="preserve">   ALIMENTADORES</t>
  </si>
  <si>
    <t xml:space="preserve">      DUCTOS Y TUBERIAS</t>
  </si>
  <si>
    <t>m</t>
  </si>
  <si>
    <t>und</t>
  </si>
  <si>
    <t xml:space="preserve">      CONDUCTORES Y CABLES</t>
  </si>
  <si>
    <t xml:space="preserve">         TENDIDO DE CABLE N2XOH DE 3X10mm2</t>
  </si>
  <si>
    <t xml:space="preserve">         TENDIDO DE CABLE N2XOH DE 3X16mm2</t>
  </si>
  <si>
    <t xml:space="preserve">         TENDIDO DE CABLE N2XOH DE 3X25mm2</t>
  </si>
  <si>
    <t xml:space="preserve">         TENDIDO DE CABLE N2XOH DE 3X35mm2</t>
  </si>
  <si>
    <t xml:space="preserve">         TENDIDO DE CABLE N2XOH DE 3X70mm2</t>
  </si>
  <si>
    <t xml:space="preserve">         TENDIDO DE CABLE N2XOH DE 3X95mm2</t>
  </si>
  <si>
    <t xml:space="preserve">   ALUMBRADO</t>
  </si>
  <si>
    <t xml:space="preserve">         CURVA METALICO EMT 19mm</t>
  </si>
  <si>
    <t xml:space="preserve">         CONECTOR RECTO METALICO EMT 19mm</t>
  </si>
  <si>
    <t xml:space="preserve">         COPLE METALICO EMT DE 19mm</t>
  </si>
  <si>
    <t xml:space="preserve">      ARTEFACTOS DE ILUMINACION</t>
  </si>
  <si>
    <t xml:space="preserve">         INTERRUPTORES</t>
  </si>
  <si>
    <t xml:space="preserve">            SALIDA PARA INTERRUPTOR CONMUTADO SIMPLE, INCLUYE INSTALACION</t>
  </si>
  <si>
    <t>pto</t>
  </si>
  <si>
    <t xml:space="preserve">            SALIDA PARA INTERRUPTOR CONMUTADO DOBLE, INCLUYE INSTALACION</t>
  </si>
  <si>
    <t>TABLERO GENERAL -TABLERO BLOQUE 3</t>
  </si>
  <si>
    <t>TABLERO GENERAL -TABLERO BLOQUE 4</t>
  </si>
  <si>
    <t>TABLERO GENERAL -TABLERO BLOQUE 5</t>
  </si>
  <si>
    <t>TABLERO GENERAL -TABLERO BLOQUE 7</t>
  </si>
  <si>
    <t>TABLERO GENERAL -TABLERO BLOQUE 10</t>
  </si>
  <si>
    <t>TABLERO DE DISTRIBUCION BLOQUE 3</t>
  </si>
  <si>
    <t>TABLERO DE DISTRIBUCION BLOQUE 4</t>
  </si>
  <si>
    <t>TABLERO DE DISTRIBUCION BLOQUE 5</t>
  </si>
  <si>
    <t>TABLERO DE DISTRIBUCION BLOQUE 7</t>
  </si>
  <si>
    <t>TABLERO DE DISTRIBUCION BLOQUE 10</t>
  </si>
  <si>
    <t>SISTEMA DE MEDIA TENSION</t>
  </si>
  <si>
    <t>BUZON 1</t>
  </si>
  <si>
    <t>BUZON 2</t>
  </si>
  <si>
    <t>BUZON 3</t>
  </si>
  <si>
    <t>BUZON 4</t>
  </si>
  <si>
    <t>BUZON 5</t>
  </si>
  <si>
    <t>BUZON 6</t>
  </si>
  <si>
    <t>BUZON 7</t>
  </si>
  <si>
    <t>BUZON 8</t>
  </si>
  <si>
    <t>BUZON 9</t>
  </si>
  <si>
    <t>BUZON 10</t>
  </si>
  <si>
    <t>BUZON 11</t>
  </si>
  <si>
    <t>BUZON 12</t>
  </si>
  <si>
    <t>BUZON 13</t>
  </si>
  <si>
    <t>BUZON 14</t>
  </si>
  <si>
    <t>BUZON 15</t>
  </si>
  <si>
    <t>BUZON 16</t>
  </si>
  <si>
    <t>ALIMENTADOR DE BLOQUE 3 NIVEL 2</t>
  </si>
  <si>
    <t>ALIMENTADOR DE BLOQUE 3 NIVEL 3</t>
  </si>
  <si>
    <t>ALIMENTADOR DE BLOQUE 3 NIVEL 4</t>
  </si>
  <si>
    <t>ALIMENTADOR DE BLOQUE 4 NIVEL 2</t>
  </si>
  <si>
    <t>ALIMENTADOR DE BLOQUE 4 NIVEL 3</t>
  </si>
  <si>
    <t>ALIMENTADOR DE BLOQUE 11</t>
  </si>
  <si>
    <t>ALIMENTADOR DE BOMBAS SECUNDARIA</t>
  </si>
  <si>
    <t>ALIMENTADOR DE BLOQUE 5 NIVEL 3</t>
  </si>
  <si>
    <t>ALIMENTADOR DE BLOQUE 5 SOTANO</t>
  </si>
  <si>
    <t>ALIMENTADOR DE ESTACIONAMIENTO SOTANO</t>
  </si>
  <si>
    <t>ALIMENTADOR DE BLOQUE 9</t>
  </si>
  <si>
    <t>ALIMENTADOR DE BLOQUE 10</t>
  </si>
  <si>
    <t>ALIMENTADOR DE BLOQUE 3</t>
  </si>
  <si>
    <t>ALIMENTADOR DE BLOQUE 4</t>
  </si>
  <si>
    <t>ALIMENTADOR DE BLOQUE 5</t>
  </si>
  <si>
    <t>ALIMENTADOR DE BLOQUE 7</t>
  </si>
  <si>
    <t>DE LA SED AL TABLERO GENERAL</t>
  </si>
  <si>
    <t>GRADAS METALICAS BLOQUE 3-4 NIVEL 1</t>
  </si>
  <si>
    <t>GRADAS METALICAS BLOQUE 3-4 NIVEL 2</t>
  </si>
  <si>
    <t>GRADAS METALICAS BLOQUE 3-4 NIVEL 3</t>
  </si>
  <si>
    <t>GRADAS METALICAS BLOQUE 4-5 NIVEL 1</t>
  </si>
  <si>
    <t>GRADAS METALICAS BLOQUE 4-5 NIVEL 2</t>
  </si>
  <si>
    <t>GRADAS METALICAS BLOQUE 4-5 NIVEL 3</t>
  </si>
  <si>
    <t>GRADAS METALICAS BLOQUE 5-6 NIVEL 1</t>
  </si>
  <si>
    <t>GRADAS METALICAS BLOQUE 5-6 NIVEL 2</t>
  </si>
  <si>
    <t>GRADAS METALICAS BLOQUE 5-6 NIVEL 3</t>
  </si>
  <si>
    <t>GRADAS METALICAS BLOQUE 8-10 NIVEL 1</t>
  </si>
  <si>
    <t>GRADAS METALICAS BLOQUE 8-10 NIVEL 2</t>
  </si>
  <si>
    <t>GRADAS METALICAS BLOQUE 8-10 NIVEL 3</t>
  </si>
  <si>
    <t>GRADAS METALICAS BLOQUE 6-7 NIVEL 1</t>
  </si>
  <si>
    <t>GRADAS METALICAS BLOQUE 6-7 NIVEL 2</t>
  </si>
  <si>
    <t>GRADAS METALICAS BLOQUE 6-7 NIVEL 3</t>
  </si>
  <si>
    <t>BLOQUE 123</t>
  </si>
  <si>
    <t>BLOQUE 4</t>
  </si>
  <si>
    <t>BLOQUE 5</t>
  </si>
  <si>
    <t>BLOQUE 678</t>
  </si>
  <si>
    <t>BLOQUE 10</t>
  </si>
  <si>
    <t>INTERRUPTORES TERMOMAGNETICOS</t>
  </si>
  <si>
    <t xml:space="preserve">         INTERRUPTOR TERMOMAGNETICO DE 2x25 A, 220V</t>
  </si>
  <si>
    <t>EQP</t>
  </si>
  <si>
    <t xml:space="preserve">         TENDIDO DE TUBERIA PVC SAP 1 1/2"</t>
  </si>
  <si>
    <t xml:space="preserve">         CURVA PVC SAP 1 1/2"</t>
  </si>
  <si>
    <t xml:space="preserve">         TENDIDO DE TUBERIA PVC SAP 2"</t>
  </si>
  <si>
    <t xml:space="preserve">         CURVA PVC SAP 2"</t>
  </si>
  <si>
    <t xml:space="preserve">         CONECTOR PVC 2"</t>
  </si>
  <si>
    <t>TENDIDO DE TUBERIA EMT 1 1/2"</t>
  </si>
  <si>
    <t>M</t>
  </si>
  <si>
    <t>EN GENERAL</t>
  </si>
  <si>
    <t xml:space="preserve">            REUBICACION DE POSTES DE MEDIA TENSION</t>
  </si>
  <si>
    <t>POSTES</t>
  </si>
  <si>
    <t>GBL</t>
  </si>
  <si>
    <t>INSTALACIONES EXTERIORES</t>
  </si>
  <si>
    <t>PRUEBAS ELECTRICAS</t>
  </si>
  <si>
    <t>MEDICION DE LUMINICIDAD</t>
  </si>
  <si>
    <t>Pto</t>
  </si>
  <si>
    <t>MEDICION DE CONTINUIDAD</t>
  </si>
  <si>
    <t>MEDICION DE RESISTENCIA DE PUESTA A TIERRA</t>
  </si>
  <si>
    <t>MEDICION DE AISLAMIENTO</t>
  </si>
  <si>
    <t xml:space="preserve">         CONECTOR PVC SA-P Ø 1 1/2"</t>
  </si>
  <si>
    <t>CABLE DE COBRE DESNUDO DE 50MM2</t>
  </si>
  <si>
    <t>Proyecto     :</t>
  </si>
  <si>
    <t xml:space="preserve">"MEJORAMIENTO DEL SERVICIO EDUCATIVO EN LA I.E.P. N°54002 SANTA ROSA E I.E.S. SANTA ROSA DEL DISTRITO DE ABANCAY, PROVINCIA DE ABANCAY - REGIÓN APURIMAC"_x000D_
</t>
  </si>
  <si>
    <t>Propietario   :</t>
  </si>
  <si>
    <t>G.R.A</t>
  </si>
  <si>
    <t>Hecho por      :</t>
  </si>
  <si>
    <t>Fecha          :</t>
  </si>
  <si>
    <t>Revisado  por :</t>
  </si>
  <si>
    <t>Especialidad:</t>
  </si>
  <si>
    <t>HOJA DE METRADOS - INSTALACIONES ELETRICAS</t>
  </si>
  <si>
    <t>PARTIDAS NUEVAS</t>
  </si>
  <si>
    <t>Modalidad:</t>
  </si>
  <si>
    <t>ADINISTRACION DIRECTA</t>
  </si>
  <si>
    <t>UBICACIÓN:</t>
  </si>
  <si>
    <t>ABANCAY -ABANCAY- APURIMAC</t>
  </si>
  <si>
    <t>4.01.01</t>
  </si>
  <si>
    <t>4.01.01.01</t>
  </si>
  <si>
    <t>04.01.02</t>
  </si>
  <si>
    <t>04.01.02.01</t>
  </si>
  <si>
    <t>04.01.02.02</t>
  </si>
  <si>
    <t>04.01.02.03</t>
  </si>
  <si>
    <t>04.01.02.04</t>
  </si>
  <si>
    <t>04.01.02.05</t>
  </si>
  <si>
    <t>04.01.02.06</t>
  </si>
  <si>
    <t>04.01.03</t>
  </si>
  <si>
    <t>04.01.03.02</t>
  </si>
  <si>
    <t>04.01.03.03</t>
  </si>
  <si>
    <t>04.01.03.04</t>
  </si>
  <si>
    <t>04.01.03.05</t>
  </si>
  <si>
    <t>04.01.03.06</t>
  </si>
  <si>
    <t>04.01.03.07</t>
  </si>
  <si>
    <t>04.01.03.08</t>
  </si>
  <si>
    <t>04.02.01</t>
  </si>
  <si>
    <t>04.02.01.01</t>
  </si>
  <si>
    <t>04.02.01.02</t>
  </si>
  <si>
    <t>04.02.01.03</t>
  </si>
  <si>
    <t>04.02.01.04</t>
  </si>
  <si>
    <t>04.02.02</t>
  </si>
  <si>
    <t>04.02.02.02</t>
  </si>
  <si>
    <t>04.02.02.02.01</t>
  </si>
  <si>
    <t>04.02.02.02.02</t>
  </si>
  <si>
    <t>04.02.02.03</t>
  </si>
  <si>
    <t>04.02.02.03.01</t>
  </si>
  <si>
    <t>04.02.02.04</t>
  </si>
  <si>
    <t>04.02.02.04.01</t>
  </si>
  <si>
    <t>04.02.02.04.02</t>
  </si>
  <si>
    <t>04.02.02.04.03</t>
  </si>
  <si>
    <t>04.02.02.04.04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</si>
</sst>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5" x14ac:knownFonts="1">
    <font>
      <sz val="10"/>
      <color indexed="8"/>
      <name val="ARIAL"/>
      <charset val="1"/>
    </font>
    <font>
      <b/>
      <sz val="8"/>
      <color indexed="8"/>
      <name val="Arial Narrow"/>
      <family val="2"/>
    </font>
    <font>
      <sz val="7"/>
      <color indexed="8"/>
      <name val="Arial Narrow"/>
      <family val="2"/>
    </font>
    <font>
      <b/>
      <sz val="7"/>
      <color indexed="8"/>
      <name val="Arial Narrow"/>
      <family val="2"/>
    </font>
    <font>
      <sz val="8"/>
      <name val="Arial"/>
      <family val="2"/>
    </font>
    <font>
      <b/>
      <i/>
      <sz val="7"/>
      <color indexed="8"/>
      <name val="Arial Narrow"/>
      <family val="2"/>
    </font>
    <font>
      <sz val="7"/>
      <color indexed="8"/>
      <name val="Arial Narrow"/>
      <family val="2"/>
    </font>
    <font>
      <sz val="8"/>
      <name val="Arial"/>
      <family val="2"/>
    </font>
    <font>
      <b/>
      <sz val="7"/>
      <color indexed="8"/>
      <name val="Arial Narrow"/>
      <family val="2"/>
    </font>
    <font>
      <sz val="10"/>
      <name val="Arial"/>
      <family val="2"/>
    </font>
    <font>
      <sz val="11"/>
      <name val="Arial Black"/>
      <family val="2"/>
    </font>
    <font>
      <b/>
      <sz val="3"/>
      <name val="Arial Narrow"/>
      <family val="2"/>
    </font>
    <font>
      <sz val="8"/>
      <color theme="1" tint="4.9989318521683403E-2"/>
      <name val="Arial Narrow"/>
      <family val="2"/>
    </font>
    <font>
      <b/>
      <sz val="8"/>
      <color theme="1" tint="4.9989318521683403E-2"/>
      <name val="Arial Narrow"/>
      <family val="2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top"/>
    </xf>
    <xf numFmtId="0" fontId="9" fillId="0" borderId="0"/>
  </cellStyleXfs>
  <cellXfs count="68">
    <xf numFmtId="0" fontId="0" fillId="0" borderId="0" xfId="0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2" fillId="0" borderId="2" xfId="0" applyNumberFormat="1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3" fillId="0" borderId="5" xfId="0" applyFont="1" applyBorder="1" applyAlignment="1">
      <alignment horizontal="left" vertical="top" wrapText="1" indent="1"/>
    </xf>
    <xf numFmtId="0" fontId="2" fillId="0" borderId="5" xfId="0" applyFont="1" applyBorder="1" applyAlignment="1">
      <alignment vertical="top" wrapText="1"/>
    </xf>
    <xf numFmtId="2" fontId="2" fillId="0" borderId="5" xfId="0" applyNumberFormat="1" applyFont="1" applyBorder="1" applyAlignment="1">
      <alignment vertical="top"/>
    </xf>
    <xf numFmtId="2" fontId="0" fillId="0" borderId="5" xfId="0" applyNumberForma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0" fillId="0" borderId="5" xfId="0" applyBorder="1">
      <alignment vertical="top"/>
    </xf>
    <xf numFmtId="0" fontId="0" fillId="0" borderId="6" xfId="0" applyBorder="1">
      <alignment vertical="top"/>
    </xf>
    <xf numFmtId="0" fontId="2" fillId="0" borderId="6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2" fontId="2" fillId="0" borderId="6" xfId="0" applyNumberFormat="1" applyFont="1" applyBorder="1" applyAlignment="1">
      <alignment vertical="top"/>
    </xf>
    <xf numFmtId="2" fontId="0" fillId="0" borderId="6" xfId="0" applyNumberFormat="1" applyBorder="1" applyAlignment="1">
      <alignment vertical="top"/>
    </xf>
    <xf numFmtId="0" fontId="3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2" fillId="0" borderId="10" xfId="1" applyFont="1" applyBorder="1" applyAlignment="1">
      <alignment horizontal="right" vertical="top"/>
    </xf>
    <xf numFmtId="0" fontId="11" fillId="0" borderId="13" xfId="1" applyFont="1" applyBorder="1" applyAlignment="1">
      <alignment horizontal="center" vertical="center"/>
    </xf>
    <xf numFmtId="0" fontId="13" fillId="0" borderId="0" xfId="1" applyFont="1" applyBorder="1" applyAlignment="1">
      <alignment horizontal="left" vertical="center"/>
    </xf>
    <xf numFmtId="2" fontId="13" fillId="0" borderId="0" xfId="1" applyNumberFormat="1" applyFont="1" applyBorder="1" applyAlignment="1">
      <alignment horizontal="center" vertical="center"/>
    </xf>
    <xf numFmtId="2" fontId="12" fillId="0" borderId="0" xfId="1" applyNumberFormat="1" applyFont="1" applyBorder="1" applyAlignment="1">
      <alignment horizontal="right" vertical="center"/>
    </xf>
    <xf numFmtId="2" fontId="13" fillId="0" borderId="11" xfId="1" applyNumberFormat="1" applyFont="1" applyBorder="1" applyAlignment="1">
      <alignment horizontal="left" vertical="center" indent="1"/>
    </xf>
    <xf numFmtId="164" fontId="13" fillId="0" borderId="0" xfId="1" quotePrefix="1" applyNumberFormat="1" applyFont="1" applyBorder="1" applyAlignment="1">
      <alignment horizontal="left" vertical="center"/>
    </xf>
    <xf numFmtId="2" fontId="13" fillId="0" borderId="0" xfId="1" applyNumberFormat="1" applyFont="1" applyBorder="1" applyAlignment="1">
      <alignment vertical="center"/>
    </xf>
    <xf numFmtId="2" fontId="13" fillId="0" borderId="0" xfId="1" applyNumberFormat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2" fontId="13" fillId="0" borderId="11" xfId="1" applyNumberFormat="1" applyFont="1" applyBorder="1" applyAlignment="1">
      <alignment horizontal="center" vertical="center"/>
    </xf>
    <xf numFmtId="2" fontId="11" fillId="0" borderId="14" xfId="1" applyNumberFormat="1" applyFont="1" applyBorder="1" applyAlignment="1">
      <alignment horizontal="left" vertical="center"/>
    </xf>
    <xf numFmtId="0" fontId="14" fillId="0" borderId="15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vertical="center"/>
    </xf>
    <xf numFmtId="2" fontId="11" fillId="0" borderId="17" xfId="1" applyNumberFormat="1" applyFont="1" applyBorder="1" applyAlignment="1">
      <alignment horizontal="right" vertical="center"/>
    </xf>
    <xf numFmtId="0" fontId="12" fillId="0" borderId="12" xfId="1" applyFont="1" applyBorder="1" applyAlignment="1">
      <alignment horizontal="right" vertical="top"/>
    </xf>
    <xf numFmtId="0" fontId="13" fillId="0" borderId="13" xfId="1" applyFont="1" applyBorder="1" applyAlignment="1">
      <alignment horizontal="left" vertical="center"/>
    </xf>
    <xf numFmtId="2" fontId="12" fillId="0" borderId="11" xfId="1" applyNumberFormat="1" applyFont="1" applyBorder="1" applyAlignment="1">
      <alignment horizontal="right" vertical="center"/>
    </xf>
    <xf numFmtId="0" fontId="13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top" wrapText="1"/>
    </xf>
    <xf numFmtId="0" fontId="13" fillId="0" borderId="11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top" wrapText="1"/>
    </xf>
    <xf numFmtId="0" fontId="13" fillId="0" borderId="22" xfId="1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E156"/>
  <sheetViews>
    <sheetView showGridLines="0" showOutlineSymbols="0" view="pageBreakPreview" topLeftCell="A115" zoomScale="60" zoomScaleNormal="130" workbookViewId="0">
      <selection activeCell="N31" sqref="N31"/>
    </sheetView>
  </sheetViews>
  <sheetFormatPr baseColWidth="10" defaultColWidth="6.88671875" defaultRowHeight="12.75" customHeight="1" x14ac:dyDescent="0.25"/>
  <cols>
    <col min="1" max="1" width="8.33203125" customWidth="1"/>
    <col min="2" max="2" width="41.6640625" customWidth="1"/>
    <col min="3" max="3" width="5.44140625" style="1" customWidth="1"/>
    <col min="4" max="4" width="5" style="1" customWidth="1"/>
    <col min="5" max="5" width="7.109375" style="1" customWidth="1"/>
  </cols>
  <sheetData>
    <row r="1" spans="1:5" ht="12.75" customHeight="1" x14ac:dyDescent="0.25">
      <c r="A1" s="57" t="s">
        <v>120</v>
      </c>
      <c r="B1" s="58"/>
      <c r="C1" s="58"/>
      <c r="D1" s="58"/>
      <c r="E1" s="59"/>
    </row>
    <row r="2" spans="1:5" ht="12.75" customHeight="1" x14ac:dyDescent="0.25">
      <c r="A2" s="48"/>
      <c r="B2" s="46" t="s">
        <v>121</v>
      </c>
      <c r="C2" s="47"/>
      <c r="D2" s="47"/>
      <c r="E2" s="49"/>
    </row>
    <row r="3" spans="1:5" ht="23.4" customHeight="1" x14ac:dyDescent="0.25">
      <c r="A3" s="34" t="s">
        <v>112</v>
      </c>
      <c r="B3" s="55" t="s">
        <v>113</v>
      </c>
      <c r="C3" s="55"/>
      <c r="D3" s="55"/>
      <c r="E3" s="56"/>
    </row>
    <row r="4" spans="1:5" ht="12.75" customHeight="1" x14ac:dyDescent="0.25">
      <c r="A4" s="34" t="s">
        <v>114</v>
      </c>
      <c r="B4" s="36" t="s">
        <v>115</v>
      </c>
      <c r="C4" s="37"/>
      <c r="D4" s="38" t="s">
        <v>116</v>
      </c>
      <c r="E4" s="39"/>
    </row>
    <row r="5" spans="1:5" ht="12.75" customHeight="1" x14ac:dyDescent="0.25">
      <c r="A5" s="34" t="s">
        <v>117</v>
      </c>
      <c r="B5" s="40">
        <v>44636</v>
      </c>
      <c r="C5" s="41"/>
      <c r="D5" s="38" t="s">
        <v>118</v>
      </c>
      <c r="E5" s="39"/>
    </row>
    <row r="6" spans="1:5" ht="12.75" customHeight="1" x14ac:dyDescent="0.25">
      <c r="A6" s="34" t="s">
        <v>119</v>
      </c>
      <c r="B6" s="42" t="s">
        <v>4</v>
      </c>
      <c r="C6" s="43"/>
      <c r="D6" s="43"/>
      <c r="E6" s="44"/>
    </row>
    <row r="7" spans="1:5" ht="12.75" customHeight="1" x14ac:dyDescent="0.25">
      <c r="A7" s="34" t="s">
        <v>122</v>
      </c>
      <c r="B7" s="36" t="s">
        <v>123</v>
      </c>
      <c r="C7" s="43"/>
      <c r="D7" s="43"/>
      <c r="E7" s="44"/>
    </row>
    <row r="8" spans="1:5" ht="12.75" customHeight="1" thickBot="1" x14ac:dyDescent="0.3">
      <c r="A8" s="34" t="s">
        <v>124</v>
      </c>
      <c r="B8" s="36" t="s">
        <v>125</v>
      </c>
      <c r="C8" s="35"/>
      <c r="D8" s="35"/>
      <c r="E8" s="45"/>
    </row>
    <row r="9" spans="1:5" ht="13.2" x14ac:dyDescent="0.25">
      <c r="A9" s="9" t="s">
        <v>0</v>
      </c>
      <c r="B9" s="9" t="s">
        <v>1</v>
      </c>
      <c r="C9" s="9" t="s">
        <v>2</v>
      </c>
      <c r="D9" s="9"/>
      <c r="E9" s="9" t="s">
        <v>3</v>
      </c>
    </row>
    <row r="10" spans="1:5" ht="13.2" customHeight="1" x14ac:dyDescent="0.25">
      <c r="A10" s="11">
        <v>4</v>
      </c>
      <c r="B10" s="12" t="s">
        <v>4</v>
      </c>
      <c r="C10" s="13"/>
      <c r="D10" s="13"/>
      <c r="E10" s="13"/>
    </row>
    <row r="11" spans="1:5" ht="13.2" x14ac:dyDescent="0.25">
      <c r="A11" s="14">
        <v>4.01</v>
      </c>
      <c r="B11" s="15" t="s">
        <v>5</v>
      </c>
      <c r="C11" s="16"/>
      <c r="D11" s="16"/>
      <c r="E11" s="16"/>
    </row>
    <row r="12" spans="1:5" ht="13.2" x14ac:dyDescent="0.25">
      <c r="A12" s="14" t="s">
        <v>126</v>
      </c>
      <c r="B12" s="17" t="s">
        <v>89</v>
      </c>
      <c r="C12" s="16"/>
      <c r="D12" s="16"/>
      <c r="E12" s="16"/>
    </row>
    <row r="13" spans="1:5" ht="13.2" x14ac:dyDescent="0.25">
      <c r="A13" s="14" t="s">
        <v>127</v>
      </c>
      <c r="B13" s="18" t="s">
        <v>90</v>
      </c>
      <c r="C13" s="19" t="s">
        <v>91</v>
      </c>
      <c r="D13" s="19">
        <v>10</v>
      </c>
      <c r="E13" s="19">
        <v>10</v>
      </c>
    </row>
    <row r="14" spans="1:5" ht="13.2" x14ac:dyDescent="0.25">
      <c r="A14" s="14" t="s">
        <v>128</v>
      </c>
      <c r="B14" s="15" t="s">
        <v>6</v>
      </c>
      <c r="C14" s="16"/>
      <c r="D14" s="16"/>
      <c r="E14" s="16"/>
    </row>
    <row r="15" spans="1:5" ht="13.2" x14ac:dyDescent="0.25">
      <c r="A15" s="14" t="s">
        <v>129</v>
      </c>
      <c r="B15" s="18" t="s">
        <v>92</v>
      </c>
      <c r="C15" s="14" t="s">
        <v>7</v>
      </c>
      <c r="D15" s="19"/>
      <c r="E15" s="19">
        <f>SUM(D16:D20)</f>
        <v>414</v>
      </c>
    </row>
    <row r="16" spans="1:5" ht="13.2" x14ac:dyDescent="0.25">
      <c r="A16" s="14"/>
      <c r="B16" s="18" t="s">
        <v>25</v>
      </c>
      <c r="C16" s="14"/>
      <c r="D16" s="19">
        <v>70</v>
      </c>
      <c r="E16" s="19"/>
    </row>
    <row r="17" spans="1:5" ht="13.2" x14ac:dyDescent="0.25">
      <c r="A17" s="14"/>
      <c r="B17" s="18" t="s">
        <v>26</v>
      </c>
      <c r="C17" s="14"/>
      <c r="D17" s="19">
        <v>85</v>
      </c>
      <c r="E17" s="19"/>
    </row>
    <row r="18" spans="1:5" ht="13.2" x14ac:dyDescent="0.25">
      <c r="A18" s="14"/>
      <c r="B18" s="18" t="s">
        <v>27</v>
      </c>
      <c r="C18" s="14"/>
      <c r="D18" s="19">
        <v>90</v>
      </c>
      <c r="E18" s="19"/>
    </row>
    <row r="19" spans="1:5" ht="13.2" x14ac:dyDescent="0.25">
      <c r="A19" s="14"/>
      <c r="B19" s="18" t="s">
        <v>28</v>
      </c>
      <c r="C19" s="14"/>
      <c r="D19" s="19">
        <v>99</v>
      </c>
      <c r="E19" s="19"/>
    </row>
    <row r="20" spans="1:5" ht="13.2" x14ac:dyDescent="0.25">
      <c r="A20" s="14"/>
      <c r="B20" s="18" t="s">
        <v>29</v>
      </c>
      <c r="C20" s="14"/>
      <c r="D20" s="19">
        <v>70</v>
      </c>
      <c r="E20" s="19"/>
    </row>
    <row r="21" spans="1:5" ht="13.2" x14ac:dyDescent="0.25">
      <c r="A21" s="14" t="s">
        <v>130</v>
      </c>
      <c r="B21" s="18" t="s">
        <v>93</v>
      </c>
      <c r="C21" s="14" t="s">
        <v>8</v>
      </c>
      <c r="D21" s="19"/>
      <c r="E21" s="19">
        <f>SUM(D22:D27)</f>
        <v>112</v>
      </c>
    </row>
    <row r="22" spans="1:5" ht="13.2" x14ac:dyDescent="0.25">
      <c r="A22" s="14"/>
      <c r="B22" s="18" t="s">
        <v>30</v>
      </c>
      <c r="C22" s="14"/>
      <c r="D22" s="19">
        <v>18</v>
      </c>
      <c r="E22" s="19"/>
    </row>
    <row r="23" spans="1:5" ht="13.2" x14ac:dyDescent="0.25">
      <c r="A23" s="14"/>
      <c r="B23" s="18" t="s">
        <v>31</v>
      </c>
      <c r="C23" s="14"/>
      <c r="D23" s="19">
        <v>18</v>
      </c>
      <c r="E23" s="19"/>
    </row>
    <row r="24" spans="1:5" ht="13.2" x14ac:dyDescent="0.25">
      <c r="A24" s="14"/>
      <c r="B24" s="18" t="s">
        <v>32</v>
      </c>
      <c r="C24" s="14"/>
      <c r="D24" s="19">
        <v>18</v>
      </c>
      <c r="E24" s="19"/>
    </row>
    <row r="25" spans="1:5" ht="13.2" x14ac:dyDescent="0.25">
      <c r="A25" s="14"/>
      <c r="B25" s="18" t="s">
        <v>33</v>
      </c>
      <c r="C25" s="14"/>
      <c r="D25" s="19">
        <v>18</v>
      </c>
      <c r="E25" s="19"/>
    </row>
    <row r="26" spans="1:5" ht="13.2" x14ac:dyDescent="0.25">
      <c r="A26" s="14"/>
      <c r="B26" s="18" t="s">
        <v>34</v>
      </c>
      <c r="C26" s="14"/>
      <c r="D26" s="19">
        <v>18</v>
      </c>
      <c r="E26" s="19"/>
    </row>
    <row r="27" spans="1:5" ht="13.2" x14ac:dyDescent="0.25">
      <c r="A27" s="14"/>
      <c r="B27" s="18" t="s">
        <v>35</v>
      </c>
      <c r="C27" s="14"/>
      <c r="D27" s="19">
        <v>22</v>
      </c>
      <c r="E27" s="19"/>
    </row>
    <row r="28" spans="1:5" ht="13.2" x14ac:dyDescent="0.25">
      <c r="A28" s="14" t="s">
        <v>131</v>
      </c>
      <c r="B28" s="18" t="s">
        <v>110</v>
      </c>
      <c r="C28" s="14" t="s">
        <v>8</v>
      </c>
      <c r="D28" s="19"/>
      <c r="E28" s="19">
        <f>SUM(D29:D50)</f>
        <v>56</v>
      </c>
    </row>
    <row r="29" spans="1:5" ht="13.2" x14ac:dyDescent="0.25">
      <c r="A29" s="14"/>
      <c r="B29" s="18" t="s">
        <v>30</v>
      </c>
      <c r="C29" s="14"/>
      <c r="D29" s="19">
        <v>1</v>
      </c>
      <c r="E29" s="19"/>
    </row>
    <row r="30" spans="1:5" ht="13.2" x14ac:dyDescent="0.25">
      <c r="A30" s="14"/>
      <c r="B30" s="18" t="s">
        <v>31</v>
      </c>
      <c r="C30" s="14"/>
      <c r="D30" s="19">
        <v>1</v>
      </c>
      <c r="E30" s="19"/>
    </row>
    <row r="31" spans="1:5" ht="13.2" x14ac:dyDescent="0.25">
      <c r="A31" s="14"/>
      <c r="B31" s="18" t="s">
        <v>32</v>
      </c>
      <c r="C31" s="14"/>
      <c r="D31" s="19">
        <v>1</v>
      </c>
      <c r="E31" s="19"/>
    </row>
    <row r="32" spans="1:5" ht="13.2" x14ac:dyDescent="0.25">
      <c r="A32" s="14"/>
      <c r="B32" s="18" t="s">
        <v>33</v>
      </c>
      <c r="C32" s="14"/>
      <c r="D32" s="19">
        <v>1</v>
      </c>
      <c r="E32" s="19"/>
    </row>
    <row r="33" spans="1:5" ht="13.2" x14ac:dyDescent="0.25">
      <c r="A33" s="14"/>
      <c r="B33" s="18" t="s">
        <v>34</v>
      </c>
      <c r="C33" s="14"/>
      <c r="D33" s="19">
        <v>1</v>
      </c>
      <c r="E33" s="19"/>
    </row>
    <row r="34" spans="1:5" ht="13.2" x14ac:dyDescent="0.25">
      <c r="A34" s="14"/>
      <c r="B34" s="18" t="s">
        <v>35</v>
      </c>
      <c r="C34" s="14"/>
      <c r="D34" s="19">
        <v>3</v>
      </c>
      <c r="E34" s="19"/>
    </row>
    <row r="35" spans="1:5" ht="13.2" x14ac:dyDescent="0.25">
      <c r="A35" s="14"/>
      <c r="B35" s="18" t="s">
        <v>36</v>
      </c>
      <c r="C35" s="14"/>
      <c r="D35" s="19">
        <v>3</v>
      </c>
      <c r="E35" s="19"/>
    </row>
    <row r="36" spans="1:5" ht="13.2" x14ac:dyDescent="0.25">
      <c r="A36" s="14"/>
      <c r="B36" s="18" t="s">
        <v>37</v>
      </c>
      <c r="C36" s="14"/>
      <c r="D36" s="19">
        <v>3</v>
      </c>
      <c r="E36" s="19"/>
    </row>
    <row r="37" spans="1:5" ht="13.2" x14ac:dyDescent="0.25">
      <c r="A37" s="14"/>
      <c r="B37" s="18" t="s">
        <v>38</v>
      </c>
      <c r="C37" s="14"/>
      <c r="D37" s="19">
        <v>3</v>
      </c>
      <c r="E37" s="19"/>
    </row>
    <row r="38" spans="1:5" ht="13.2" x14ac:dyDescent="0.25">
      <c r="A38" s="14"/>
      <c r="B38" s="18" t="s">
        <v>39</v>
      </c>
      <c r="C38" s="14"/>
      <c r="D38" s="19">
        <v>3</v>
      </c>
      <c r="E38" s="19"/>
    </row>
    <row r="39" spans="1:5" ht="13.2" x14ac:dyDescent="0.25">
      <c r="A39" s="14"/>
      <c r="B39" s="18" t="s">
        <v>40</v>
      </c>
      <c r="C39" s="14"/>
      <c r="D39" s="19">
        <v>3</v>
      </c>
      <c r="E39" s="19"/>
    </row>
    <row r="40" spans="1:5" ht="13.2" x14ac:dyDescent="0.25">
      <c r="A40" s="14"/>
      <c r="B40" s="18" t="s">
        <v>41</v>
      </c>
      <c r="C40" s="14"/>
      <c r="D40" s="19">
        <v>3</v>
      </c>
      <c r="E40" s="19"/>
    </row>
    <row r="41" spans="1:5" ht="13.2" x14ac:dyDescent="0.25">
      <c r="A41" s="14"/>
      <c r="B41" s="18" t="s">
        <v>42</v>
      </c>
      <c r="C41" s="14"/>
      <c r="D41" s="19">
        <v>3</v>
      </c>
      <c r="E41" s="19"/>
    </row>
    <row r="42" spans="1:5" ht="13.2" x14ac:dyDescent="0.25">
      <c r="A42" s="14"/>
      <c r="B42" s="18" t="s">
        <v>43</v>
      </c>
      <c r="C42" s="14"/>
      <c r="D42" s="19">
        <v>3</v>
      </c>
      <c r="E42" s="19"/>
    </row>
    <row r="43" spans="1:5" ht="13.2" x14ac:dyDescent="0.25">
      <c r="A43" s="14"/>
      <c r="B43" s="18" t="s">
        <v>44</v>
      </c>
      <c r="C43" s="14"/>
      <c r="D43" s="19">
        <v>3</v>
      </c>
      <c r="E43" s="19"/>
    </row>
    <row r="44" spans="1:5" ht="13.2" x14ac:dyDescent="0.25">
      <c r="A44" s="14"/>
      <c r="B44" s="18" t="s">
        <v>45</v>
      </c>
      <c r="C44" s="14"/>
      <c r="D44" s="19">
        <v>3</v>
      </c>
      <c r="E44" s="19"/>
    </row>
    <row r="45" spans="1:5" ht="13.2" x14ac:dyDescent="0.25">
      <c r="A45" s="14"/>
      <c r="B45" s="18" t="s">
        <v>46</v>
      </c>
      <c r="C45" s="14"/>
      <c r="D45" s="19">
        <v>3</v>
      </c>
      <c r="E45" s="19"/>
    </row>
    <row r="46" spans="1:5" ht="13.2" x14ac:dyDescent="0.25">
      <c r="A46" s="14"/>
      <c r="B46" s="18" t="s">
        <v>47</v>
      </c>
      <c r="C46" s="14"/>
      <c r="D46" s="19">
        <v>3</v>
      </c>
      <c r="E46" s="19"/>
    </row>
    <row r="47" spans="1:5" ht="13.2" x14ac:dyDescent="0.25">
      <c r="A47" s="14"/>
      <c r="B47" s="18" t="s">
        <v>48</v>
      </c>
      <c r="C47" s="14"/>
      <c r="D47" s="19">
        <v>3</v>
      </c>
      <c r="E47" s="19"/>
    </row>
    <row r="48" spans="1:5" ht="13.2" x14ac:dyDescent="0.25">
      <c r="A48" s="14"/>
      <c r="B48" s="18" t="s">
        <v>49</v>
      </c>
      <c r="C48" s="14"/>
      <c r="D48" s="19">
        <v>3</v>
      </c>
      <c r="E48" s="19"/>
    </row>
    <row r="49" spans="1:5" ht="13.2" x14ac:dyDescent="0.25">
      <c r="A49" s="14"/>
      <c r="B49" s="18" t="s">
        <v>50</v>
      </c>
      <c r="C49" s="14"/>
      <c r="D49" s="19">
        <v>3</v>
      </c>
      <c r="E49" s="19"/>
    </row>
    <row r="50" spans="1:5" ht="13.2" x14ac:dyDescent="0.25">
      <c r="A50" s="14"/>
      <c r="B50" s="18" t="s">
        <v>51</v>
      </c>
      <c r="C50" s="14"/>
      <c r="D50" s="19">
        <v>3</v>
      </c>
      <c r="E50" s="19"/>
    </row>
    <row r="51" spans="1:5" ht="13.2" x14ac:dyDescent="0.25">
      <c r="A51" s="14" t="s">
        <v>132</v>
      </c>
      <c r="B51" s="18" t="s">
        <v>94</v>
      </c>
      <c r="C51" s="14" t="s">
        <v>8</v>
      </c>
      <c r="D51" s="19">
        <v>355</v>
      </c>
      <c r="E51" s="19">
        <v>355</v>
      </c>
    </row>
    <row r="52" spans="1:5" ht="13.2" x14ac:dyDescent="0.25">
      <c r="A52" s="14" t="s">
        <v>133</v>
      </c>
      <c r="B52" s="18" t="s">
        <v>95</v>
      </c>
      <c r="C52" s="14" t="s">
        <v>8</v>
      </c>
      <c r="D52" s="19">
        <v>18</v>
      </c>
      <c r="E52" s="19">
        <v>18</v>
      </c>
    </row>
    <row r="53" spans="1:5" ht="13.2" x14ac:dyDescent="0.25">
      <c r="A53" s="14" t="s">
        <v>134</v>
      </c>
      <c r="B53" s="18" t="s">
        <v>96</v>
      </c>
      <c r="C53" s="14" t="s">
        <v>8</v>
      </c>
      <c r="D53" s="19">
        <v>119</v>
      </c>
      <c r="E53" s="19">
        <v>119</v>
      </c>
    </row>
    <row r="54" spans="1:5" ht="13.2" x14ac:dyDescent="0.25">
      <c r="A54" s="14" t="s">
        <v>135</v>
      </c>
      <c r="B54" s="15" t="s">
        <v>9</v>
      </c>
      <c r="C54" s="16"/>
      <c r="D54" s="20"/>
      <c r="E54" s="20"/>
    </row>
    <row r="55" spans="1:5" ht="13.2" x14ac:dyDescent="0.25">
      <c r="A55" s="14" t="s">
        <v>136</v>
      </c>
      <c r="B55" s="18" t="s">
        <v>10</v>
      </c>
      <c r="C55" s="14" t="s">
        <v>7</v>
      </c>
      <c r="D55" s="19"/>
      <c r="E55" s="19">
        <f>SUM(D56:D65)</f>
        <v>334</v>
      </c>
    </row>
    <row r="56" spans="1:5" ht="13.2" x14ac:dyDescent="0.25">
      <c r="A56" s="14"/>
      <c r="B56" s="18" t="s">
        <v>52</v>
      </c>
      <c r="C56" s="14"/>
      <c r="D56" s="19">
        <v>8</v>
      </c>
      <c r="E56" s="19"/>
    </row>
    <row r="57" spans="1:5" ht="13.2" x14ac:dyDescent="0.25">
      <c r="A57" s="14"/>
      <c r="B57" s="18" t="s">
        <v>53</v>
      </c>
      <c r="C57" s="14"/>
      <c r="D57" s="19">
        <v>15</v>
      </c>
      <c r="E57" s="19"/>
    </row>
    <row r="58" spans="1:5" ht="13.2" x14ac:dyDescent="0.25">
      <c r="A58" s="14"/>
      <c r="B58" s="18" t="s">
        <v>54</v>
      </c>
      <c r="C58" s="14"/>
      <c r="D58" s="19">
        <v>20</v>
      </c>
      <c r="E58" s="19"/>
    </row>
    <row r="59" spans="1:5" ht="13.2" x14ac:dyDescent="0.25">
      <c r="A59" s="14"/>
      <c r="B59" s="18" t="s">
        <v>55</v>
      </c>
      <c r="C59" s="14"/>
      <c r="D59" s="19">
        <v>10</v>
      </c>
      <c r="E59" s="19"/>
    </row>
    <row r="60" spans="1:5" ht="13.2" x14ac:dyDescent="0.25">
      <c r="A60" s="14"/>
      <c r="B60" s="18" t="s">
        <v>56</v>
      </c>
      <c r="C60" s="14"/>
      <c r="D60" s="19">
        <v>15</v>
      </c>
      <c r="E60" s="19"/>
    </row>
    <row r="61" spans="1:5" ht="13.2" x14ac:dyDescent="0.25">
      <c r="A61" s="14"/>
      <c r="B61" s="18" t="s">
        <v>57</v>
      </c>
      <c r="C61" s="14"/>
      <c r="D61" s="19">
        <v>50</v>
      </c>
      <c r="E61" s="19"/>
    </row>
    <row r="62" spans="1:5" ht="13.2" x14ac:dyDescent="0.25">
      <c r="A62" s="14"/>
      <c r="B62" s="18" t="s">
        <v>58</v>
      </c>
      <c r="C62" s="14"/>
      <c r="D62" s="19">
        <v>70</v>
      </c>
      <c r="E62" s="19"/>
    </row>
    <row r="63" spans="1:5" ht="13.2" x14ac:dyDescent="0.25">
      <c r="A63" s="14"/>
      <c r="B63" s="18" t="s">
        <v>59</v>
      </c>
      <c r="C63" s="14"/>
      <c r="D63" s="19">
        <v>21</v>
      </c>
      <c r="E63" s="19"/>
    </row>
    <row r="64" spans="1:5" ht="13.2" x14ac:dyDescent="0.25">
      <c r="A64" s="14"/>
      <c r="B64" s="18" t="s">
        <v>60</v>
      </c>
      <c r="C64" s="14"/>
      <c r="D64" s="19">
        <v>25</v>
      </c>
      <c r="E64" s="19"/>
    </row>
    <row r="65" spans="1:5" ht="13.2" x14ac:dyDescent="0.25">
      <c r="A65" s="14"/>
      <c r="B65" s="18" t="s">
        <v>61</v>
      </c>
      <c r="C65" s="14"/>
      <c r="D65" s="19">
        <v>100</v>
      </c>
      <c r="E65" s="19"/>
    </row>
    <row r="66" spans="1:5" ht="13.2" x14ac:dyDescent="0.25">
      <c r="A66" s="14" t="s">
        <v>137</v>
      </c>
      <c r="B66" s="18" t="s">
        <v>11</v>
      </c>
      <c r="C66" s="14" t="s">
        <v>7</v>
      </c>
      <c r="D66" s="19"/>
      <c r="E66" s="19">
        <f>SUM(D67)</f>
        <v>167</v>
      </c>
    </row>
    <row r="67" spans="1:5" ht="13.2" x14ac:dyDescent="0.25">
      <c r="A67" s="14"/>
      <c r="B67" s="18" t="s">
        <v>62</v>
      </c>
      <c r="C67" s="14"/>
      <c r="D67" s="19">
        <v>167</v>
      </c>
      <c r="E67" s="19"/>
    </row>
    <row r="68" spans="1:5" ht="13.2" x14ac:dyDescent="0.25">
      <c r="A68" s="14" t="s">
        <v>138</v>
      </c>
      <c r="B68" s="18" t="s">
        <v>12</v>
      </c>
      <c r="C68" s="14" t="s">
        <v>7</v>
      </c>
      <c r="D68" s="19"/>
      <c r="E68" s="19">
        <f>SUM(D69)</f>
        <v>64</v>
      </c>
    </row>
    <row r="69" spans="1:5" ht="13.2" x14ac:dyDescent="0.25">
      <c r="A69" s="14"/>
      <c r="B69" s="18" t="s">
        <v>63</v>
      </c>
      <c r="C69" s="14"/>
      <c r="D69" s="19">
        <v>64</v>
      </c>
      <c r="E69" s="19"/>
    </row>
    <row r="70" spans="1:5" ht="13.2" x14ac:dyDescent="0.25">
      <c r="A70" s="14" t="s">
        <v>139</v>
      </c>
      <c r="B70" s="18" t="s">
        <v>13</v>
      </c>
      <c r="C70" s="14" t="s">
        <v>7</v>
      </c>
      <c r="D70" s="19"/>
      <c r="E70" s="19">
        <f>SUM(D71:D73)</f>
        <v>246</v>
      </c>
    </row>
    <row r="71" spans="1:5" ht="13.2" x14ac:dyDescent="0.25">
      <c r="A71" s="14"/>
      <c r="B71" s="18" t="s">
        <v>64</v>
      </c>
      <c r="C71" s="14"/>
      <c r="D71" s="19">
        <v>70</v>
      </c>
      <c r="E71" s="19"/>
    </row>
    <row r="72" spans="1:5" ht="13.2" x14ac:dyDescent="0.25">
      <c r="A72" s="14"/>
      <c r="B72" s="18" t="s">
        <v>65</v>
      </c>
      <c r="C72" s="14"/>
      <c r="D72" s="19">
        <v>82</v>
      </c>
      <c r="E72" s="19"/>
    </row>
    <row r="73" spans="1:5" ht="13.2" x14ac:dyDescent="0.25">
      <c r="A73" s="14"/>
      <c r="B73" s="18" t="s">
        <v>67</v>
      </c>
      <c r="C73" s="14"/>
      <c r="D73" s="19">
        <v>94</v>
      </c>
      <c r="E73" s="19"/>
    </row>
    <row r="74" spans="1:5" ht="13.2" x14ac:dyDescent="0.25">
      <c r="A74" s="14" t="s">
        <v>140</v>
      </c>
      <c r="B74" s="18" t="s">
        <v>14</v>
      </c>
      <c r="C74" s="14" t="s">
        <v>7</v>
      </c>
      <c r="D74" s="19"/>
      <c r="E74" s="19">
        <f>SUM(D75)</f>
        <v>96</v>
      </c>
    </row>
    <row r="75" spans="1:5" ht="13.2" x14ac:dyDescent="0.25">
      <c r="A75" s="14"/>
      <c r="B75" s="18" t="s">
        <v>66</v>
      </c>
      <c r="C75" s="14"/>
      <c r="D75" s="19">
        <v>96</v>
      </c>
      <c r="E75" s="19"/>
    </row>
    <row r="76" spans="1:5" ht="13.2" x14ac:dyDescent="0.25">
      <c r="A76" s="14" t="s">
        <v>141</v>
      </c>
      <c r="B76" s="18" t="s">
        <v>15</v>
      </c>
      <c r="C76" s="14" t="s">
        <v>7</v>
      </c>
      <c r="D76" s="19"/>
      <c r="E76" s="19">
        <f>SUM(D77)</f>
        <v>15</v>
      </c>
    </row>
    <row r="77" spans="1:5" ht="13.2" x14ac:dyDescent="0.25">
      <c r="A77" s="14"/>
      <c r="B77" s="18" t="s">
        <v>68</v>
      </c>
      <c r="C77" s="14"/>
      <c r="D77" s="19">
        <v>15</v>
      </c>
      <c r="E77" s="19"/>
    </row>
    <row r="78" spans="1:5" ht="13.2" x14ac:dyDescent="0.25">
      <c r="A78" s="14" t="s">
        <v>142</v>
      </c>
      <c r="B78" s="18" t="s">
        <v>111</v>
      </c>
      <c r="C78" s="14" t="s">
        <v>7</v>
      </c>
      <c r="D78" s="19"/>
      <c r="E78" s="19">
        <f>SUM(D79)</f>
        <v>70</v>
      </c>
    </row>
    <row r="79" spans="1:5" ht="13.2" x14ac:dyDescent="0.25">
      <c r="A79" s="14"/>
      <c r="B79" s="18" t="s">
        <v>68</v>
      </c>
      <c r="C79" s="14"/>
      <c r="D79" s="19">
        <v>70</v>
      </c>
      <c r="E79" s="19"/>
    </row>
    <row r="80" spans="1:5" ht="13.2" x14ac:dyDescent="0.25">
      <c r="A80" s="14">
        <v>5.0199999999999996</v>
      </c>
      <c r="B80" s="15" t="s">
        <v>16</v>
      </c>
      <c r="C80" s="16"/>
      <c r="D80" s="20"/>
      <c r="E80" s="20"/>
    </row>
    <row r="81" spans="1:5" ht="13.2" x14ac:dyDescent="0.25">
      <c r="A81" s="14" t="s">
        <v>143</v>
      </c>
      <c r="B81" s="15" t="s">
        <v>6</v>
      </c>
      <c r="C81" s="16"/>
      <c r="D81" s="20"/>
      <c r="E81" s="20"/>
    </row>
    <row r="82" spans="1:5" ht="13.2" x14ac:dyDescent="0.25">
      <c r="A82" s="14" t="s">
        <v>144</v>
      </c>
      <c r="B82" s="18" t="s">
        <v>17</v>
      </c>
      <c r="C82" s="14" t="s">
        <v>8</v>
      </c>
      <c r="D82" s="19"/>
      <c r="E82" s="19">
        <f>SUM(D83:D97)</f>
        <v>44</v>
      </c>
    </row>
    <row r="83" spans="1:5" ht="13.2" x14ac:dyDescent="0.25">
      <c r="A83" s="14"/>
      <c r="B83" s="18" t="s">
        <v>69</v>
      </c>
      <c r="C83" s="14"/>
      <c r="D83" s="19">
        <v>3</v>
      </c>
      <c r="E83" s="19"/>
    </row>
    <row r="84" spans="1:5" ht="13.2" x14ac:dyDescent="0.25">
      <c r="A84" s="14"/>
      <c r="B84" s="18" t="s">
        <v>70</v>
      </c>
      <c r="C84" s="14"/>
      <c r="D84" s="19">
        <v>4</v>
      </c>
      <c r="E84" s="19"/>
    </row>
    <row r="85" spans="1:5" ht="13.2" x14ac:dyDescent="0.25">
      <c r="A85" s="14"/>
      <c r="B85" s="18" t="s">
        <v>71</v>
      </c>
      <c r="C85" s="14"/>
      <c r="D85" s="19">
        <v>4</v>
      </c>
      <c r="E85" s="19"/>
    </row>
    <row r="86" spans="1:5" ht="13.2" x14ac:dyDescent="0.25">
      <c r="A86" s="14"/>
      <c r="B86" s="18" t="s">
        <v>72</v>
      </c>
      <c r="C86" s="14"/>
      <c r="D86" s="19">
        <v>3</v>
      </c>
      <c r="E86" s="19"/>
    </row>
    <row r="87" spans="1:5" ht="13.2" x14ac:dyDescent="0.25">
      <c r="A87" s="14"/>
      <c r="B87" s="18" t="s">
        <v>73</v>
      </c>
      <c r="C87" s="14"/>
      <c r="D87" s="19">
        <v>3</v>
      </c>
      <c r="E87" s="19"/>
    </row>
    <row r="88" spans="1:5" ht="13.2" x14ac:dyDescent="0.25">
      <c r="A88" s="14"/>
      <c r="B88" s="18" t="s">
        <v>74</v>
      </c>
      <c r="C88" s="14"/>
      <c r="D88" s="19">
        <v>3</v>
      </c>
      <c r="E88" s="19"/>
    </row>
    <row r="89" spans="1:5" ht="13.2" x14ac:dyDescent="0.25">
      <c r="A89" s="14"/>
      <c r="B89" s="18" t="s">
        <v>75</v>
      </c>
      <c r="C89" s="14"/>
      <c r="D89" s="19">
        <v>3</v>
      </c>
      <c r="E89" s="19"/>
    </row>
    <row r="90" spans="1:5" ht="13.2" x14ac:dyDescent="0.25">
      <c r="A90" s="14"/>
      <c r="B90" s="18" t="s">
        <v>76</v>
      </c>
      <c r="C90" s="14"/>
      <c r="D90" s="19">
        <v>3</v>
      </c>
      <c r="E90" s="19"/>
    </row>
    <row r="91" spans="1:5" ht="13.2" x14ac:dyDescent="0.25">
      <c r="A91" s="14"/>
      <c r="B91" s="18" t="s">
        <v>77</v>
      </c>
      <c r="C91" s="14"/>
      <c r="D91" s="19">
        <v>3</v>
      </c>
      <c r="E91" s="19"/>
    </row>
    <row r="92" spans="1:5" ht="13.2" x14ac:dyDescent="0.25">
      <c r="A92" s="14"/>
      <c r="B92" s="18" t="s">
        <v>81</v>
      </c>
      <c r="C92" s="14"/>
      <c r="D92" s="19">
        <v>3</v>
      </c>
      <c r="E92" s="19"/>
    </row>
    <row r="93" spans="1:5" ht="13.2" x14ac:dyDescent="0.25">
      <c r="A93" s="14"/>
      <c r="B93" s="18" t="s">
        <v>82</v>
      </c>
      <c r="C93" s="14"/>
      <c r="D93" s="19">
        <v>3</v>
      </c>
      <c r="E93" s="19"/>
    </row>
    <row r="94" spans="1:5" ht="13.2" x14ac:dyDescent="0.25">
      <c r="A94" s="14"/>
      <c r="B94" s="18" t="s">
        <v>83</v>
      </c>
      <c r="C94" s="14"/>
      <c r="D94" s="19">
        <v>3</v>
      </c>
      <c r="E94" s="19"/>
    </row>
    <row r="95" spans="1:5" ht="13.2" x14ac:dyDescent="0.25">
      <c r="A95" s="14"/>
      <c r="B95" s="18" t="s">
        <v>78</v>
      </c>
      <c r="C95" s="14"/>
      <c r="D95" s="19">
        <v>2</v>
      </c>
      <c r="E95" s="19"/>
    </row>
    <row r="96" spans="1:5" ht="13.2" x14ac:dyDescent="0.25">
      <c r="A96" s="14"/>
      <c r="B96" s="18" t="s">
        <v>79</v>
      </c>
      <c r="C96" s="14"/>
      <c r="D96" s="19">
        <v>2</v>
      </c>
      <c r="E96" s="19"/>
    </row>
    <row r="97" spans="1:5" ht="13.2" x14ac:dyDescent="0.25">
      <c r="A97" s="14"/>
      <c r="B97" s="18" t="s">
        <v>80</v>
      </c>
      <c r="C97" s="14"/>
      <c r="D97" s="19">
        <v>2</v>
      </c>
      <c r="E97" s="19"/>
    </row>
    <row r="98" spans="1:5" ht="13.2" x14ac:dyDescent="0.25">
      <c r="A98" s="14" t="s">
        <v>145</v>
      </c>
      <c r="B98" s="18" t="s">
        <v>18</v>
      </c>
      <c r="C98" s="14" t="s">
        <v>8</v>
      </c>
      <c r="D98" s="19"/>
      <c r="E98" s="19">
        <f>SUM(D99:D113)</f>
        <v>483</v>
      </c>
    </row>
    <row r="99" spans="1:5" ht="13.2" x14ac:dyDescent="0.25">
      <c r="A99" s="14"/>
      <c r="B99" s="18" t="s">
        <v>69</v>
      </c>
      <c r="C99" s="14"/>
      <c r="D99" s="19">
        <v>32</v>
      </c>
      <c r="E99" s="19"/>
    </row>
    <row r="100" spans="1:5" ht="13.2" x14ac:dyDescent="0.25">
      <c r="A100" s="14"/>
      <c r="B100" s="18" t="s">
        <v>70</v>
      </c>
      <c r="C100" s="14"/>
      <c r="D100" s="19">
        <v>44</v>
      </c>
      <c r="E100" s="19"/>
    </row>
    <row r="101" spans="1:5" ht="13.2" x14ac:dyDescent="0.25">
      <c r="A101" s="14"/>
      <c r="B101" s="18" t="s">
        <v>71</v>
      </c>
      <c r="C101" s="14"/>
      <c r="D101" s="19">
        <v>44</v>
      </c>
      <c r="E101" s="19"/>
    </row>
    <row r="102" spans="1:5" ht="13.2" x14ac:dyDescent="0.25">
      <c r="A102" s="14"/>
      <c r="B102" s="18" t="s">
        <v>72</v>
      </c>
      <c r="C102" s="14"/>
      <c r="D102" s="19">
        <v>33</v>
      </c>
      <c r="E102" s="19"/>
    </row>
    <row r="103" spans="1:5" ht="13.2" x14ac:dyDescent="0.25">
      <c r="A103" s="14"/>
      <c r="B103" s="18" t="s">
        <v>73</v>
      </c>
      <c r="C103" s="14"/>
      <c r="D103" s="19">
        <v>33</v>
      </c>
      <c r="E103" s="19"/>
    </row>
    <row r="104" spans="1:5" ht="13.2" x14ac:dyDescent="0.25">
      <c r="A104" s="14"/>
      <c r="B104" s="18" t="s">
        <v>74</v>
      </c>
      <c r="C104" s="14"/>
      <c r="D104" s="19">
        <v>33</v>
      </c>
      <c r="E104" s="19"/>
    </row>
    <row r="105" spans="1:5" ht="13.2" x14ac:dyDescent="0.25">
      <c r="A105" s="14"/>
      <c r="B105" s="18" t="s">
        <v>75</v>
      </c>
      <c r="C105" s="14"/>
      <c r="D105" s="19">
        <v>33</v>
      </c>
      <c r="E105" s="19"/>
    </row>
    <row r="106" spans="1:5" ht="13.2" x14ac:dyDescent="0.25">
      <c r="A106" s="14"/>
      <c r="B106" s="18" t="s">
        <v>76</v>
      </c>
      <c r="C106" s="14"/>
      <c r="D106" s="19">
        <v>33</v>
      </c>
      <c r="E106" s="19"/>
    </row>
    <row r="107" spans="1:5" ht="13.2" x14ac:dyDescent="0.25">
      <c r="A107" s="14"/>
      <c r="B107" s="18" t="s">
        <v>77</v>
      </c>
      <c r="C107" s="14"/>
      <c r="D107" s="19">
        <v>33</v>
      </c>
      <c r="E107" s="19"/>
    </row>
    <row r="108" spans="1:5" ht="13.2" x14ac:dyDescent="0.25">
      <c r="A108" s="14"/>
      <c r="B108" s="18" t="s">
        <v>81</v>
      </c>
      <c r="C108" s="14"/>
      <c r="D108" s="19">
        <v>33</v>
      </c>
      <c r="E108" s="19"/>
    </row>
    <row r="109" spans="1:5" ht="13.2" x14ac:dyDescent="0.25">
      <c r="A109" s="14"/>
      <c r="B109" s="18" t="s">
        <v>82</v>
      </c>
      <c r="C109" s="14"/>
      <c r="D109" s="19">
        <v>33</v>
      </c>
      <c r="E109" s="19"/>
    </row>
    <row r="110" spans="1:5" ht="13.2" x14ac:dyDescent="0.25">
      <c r="A110" s="14"/>
      <c r="B110" s="18" t="s">
        <v>83</v>
      </c>
      <c r="C110" s="14"/>
      <c r="D110" s="19">
        <v>33</v>
      </c>
      <c r="E110" s="19"/>
    </row>
    <row r="111" spans="1:5" ht="13.2" x14ac:dyDescent="0.25">
      <c r="A111" s="14"/>
      <c r="B111" s="18" t="s">
        <v>78</v>
      </c>
      <c r="C111" s="14"/>
      <c r="D111" s="19">
        <v>22</v>
      </c>
      <c r="E111" s="19"/>
    </row>
    <row r="112" spans="1:5" ht="13.2" x14ac:dyDescent="0.25">
      <c r="A112" s="14"/>
      <c r="B112" s="18" t="s">
        <v>79</v>
      </c>
      <c r="C112" s="14"/>
      <c r="D112" s="19">
        <v>22</v>
      </c>
      <c r="E112" s="19"/>
    </row>
    <row r="113" spans="1:5" ht="13.2" x14ac:dyDescent="0.25">
      <c r="A113" s="14"/>
      <c r="B113" s="18" t="s">
        <v>80</v>
      </c>
      <c r="C113" s="14"/>
      <c r="D113" s="19">
        <v>22</v>
      </c>
      <c r="E113" s="19"/>
    </row>
    <row r="114" spans="1:5" ht="13.2" x14ac:dyDescent="0.25">
      <c r="A114" s="14" t="s">
        <v>146</v>
      </c>
      <c r="B114" s="18" t="s">
        <v>19</v>
      </c>
      <c r="C114" s="14" t="s">
        <v>8</v>
      </c>
      <c r="D114" s="19"/>
      <c r="E114" s="19">
        <f>SUM(D115:D129)</f>
        <v>49</v>
      </c>
    </row>
    <row r="115" spans="1:5" ht="13.2" x14ac:dyDescent="0.25">
      <c r="A115" s="14"/>
      <c r="B115" s="18" t="s">
        <v>69</v>
      </c>
      <c r="C115" s="14"/>
      <c r="D115" s="19">
        <v>3</v>
      </c>
      <c r="E115" s="19"/>
    </row>
    <row r="116" spans="1:5" ht="13.2" x14ac:dyDescent="0.25">
      <c r="A116" s="14"/>
      <c r="B116" s="18" t="s">
        <v>70</v>
      </c>
      <c r="C116" s="14"/>
      <c r="D116" s="19">
        <v>4</v>
      </c>
      <c r="E116" s="19"/>
    </row>
    <row r="117" spans="1:5" ht="13.2" x14ac:dyDescent="0.25">
      <c r="A117" s="14"/>
      <c r="B117" s="18" t="s">
        <v>71</v>
      </c>
      <c r="C117" s="14"/>
      <c r="D117" s="19">
        <v>4</v>
      </c>
      <c r="E117" s="19"/>
    </row>
    <row r="118" spans="1:5" ht="13.2" x14ac:dyDescent="0.25">
      <c r="A118" s="14"/>
      <c r="B118" s="18" t="s">
        <v>72</v>
      </c>
      <c r="C118" s="14"/>
      <c r="D118" s="19">
        <v>3</v>
      </c>
      <c r="E118" s="19"/>
    </row>
    <row r="119" spans="1:5" ht="13.2" x14ac:dyDescent="0.25">
      <c r="A119" s="14"/>
      <c r="B119" s="18" t="s">
        <v>73</v>
      </c>
      <c r="C119" s="14"/>
      <c r="D119" s="19">
        <v>3</v>
      </c>
      <c r="E119" s="19"/>
    </row>
    <row r="120" spans="1:5" ht="13.2" x14ac:dyDescent="0.25">
      <c r="A120" s="14"/>
      <c r="B120" s="18" t="s">
        <v>74</v>
      </c>
      <c r="C120" s="14"/>
      <c r="D120" s="19">
        <v>3</v>
      </c>
      <c r="E120" s="19"/>
    </row>
    <row r="121" spans="1:5" ht="13.2" x14ac:dyDescent="0.25">
      <c r="A121" s="14"/>
      <c r="B121" s="18" t="s">
        <v>75</v>
      </c>
      <c r="C121" s="14"/>
      <c r="D121" s="19">
        <v>3</v>
      </c>
      <c r="E121" s="19"/>
    </row>
    <row r="122" spans="1:5" ht="13.2" x14ac:dyDescent="0.25">
      <c r="A122" s="14"/>
      <c r="B122" s="18" t="s">
        <v>76</v>
      </c>
      <c r="C122" s="14"/>
      <c r="D122" s="19">
        <v>3</v>
      </c>
      <c r="E122" s="19"/>
    </row>
    <row r="123" spans="1:5" ht="13.2" x14ac:dyDescent="0.25">
      <c r="A123" s="14"/>
      <c r="B123" s="18" t="s">
        <v>77</v>
      </c>
      <c r="C123" s="14"/>
      <c r="D123" s="19">
        <v>3</v>
      </c>
      <c r="E123" s="19"/>
    </row>
    <row r="124" spans="1:5" ht="13.2" x14ac:dyDescent="0.25">
      <c r="A124" s="14"/>
      <c r="B124" s="18" t="s">
        <v>81</v>
      </c>
      <c r="C124" s="14"/>
      <c r="D124" s="19">
        <v>3</v>
      </c>
      <c r="E124" s="19"/>
    </row>
    <row r="125" spans="1:5" ht="13.2" x14ac:dyDescent="0.25">
      <c r="A125" s="14"/>
      <c r="B125" s="18" t="s">
        <v>82</v>
      </c>
      <c r="C125" s="14"/>
      <c r="D125" s="19">
        <v>3</v>
      </c>
      <c r="E125" s="19"/>
    </row>
    <row r="126" spans="1:5" ht="13.2" x14ac:dyDescent="0.25">
      <c r="A126" s="14"/>
      <c r="B126" s="18" t="s">
        <v>83</v>
      </c>
      <c r="C126" s="14"/>
      <c r="D126" s="19">
        <v>3</v>
      </c>
      <c r="E126" s="19"/>
    </row>
    <row r="127" spans="1:5" ht="13.2" x14ac:dyDescent="0.25">
      <c r="A127" s="14"/>
      <c r="B127" s="18" t="s">
        <v>78</v>
      </c>
      <c r="C127" s="14"/>
      <c r="D127" s="19">
        <v>3</v>
      </c>
      <c r="E127" s="19"/>
    </row>
    <row r="128" spans="1:5" ht="13.2" x14ac:dyDescent="0.25">
      <c r="A128" s="14"/>
      <c r="B128" s="18" t="s">
        <v>79</v>
      </c>
      <c r="C128" s="14"/>
      <c r="D128" s="19">
        <v>4</v>
      </c>
      <c r="E128" s="19"/>
    </row>
    <row r="129" spans="1:5" ht="13.2" x14ac:dyDescent="0.25">
      <c r="A129" s="14"/>
      <c r="B129" s="18" t="s">
        <v>80</v>
      </c>
      <c r="C129" s="14"/>
      <c r="D129" s="19">
        <v>4</v>
      </c>
      <c r="E129" s="19"/>
    </row>
    <row r="130" spans="1:5" ht="13.2" x14ac:dyDescent="0.25">
      <c r="A130" s="14" t="s">
        <v>147</v>
      </c>
      <c r="B130" s="18" t="s">
        <v>97</v>
      </c>
      <c r="C130" s="14" t="s">
        <v>98</v>
      </c>
      <c r="D130" s="19">
        <v>16</v>
      </c>
      <c r="E130" s="19">
        <v>16</v>
      </c>
    </row>
    <row r="131" spans="1:5" ht="13.2" x14ac:dyDescent="0.25">
      <c r="A131" s="14" t="s">
        <v>148</v>
      </c>
      <c r="B131" s="15" t="s">
        <v>20</v>
      </c>
      <c r="C131" s="16"/>
      <c r="D131" s="20"/>
      <c r="E131" s="20"/>
    </row>
    <row r="132" spans="1:5" ht="13.2" x14ac:dyDescent="0.25">
      <c r="A132" s="14" t="s">
        <v>149</v>
      </c>
      <c r="B132" s="21" t="s">
        <v>21</v>
      </c>
      <c r="C132" s="16"/>
      <c r="D132" s="20"/>
      <c r="E132" s="20"/>
    </row>
    <row r="133" spans="1:5" ht="21.6" x14ac:dyDescent="0.25">
      <c r="A133" s="14" t="s">
        <v>150</v>
      </c>
      <c r="B133" s="18" t="s">
        <v>22</v>
      </c>
      <c r="C133" s="14" t="s">
        <v>23</v>
      </c>
      <c r="D133" s="19"/>
      <c r="E133" s="19">
        <f>SUM(D134:D138)</f>
        <v>20</v>
      </c>
    </row>
    <row r="134" spans="1:5" ht="13.2" x14ac:dyDescent="0.25">
      <c r="A134" s="14"/>
      <c r="B134" s="18" t="s">
        <v>84</v>
      </c>
      <c r="C134" s="14"/>
      <c r="D134" s="19">
        <v>4</v>
      </c>
      <c r="E134" s="19"/>
    </row>
    <row r="135" spans="1:5" ht="13.2" x14ac:dyDescent="0.25">
      <c r="A135" s="14"/>
      <c r="B135" s="18" t="s">
        <v>85</v>
      </c>
      <c r="C135" s="14"/>
      <c r="D135" s="19">
        <v>2</v>
      </c>
      <c r="E135" s="19"/>
    </row>
    <row r="136" spans="1:5" ht="13.2" x14ac:dyDescent="0.25">
      <c r="A136" s="14"/>
      <c r="B136" s="18" t="s">
        <v>86</v>
      </c>
      <c r="C136" s="14"/>
      <c r="D136" s="19">
        <v>6</v>
      </c>
      <c r="E136" s="19"/>
    </row>
    <row r="137" spans="1:5" ht="13.2" x14ac:dyDescent="0.25">
      <c r="A137" s="14"/>
      <c r="B137" s="18" t="s">
        <v>87</v>
      </c>
      <c r="C137" s="14"/>
      <c r="D137" s="19">
        <v>6</v>
      </c>
      <c r="E137" s="19"/>
    </row>
    <row r="138" spans="1:5" ht="13.2" x14ac:dyDescent="0.25">
      <c r="A138" s="14"/>
      <c r="B138" s="18" t="s">
        <v>88</v>
      </c>
      <c r="C138" s="14"/>
      <c r="D138" s="19">
        <v>2</v>
      </c>
      <c r="E138" s="19"/>
    </row>
    <row r="139" spans="1:5" ht="21.6" x14ac:dyDescent="0.25">
      <c r="A139" s="14" t="s">
        <v>151</v>
      </c>
      <c r="B139" s="18" t="s">
        <v>24</v>
      </c>
      <c r="C139" s="14" t="s">
        <v>23</v>
      </c>
      <c r="D139" s="19"/>
      <c r="E139" s="19">
        <f>SUM(D140:D144)</f>
        <v>22</v>
      </c>
    </row>
    <row r="140" spans="1:5" ht="12.75" customHeight="1" x14ac:dyDescent="0.25">
      <c r="A140" s="22"/>
      <c r="B140" s="18" t="s">
        <v>84</v>
      </c>
      <c r="C140" s="16"/>
      <c r="D140" s="19">
        <v>8</v>
      </c>
      <c r="E140" s="20"/>
    </row>
    <row r="141" spans="1:5" ht="12.75" customHeight="1" x14ac:dyDescent="0.25">
      <c r="A141" s="22"/>
      <c r="B141" s="18" t="s">
        <v>85</v>
      </c>
      <c r="C141" s="16"/>
      <c r="D141" s="19">
        <v>3</v>
      </c>
      <c r="E141" s="20"/>
    </row>
    <row r="142" spans="1:5" ht="12.75" customHeight="1" x14ac:dyDescent="0.25">
      <c r="A142" s="22"/>
      <c r="B142" s="18" t="s">
        <v>86</v>
      </c>
      <c r="C142" s="16"/>
      <c r="D142" s="19">
        <v>4</v>
      </c>
      <c r="E142" s="20"/>
    </row>
    <row r="143" spans="1:5" ht="12.75" customHeight="1" x14ac:dyDescent="0.25">
      <c r="A143" s="22"/>
      <c r="B143" s="18" t="s">
        <v>87</v>
      </c>
      <c r="C143" s="16"/>
      <c r="D143" s="19">
        <v>4</v>
      </c>
      <c r="E143" s="20"/>
    </row>
    <row r="144" spans="1:5" ht="12.75" customHeight="1" x14ac:dyDescent="0.25">
      <c r="A144" s="22"/>
      <c r="B144" s="18" t="s">
        <v>88</v>
      </c>
      <c r="C144" s="16"/>
      <c r="D144" s="19">
        <v>3</v>
      </c>
      <c r="E144" s="20"/>
    </row>
    <row r="145" spans="1:5" ht="12.75" customHeight="1" x14ac:dyDescent="0.25">
      <c r="A145" s="14" t="s">
        <v>152</v>
      </c>
      <c r="B145" s="21" t="s">
        <v>103</v>
      </c>
      <c r="C145" s="16"/>
      <c r="D145" s="19"/>
      <c r="E145" s="20"/>
    </row>
    <row r="146" spans="1:5" ht="12.75" customHeight="1" x14ac:dyDescent="0.25">
      <c r="A146" s="14" t="s">
        <v>153</v>
      </c>
      <c r="B146" s="18" t="s">
        <v>100</v>
      </c>
      <c r="C146" s="14" t="s">
        <v>102</v>
      </c>
      <c r="D146" s="19"/>
      <c r="E146" s="19">
        <f>SUM(D147)</f>
        <v>1</v>
      </c>
    </row>
    <row r="147" spans="1:5" ht="12.75" customHeight="1" x14ac:dyDescent="0.25">
      <c r="A147" s="22"/>
      <c r="B147" s="18" t="s">
        <v>101</v>
      </c>
      <c r="C147" s="16"/>
      <c r="D147" s="19">
        <v>1</v>
      </c>
      <c r="E147" s="20"/>
    </row>
    <row r="148" spans="1:5" ht="12.75" customHeight="1" x14ac:dyDescent="0.25">
      <c r="A148" s="14" t="s">
        <v>154</v>
      </c>
      <c r="B148" s="21" t="s">
        <v>104</v>
      </c>
      <c r="C148" s="16"/>
      <c r="D148" s="19"/>
      <c r="E148" s="20"/>
    </row>
    <row r="149" spans="1:5" ht="12.75" customHeight="1" x14ac:dyDescent="0.25">
      <c r="A149" s="14" t="s">
        <v>155</v>
      </c>
      <c r="B149" s="18" t="s">
        <v>105</v>
      </c>
      <c r="C149" s="14" t="s">
        <v>106</v>
      </c>
      <c r="D149" s="19"/>
      <c r="E149" s="19">
        <f>SUM(D150)</f>
        <v>40</v>
      </c>
    </row>
    <row r="150" spans="1:5" ht="12.75" customHeight="1" x14ac:dyDescent="0.25">
      <c r="A150" s="22"/>
      <c r="B150" s="18" t="s">
        <v>99</v>
      </c>
      <c r="C150" s="16"/>
      <c r="D150" s="19">
        <v>40</v>
      </c>
      <c r="E150" s="20"/>
    </row>
    <row r="151" spans="1:5" ht="12.75" customHeight="1" x14ac:dyDescent="0.25">
      <c r="A151" s="14" t="s">
        <v>156</v>
      </c>
      <c r="B151" s="18" t="s">
        <v>107</v>
      </c>
      <c r="C151" s="14" t="s">
        <v>102</v>
      </c>
      <c r="D151" s="19"/>
      <c r="E151" s="19">
        <f>SUM(D152)</f>
        <v>75</v>
      </c>
    </row>
    <row r="152" spans="1:5" ht="12.75" customHeight="1" x14ac:dyDescent="0.25">
      <c r="A152" s="22"/>
      <c r="B152" s="18" t="s">
        <v>99</v>
      </c>
      <c r="C152" s="16"/>
      <c r="D152" s="19">
        <v>75</v>
      </c>
      <c r="E152" s="20"/>
    </row>
    <row r="153" spans="1:5" ht="12.75" customHeight="1" x14ac:dyDescent="0.25">
      <c r="A153" s="14" t="s">
        <v>157</v>
      </c>
      <c r="B153" s="18" t="s">
        <v>108</v>
      </c>
      <c r="C153" s="14" t="s">
        <v>102</v>
      </c>
      <c r="D153" s="19"/>
      <c r="E153" s="19">
        <f>SUM(D154)</f>
        <v>15</v>
      </c>
    </row>
    <row r="154" spans="1:5" ht="12.75" customHeight="1" x14ac:dyDescent="0.25">
      <c r="A154" s="22"/>
      <c r="B154" s="18" t="s">
        <v>99</v>
      </c>
      <c r="C154" s="16"/>
      <c r="D154" s="19">
        <v>15</v>
      </c>
      <c r="E154" s="20"/>
    </row>
    <row r="155" spans="1:5" ht="12.75" customHeight="1" x14ac:dyDescent="0.25">
      <c r="A155" s="14" t="s">
        <v>158</v>
      </c>
      <c r="B155" s="18" t="s">
        <v>109</v>
      </c>
      <c r="C155" s="14" t="s">
        <v>102</v>
      </c>
      <c r="D155" s="19"/>
      <c r="E155" s="19">
        <f>SUM(D156)</f>
        <v>75</v>
      </c>
    </row>
    <row r="156" spans="1:5" ht="12.75" customHeight="1" x14ac:dyDescent="0.25">
      <c r="A156" s="23"/>
      <c r="B156" s="24" t="s">
        <v>99</v>
      </c>
      <c r="C156" s="25"/>
      <c r="D156" s="26">
        <v>75</v>
      </c>
      <c r="E156" s="27"/>
    </row>
  </sheetData>
  <autoFilter ref="A9:E139" xr:uid="{00000000-0009-0000-0000-000000000000}">
    <sortState xmlns:xlrd2="http://schemas.microsoft.com/office/spreadsheetml/2017/richdata2" ref="A10:G75">
      <sortCondition ref="A9:A75"/>
    </sortState>
  </autoFilter>
  <mergeCells count="2">
    <mergeCell ref="B3:E3"/>
    <mergeCell ref="A1:E1"/>
  </mergeCells>
  <phoneticPr fontId="4" type="noConversion"/>
  <pageMargins left="1.0629921259842521" right="0.11811023622047245" top="0.15748031496062992" bottom="0.15748031496062992" header="0" footer="0"/>
  <pageSetup paperSize="9" fitToHeight="0" orientation="portrait" r:id="rId1"/>
  <headerFooter alignWithMargins="0"/>
  <rowBreaks count="2" manualBreakCount="2">
    <brk id="61" max="16383" man="1"/>
    <brk id="11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D45"/>
  <sheetViews>
    <sheetView showGridLines="0" tabSelected="1" showOutlineSymbols="0" view="pageBreakPreview" zoomScale="102" zoomScaleNormal="130" zoomScaleSheetLayoutView="102" workbookViewId="0">
      <selection activeCell="D45" sqref="A1:D45"/>
    </sheetView>
  </sheetViews>
  <sheetFormatPr baseColWidth="10" defaultColWidth="6.88671875" defaultRowHeight="12.75" customHeight="1" x14ac:dyDescent="0.25"/>
  <cols>
    <col min="1" max="1" width="8.88671875" customWidth="1"/>
    <col min="2" max="2" width="43.33203125" bestFit="1" customWidth="1"/>
    <col min="3" max="3" width="5" style="1" customWidth="1"/>
    <col min="4" max="4" width="6.21875" style="1" customWidth="1"/>
  </cols>
  <sheetData>
    <row r="1" spans="1:4" ht="12.75" customHeight="1" x14ac:dyDescent="0.25">
      <c r="A1" s="60" t="s">
        <v>120</v>
      </c>
      <c r="B1" s="61"/>
      <c r="C1" s="61"/>
      <c r="D1" s="62"/>
    </row>
    <row r="2" spans="1:4" ht="12.75" customHeight="1" x14ac:dyDescent="0.25">
      <c r="A2" s="63" t="s">
        <v>121</v>
      </c>
      <c r="B2" s="64"/>
      <c r="C2" s="64"/>
      <c r="D2" s="65"/>
    </row>
    <row r="3" spans="1:4" ht="25.2" customHeight="1" x14ac:dyDescent="0.25">
      <c r="A3" s="34" t="s">
        <v>112</v>
      </c>
      <c r="B3" s="66" t="s">
        <v>113</v>
      </c>
      <c r="C3" s="66"/>
      <c r="D3" s="67"/>
    </row>
    <row r="4" spans="1:4" ht="12.75" customHeight="1" x14ac:dyDescent="0.25">
      <c r="A4" s="34" t="s">
        <v>114</v>
      </c>
      <c r="B4" s="36" t="s">
        <v>115</v>
      </c>
      <c r="C4" s="38"/>
      <c r="D4" s="52"/>
    </row>
    <row r="5" spans="1:4" ht="12.75" customHeight="1" x14ac:dyDescent="0.25">
      <c r="A5" s="34" t="s">
        <v>117</v>
      </c>
      <c r="B5" s="40">
        <v>44608</v>
      </c>
      <c r="C5" s="38"/>
      <c r="D5" s="52"/>
    </row>
    <row r="6" spans="1:4" ht="12.75" customHeight="1" x14ac:dyDescent="0.25">
      <c r="A6" s="34" t="s">
        <v>119</v>
      </c>
      <c r="B6" s="42" t="s">
        <v>4</v>
      </c>
      <c r="C6" s="43"/>
      <c r="D6" s="53"/>
    </row>
    <row r="7" spans="1:4" ht="12.75" customHeight="1" x14ac:dyDescent="0.25">
      <c r="A7" s="34" t="s">
        <v>122</v>
      </c>
      <c r="B7" s="36" t="s">
        <v>123</v>
      </c>
      <c r="C7" s="43"/>
      <c r="D7" s="53"/>
    </row>
    <row r="8" spans="1:4" ht="12.75" customHeight="1" thickBot="1" x14ac:dyDescent="0.3">
      <c r="A8" s="50" t="s">
        <v>124</v>
      </c>
      <c r="B8" s="51" t="s">
        <v>125</v>
      </c>
      <c r="C8" s="35"/>
      <c r="D8" s="54"/>
    </row>
    <row r="9" spans="1:4" ht="13.2" x14ac:dyDescent="0.25">
      <c r="A9" s="9" t="s">
        <v>0</v>
      </c>
      <c r="B9" s="9" t="s">
        <v>1</v>
      </c>
      <c r="C9" s="9" t="s">
        <v>2</v>
      </c>
      <c r="D9" s="9" t="s">
        <v>3</v>
      </c>
    </row>
    <row r="10" spans="1:4" ht="13.2" x14ac:dyDescent="0.25">
      <c r="A10" s="2">
        <f>METRADO!A10</f>
        <v>4</v>
      </c>
      <c r="B10" s="3" t="s">
        <v>4</v>
      </c>
      <c r="C10" s="4"/>
      <c r="D10" s="4"/>
    </row>
    <row r="11" spans="1:4" ht="13.2" x14ac:dyDescent="0.25">
      <c r="A11" s="2">
        <f>METRADO!A11</f>
        <v>4.01</v>
      </c>
      <c r="B11" s="3" t="s">
        <v>5</v>
      </c>
      <c r="C11" s="4"/>
      <c r="D11" s="4"/>
    </row>
    <row r="12" spans="1:4" ht="13.2" x14ac:dyDescent="0.25">
      <c r="A12" s="2" t="str">
        <f>METRADO!A12</f>
        <v>4.01.01</v>
      </c>
      <c r="B12" s="28" t="str">
        <f>METRADO!B12</f>
        <v>INTERRUPTORES TERMOMAGNETICOS</v>
      </c>
      <c r="C12" s="4"/>
      <c r="D12" s="4"/>
    </row>
    <row r="13" spans="1:4" ht="13.2" x14ac:dyDescent="0.25">
      <c r="A13" s="2" t="str">
        <f>METRADO!A13</f>
        <v>4.01.01.01</v>
      </c>
      <c r="B13" s="29" t="str">
        <f>METRADO!B13</f>
        <v xml:space="preserve">         INTERRUPTOR TERMOMAGNETICO DE 2x25 A, 220V</v>
      </c>
      <c r="C13" s="6" t="str">
        <f>METRADO!C13</f>
        <v>EQP</v>
      </c>
      <c r="D13" s="6">
        <f>METRADO!E13</f>
        <v>10</v>
      </c>
    </row>
    <row r="14" spans="1:4" ht="13.2" x14ac:dyDescent="0.25">
      <c r="A14" s="2" t="str">
        <f>METRADO!A14</f>
        <v>04.01.02</v>
      </c>
      <c r="B14" s="3" t="s">
        <v>6</v>
      </c>
      <c r="C14" s="4"/>
      <c r="D14" s="4"/>
    </row>
    <row r="15" spans="1:4" ht="13.2" x14ac:dyDescent="0.25">
      <c r="A15" s="2" t="str">
        <f>METRADO!A15</f>
        <v>04.01.02.01</v>
      </c>
      <c r="B15" s="5" t="str">
        <f>METRADO!B15</f>
        <v xml:space="preserve">         TENDIDO DE TUBERIA PVC SAP 1 1/2"</v>
      </c>
      <c r="C15" s="2" t="s">
        <v>7</v>
      </c>
      <c r="D15" s="6">
        <f>METRADO!E15</f>
        <v>414</v>
      </c>
    </row>
    <row r="16" spans="1:4" ht="13.2" x14ac:dyDescent="0.25">
      <c r="A16" s="2" t="str">
        <f>METRADO!A21</f>
        <v>04.01.02.02</v>
      </c>
      <c r="B16" s="5" t="str">
        <f>METRADO!B21</f>
        <v xml:space="preserve">         CURVA PVC SAP 1 1/2"</v>
      </c>
      <c r="C16" s="2" t="s">
        <v>8</v>
      </c>
      <c r="D16" s="6">
        <f>METRADO!E21</f>
        <v>112</v>
      </c>
    </row>
    <row r="17" spans="1:4" ht="13.2" x14ac:dyDescent="0.25">
      <c r="A17" s="2" t="str">
        <f>METRADO!A28</f>
        <v>04.01.02.03</v>
      </c>
      <c r="B17" s="5" t="str">
        <f>METRADO!B28</f>
        <v xml:space="preserve">         CONECTOR PVC SA-P Ø 1 1/2"</v>
      </c>
      <c r="C17" s="2" t="s">
        <v>8</v>
      </c>
      <c r="D17" s="6">
        <f>METRADO!E28</f>
        <v>56</v>
      </c>
    </row>
    <row r="18" spans="1:4" ht="13.2" x14ac:dyDescent="0.25">
      <c r="A18" s="2" t="str">
        <f>METRADO!A51</f>
        <v>04.01.02.04</v>
      </c>
      <c r="B18" s="5" t="str">
        <f>METRADO!B51</f>
        <v xml:space="preserve">         TENDIDO DE TUBERIA PVC SAP 2"</v>
      </c>
      <c r="C18" s="2" t="str">
        <f>METRADO!C51</f>
        <v>und</v>
      </c>
      <c r="D18" s="6">
        <f>METRADO!E51</f>
        <v>355</v>
      </c>
    </row>
    <row r="19" spans="1:4" ht="13.2" x14ac:dyDescent="0.25">
      <c r="A19" s="2" t="str">
        <f>METRADO!A52</f>
        <v>04.01.02.05</v>
      </c>
      <c r="B19" s="5" t="str">
        <f>METRADO!B52</f>
        <v xml:space="preserve">         CURVA PVC SAP 2"</v>
      </c>
      <c r="C19" s="2" t="str">
        <f>METRADO!C52</f>
        <v>und</v>
      </c>
      <c r="D19" s="6">
        <f>METRADO!E52</f>
        <v>18</v>
      </c>
    </row>
    <row r="20" spans="1:4" ht="13.2" x14ac:dyDescent="0.25">
      <c r="A20" s="2" t="str">
        <f>METRADO!A53</f>
        <v>04.01.02.06</v>
      </c>
      <c r="B20" s="5" t="str">
        <f>METRADO!B53</f>
        <v xml:space="preserve">         CONECTOR PVC 2"</v>
      </c>
      <c r="C20" s="2" t="str">
        <f>METRADO!C53</f>
        <v>und</v>
      </c>
      <c r="D20" s="6">
        <f>METRADO!E53</f>
        <v>119</v>
      </c>
    </row>
    <row r="21" spans="1:4" ht="13.2" x14ac:dyDescent="0.25">
      <c r="A21" s="2" t="str">
        <f>METRADO!A54</f>
        <v>04.01.03</v>
      </c>
      <c r="B21" s="3" t="s">
        <v>9</v>
      </c>
      <c r="C21" s="4"/>
      <c r="D21" s="6"/>
    </row>
    <row r="22" spans="1:4" ht="13.2" x14ac:dyDescent="0.25">
      <c r="A22" s="2" t="str">
        <f>METRADO!A55</f>
        <v>04.01.03.02</v>
      </c>
      <c r="B22" s="5" t="str">
        <f>METRADO!B55</f>
        <v xml:space="preserve">         TENDIDO DE CABLE N2XOH DE 3X10mm2</v>
      </c>
      <c r="C22" s="2" t="s">
        <v>7</v>
      </c>
      <c r="D22" s="6">
        <f>METRADO!E55</f>
        <v>334</v>
      </c>
    </row>
    <row r="23" spans="1:4" ht="13.2" x14ac:dyDescent="0.25">
      <c r="A23" s="2" t="str">
        <f>METRADO!A66</f>
        <v>04.01.03.03</v>
      </c>
      <c r="B23" s="5" t="str">
        <f>METRADO!B66</f>
        <v xml:space="preserve">         TENDIDO DE CABLE N2XOH DE 3X16mm2</v>
      </c>
      <c r="C23" s="2" t="s">
        <v>7</v>
      </c>
      <c r="D23" s="6">
        <f>METRADO!E66</f>
        <v>167</v>
      </c>
    </row>
    <row r="24" spans="1:4" ht="13.2" x14ac:dyDescent="0.25">
      <c r="A24" s="2" t="str">
        <f>METRADO!A68</f>
        <v>04.01.03.04</v>
      </c>
      <c r="B24" s="5" t="str">
        <f>METRADO!B68</f>
        <v xml:space="preserve">         TENDIDO DE CABLE N2XOH DE 3X25mm2</v>
      </c>
      <c r="C24" s="2" t="s">
        <v>7</v>
      </c>
      <c r="D24" s="6">
        <f>METRADO!E68</f>
        <v>64</v>
      </c>
    </row>
    <row r="25" spans="1:4" ht="13.2" x14ac:dyDescent="0.25">
      <c r="A25" s="2" t="str">
        <f>METRADO!A70</f>
        <v>04.01.03.05</v>
      </c>
      <c r="B25" s="5" t="str">
        <f>METRADO!B70</f>
        <v xml:space="preserve">         TENDIDO DE CABLE N2XOH DE 3X35mm2</v>
      </c>
      <c r="C25" s="2" t="s">
        <v>7</v>
      </c>
      <c r="D25" s="6">
        <f>METRADO!E70</f>
        <v>246</v>
      </c>
    </row>
    <row r="26" spans="1:4" ht="13.2" x14ac:dyDescent="0.25">
      <c r="A26" s="2" t="str">
        <f>METRADO!A74</f>
        <v>04.01.03.06</v>
      </c>
      <c r="B26" s="5" t="str">
        <f>METRADO!B74</f>
        <v xml:space="preserve">         TENDIDO DE CABLE N2XOH DE 3X70mm2</v>
      </c>
      <c r="C26" s="2" t="s">
        <v>7</v>
      </c>
      <c r="D26" s="6">
        <f>METRADO!E74</f>
        <v>96</v>
      </c>
    </row>
    <row r="27" spans="1:4" ht="13.2" x14ac:dyDescent="0.25">
      <c r="A27" s="2" t="str">
        <f>METRADO!A76</f>
        <v>04.01.03.07</v>
      </c>
      <c r="B27" s="5" t="str">
        <f>METRADO!B76</f>
        <v xml:space="preserve">         TENDIDO DE CABLE N2XOH DE 3X95mm2</v>
      </c>
      <c r="C27" s="2" t="s">
        <v>7</v>
      </c>
      <c r="D27" s="6">
        <f>METRADO!E76</f>
        <v>15</v>
      </c>
    </row>
    <row r="28" spans="1:4" ht="13.2" x14ac:dyDescent="0.25">
      <c r="A28" s="2" t="str">
        <f>METRADO!A78</f>
        <v>04.01.03.08</v>
      </c>
      <c r="B28" s="30" t="str">
        <f>METRADO!B78</f>
        <v>CABLE DE COBRE DESNUDO DE 50MM2</v>
      </c>
      <c r="C28" s="2" t="str">
        <f>METRADO!C78</f>
        <v>m</v>
      </c>
      <c r="D28" s="6">
        <f>METRADO!E78</f>
        <v>70</v>
      </c>
    </row>
    <row r="29" spans="1:4" ht="13.2" x14ac:dyDescent="0.25">
      <c r="A29" s="2">
        <f>METRADO!A80</f>
        <v>5.0199999999999996</v>
      </c>
      <c r="B29" s="3" t="s">
        <v>16</v>
      </c>
      <c r="C29" s="4"/>
      <c r="D29" s="6"/>
    </row>
    <row r="30" spans="1:4" ht="13.2" x14ac:dyDescent="0.25">
      <c r="A30" s="2" t="str">
        <f>METRADO!A81</f>
        <v>04.02.01</v>
      </c>
      <c r="B30" s="3" t="s">
        <v>6</v>
      </c>
      <c r="C30" s="4"/>
      <c r="D30" s="6"/>
    </row>
    <row r="31" spans="1:4" ht="13.2" x14ac:dyDescent="0.25">
      <c r="A31" s="2" t="str">
        <f>METRADO!A82</f>
        <v>04.02.01.01</v>
      </c>
      <c r="B31" s="5" t="str">
        <f>METRADO!B82</f>
        <v xml:space="preserve">         CURVA METALICO EMT 19mm</v>
      </c>
      <c r="C31" s="2" t="s">
        <v>8</v>
      </c>
      <c r="D31" s="6">
        <f>METRADO!E82</f>
        <v>44</v>
      </c>
    </row>
    <row r="32" spans="1:4" ht="13.2" x14ac:dyDescent="0.25">
      <c r="A32" s="2" t="str">
        <f>METRADO!A98</f>
        <v>04.02.01.02</v>
      </c>
      <c r="B32" s="5" t="str">
        <f>METRADO!B98</f>
        <v xml:space="preserve">         CONECTOR RECTO METALICO EMT 19mm</v>
      </c>
      <c r="C32" s="2" t="s">
        <v>8</v>
      </c>
      <c r="D32" s="6">
        <f>METRADO!E98</f>
        <v>483</v>
      </c>
    </row>
    <row r="33" spans="1:4" ht="13.2" x14ac:dyDescent="0.25">
      <c r="A33" s="2" t="str">
        <f>METRADO!A114</f>
        <v>04.02.01.03</v>
      </c>
      <c r="B33" s="5" t="str">
        <f>METRADO!B114</f>
        <v xml:space="preserve">         COPLE METALICO EMT DE 19mm</v>
      </c>
      <c r="C33" s="2" t="s">
        <v>8</v>
      </c>
      <c r="D33" s="6">
        <f>METRADO!E114</f>
        <v>49</v>
      </c>
    </row>
    <row r="34" spans="1:4" ht="13.2" x14ac:dyDescent="0.25">
      <c r="A34" s="2" t="str">
        <f>METRADO!A130</f>
        <v>04.02.01.04</v>
      </c>
      <c r="B34" s="30" t="str">
        <f>METRADO!B130</f>
        <v>TENDIDO DE TUBERIA EMT 1 1/2"</v>
      </c>
      <c r="C34" s="2" t="str">
        <f>METRADO!C130</f>
        <v>M</v>
      </c>
      <c r="D34" s="6">
        <f>METRADO!E130</f>
        <v>16</v>
      </c>
    </row>
    <row r="35" spans="1:4" ht="13.2" x14ac:dyDescent="0.25">
      <c r="A35" s="2" t="str">
        <f>METRADO!A131</f>
        <v>04.02.02</v>
      </c>
      <c r="B35" s="3" t="s">
        <v>20</v>
      </c>
      <c r="C35" s="4"/>
      <c r="D35" s="6"/>
    </row>
    <row r="36" spans="1:4" ht="13.2" x14ac:dyDescent="0.25">
      <c r="A36" s="3" t="str">
        <f>METRADO!A132</f>
        <v>04.02.02.02</v>
      </c>
      <c r="B36" s="3" t="s">
        <v>21</v>
      </c>
      <c r="C36" s="4"/>
      <c r="D36" s="6"/>
    </row>
    <row r="37" spans="1:4" ht="21.6" x14ac:dyDescent="0.25">
      <c r="A37" s="2" t="str">
        <f>METRADO!A133</f>
        <v>04.02.02.02.01</v>
      </c>
      <c r="B37" s="5" t="str">
        <f>METRADO!B133</f>
        <v xml:space="preserve">            SALIDA PARA INTERRUPTOR CONMUTADO SIMPLE, INCLUYE INSTALACION</v>
      </c>
      <c r="C37" s="2" t="s">
        <v>23</v>
      </c>
      <c r="D37" s="6">
        <f>METRADO!E133</f>
        <v>20</v>
      </c>
    </row>
    <row r="38" spans="1:4" ht="21.6" x14ac:dyDescent="0.25">
      <c r="A38" s="2" t="str">
        <f>METRADO!A139</f>
        <v>04.02.02.02.02</v>
      </c>
      <c r="B38" s="5" t="str">
        <f>METRADO!B139</f>
        <v xml:space="preserve">            SALIDA PARA INTERRUPTOR CONMUTADO DOBLE, INCLUYE INSTALACION</v>
      </c>
      <c r="C38" s="2" t="s">
        <v>23</v>
      </c>
      <c r="D38" s="6">
        <f>METRADO!E139</f>
        <v>22</v>
      </c>
    </row>
    <row r="39" spans="1:4" ht="13.2" x14ac:dyDescent="0.25">
      <c r="A39" s="3" t="str">
        <f>METRADO!A145</f>
        <v>04.02.02.03</v>
      </c>
      <c r="B39" s="3" t="str">
        <f>METRADO!B145</f>
        <v>INSTALACIONES EXTERIORES</v>
      </c>
      <c r="C39" s="2"/>
      <c r="D39" s="6"/>
    </row>
    <row r="40" spans="1:4" ht="13.2" x14ac:dyDescent="0.25">
      <c r="A40" s="2" t="str">
        <f>METRADO!A146</f>
        <v>04.02.02.03.01</v>
      </c>
      <c r="B40" s="5" t="str">
        <f>METRADO!B146</f>
        <v xml:space="preserve">            REUBICACION DE POSTES DE MEDIA TENSION</v>
      </c>
      <c r="C40" s="31" t="s">
        <v>102</v>
      </c>
      <c r="D40" s="6">
        <f>METRADO!E146</f>
        <v>1</v>
      </c>
    </row>
    <row r="41" spans="1:4" ht="13.2" x14ac:dyDescent="0.25">
      <c r="A41" s="32" t="str">
        <f>METRADO!A148</f>
        <v>04.02.02.04</v>
      </c>
      <c r="B41" s="33" t="str">
        <f>METRADO!B148</f>
        <v>PRUEBAS ELECTRICAS</v>
      </c>
      <c r="C41" s="2"/>
      <c r="D41" s="6"/>
    </row>
    <row r="42" spans="1:4" ht="13.2" x14ac:dyDescent="0.25">
      <c r="A42" s="2" t="str">
        <f>METRADO!A149</f>
        <v>04.02.02.04.01</v>
      </c>
      <c r="B42" s="5" t="str">
        <f>METRADO!B149</f>
        <v>MEDICION DE LUMINICIDAD</v>
      </c>
      <c r="C42" s="2" t="s">
        <v>23</v>
      </c>
      <c r="D42" s="6">
        <f>METRADO!E149</f>
        <v>40</v>
      </c>
    </row>
    <row r="43" spans="1:4" ht="13.2" x14ac:dyDescent="0.25">
      <c r="A43" s="2" t="str">
        <f>METRADO!A151</f>
        <v>04.02.02.04.02</v>
      </c>
      <c r="B43" s="5" t="str">
        <f>METRADO!B151</f>
        <v>MEDICION DE CONTINUIDAD</v>
      </c>
      <c r="C43" s="2" t="s">
        <v>23</v>
      </c>
      <c r="D43" s="6">
        <f>METRADO!E151</f>
        <v>75</v>
      </c>
    </row>
    <row r="44" spans="1:4" ht="13.2" x14ac:dyDescent="0.25">
      <c r="A44" s="2" t="str">
        <f>METRADO!A153</f>
        <v>04.02.02.04.03</v>
      </c>
      <c r="B44" s="5" t="str">
        <f>METRADO!B153</f>
        <v>MEDICION DE RESISTENCIA DE PUESTA A TIERRA</v>
      </c>
      <c r="C44" s="2" t="s">
        <v>23</v>
      </c>
      <c r="D44" s="6">
        <f>METRADO!E153</f>
        <v>15</v>
      </c>
    </row>
    <row r="45" spans="1:4" ht="13.2" x14ac:dyDescent="0.25">
      <c r="A45" s="10" t="str">
        <f>METRADO!A155</f>
        <v>04.02.02.04.04</v>
      </c>
      <c r="B45" s="7" t="str">
        <f>METRADO!B155</f>
        <v>MEDICION DE AISLAMIENTO</v>
      </c>
      <c r="C45" s="10" t="s">
        <v>23</v>
      </c>
      <c r="D45" s="8">
        <f>METRADO!E155</f>
        <v>75</v>
      </c>
    </row>
  </sheetData>
  <autoFilter ref="A9:D45" xr:uid="{00000000-0009-0000-0000-000001000000}">
    <sortState xmlns:xlrd2="http://schemas.microsoft.com/office/spreadsheetml/2017/richdata2" ref="A2:G76">
      <sortCondition ref="A1:A76"/>
    </sortState>
  </autoFilter>
  <mergeCells count="3">
    <mergeCell ref="A1:D1"/>
    <mergeCell ref="A2:D2"/>
    <mergeCell ref="B3:D3"/>
  </mergeCells>
  <phoneticPr fontId="7" type="noConversion"/>
  <pageMargins left="1.0629921259842521" right="0.11811023622047245" top="0.15748031496062992" bottom="0.15748031496062992" header="0" footer="0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METRADO</vt:lpstr>
      <vt:lpstr>RESUMEN</vt:lpstr>
      <vt:lpstr>METRADO!Títulos_a_imprimir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Ana P. T. G.</cp:lastModifiedBy>
  <cp:lastPrinted>2022-04-29T21:21:55Z</cp:lastPrinted>
  <dcterms:created xsi:type="dcterms:W3CDTF">2022-02-16T14:48:10Z</dcterms:created>
  <dcterms:modified xsi:type="dcterms:W3CDTF">2022-04-29T21:22:31Z</dcterms:modified>
</cp:coreProperties>
</file>