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VAL. PRINC" sheetId="1" r:id="rId1"/>
    <sheet name="VAL AMP 3" sheetId="2" r:id="rId2"/>
    <sheet name="VAL AMP4 M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C">#REF!</definedName>
    <definedName name="\E">#REF!</definedName>
    <definedName name="\N">#REF!</definedName>
    <definedName name="\S">#REF!</definedName>
    <definedName name="\W">#REF!</definedName>
    <definedName name="___PAG1">#REF!</definedName>
    <definedName name="__AGO1">#REF!</definedName>
    <definedName name="__PAG1">#REF!</definedName>
    <definedName name="_1_0EL">'[2]#¡REF'!#REF!</definedName>
    <definedName name="_10_0ELECT">'[2]#¡REF'!#REF!</definedName>
    <definedName name="_10_0HIDRAND">'[2]#¡REF'!#REF!</definedName>
    <definedName name="_107_0ELSURE" localSheetId="1">'[3]#¡REF'!#REF!</definedName>
    <definedName name="_107_0ELSURE" localSheetId="2">'[3]#¡REF'!#REF!</definedName>
    <definedName name="_107_0ELSURE">'[3]#¡REF'!#REF!</definedName>
    <definedName name="_108_0ELSURE" localSheetId="1">'[3]#¡REF'!#REF!</definedName>
    <definedName name="_108_0ELSURE" localSheetId="2">'[3]#¡REF'!#REF!</definedName>
    <definedName name="_108_0ELSURE">'[3]#¡REF'!#REF!</definedName>
    <definedName name="_11_0EL" localSheetId="1">'[3]#¡REF'!#REF!</definedName>
    <definedName name="_11_0EL" localSheetId="2">'[3]#¡REF'!#REF!</definedName>
    <definedName name="_11_0EL">'[3]#¡REF'!#REF!</definedName>
    <definedName name="_11_0S">'[2]#¡REF'!#REF!</definedName>
    <definedName name="_119_0HIDRAND" localSheetId="1">'[3]#¡REF'!#REF!</definedName>
    <definedName name="_119_0HIDRAND" localSheetId="2">'[3]#¡REF'!#REF!</definedName>
    <definedName name="_119_0HIDRAND">'[3]#¡REF'!#REF!</definedName>
    <definedName name="_12_0EL" localSheetId="1">'[3]#¡REF'!#REF!</definedName>
    <definedName name="_12_0EL" localSheetId="2">'[3]#¡REF'!#REF!</definedName>
    <definedName name="_12_0EL">'[3]#¡REF'!#REF!</definedName>
    <definedName name="_12_0ELECTROL">'[2]#¡REF'!#REF!</definedName>
    <definedName name="_120_0HIDRAND" localSheetId="1">'[3]#¡REF'!#REF!</definedName>
    <definedName name="_120_0HIDRAND" localSheetId="2">'[3]#¡REF'!#REF!</definedName>
    <definedName name="_120_0HIDRAND">'[3]#¡REF'!#REF!</definedName>
    <definedName name="_131_0S" localSheetId="1">'[3]#¡REF'!#REF!</definedName>
    <definedName name="_131_0S" localSheetId="2">'[3]#¡REF'!#REF!</definedName>
    <definedName name="_131_0S">'[3]#¡REF'!#REF!</definedName>
    <definedName name="_132_0S" localSheetId="1">'[3]#¡REF'!#REF!</definedName>
    <definedName name="_132_0S" localSheetId="2">'[3]#¡REF'!#REF!</definedName>
    <definedName name="_132_0S">'[3]#¡REF'!#REF!</definedName>
    <definedName name="_14_0ELEORIE">'[2]#¡REF'!#REF!</definedName>
    <definedName name="_16_0ELNO">'[2]#¡REF'!#REF!</definedName>
    <definedName name="_18_0ELSURE">'[2]#¡REF'!#REF!</definedName>
    <definedName name="_2.6.2.3.2.6">#REF!</definedName>
    <definedName name="_2_0EL">'[2]#¡REF'!#REF!</definedName>
    <definedName name="_2_0ELCEN">'[2]#¡REF'!#REF!</definedName>
    <definedName name="_20_0HIDRAND">'[2]#¡REF'!#REF!</definedName>
    <definedName name="_22_0S">'[2]#¡REF'!#REF!</definedName>
    <definedName name="_23_0ELCEN" localSheetId="1">'[3]#¡REF'!#REF!</definedName>
    <definedName name="_23_0ELCEN" localSheetId="2">'[3]#¡REF'!#REF!</definedName>
    <definedName name="_23_0ELCEN">'[3]#¡REF'!#REF!</definedName>
    <definedName name="_24_0ELCEN" localSheetId="1">'[3]#¡REF'!#REF!</definedName>
    <definedName name="_24_0ELCEN" localSheetId="2">'[3]#¡REF'!#REF!</definedName>
    <definedName name="_24_0ELCEN">'[3]#¡REF'!#REF!</definedName>
    <definedName name="_3_0ELECSURE">'[2]#¡REF'!#REF!</definedName>
    <definedName name="_35_0ELECSURE" localSheetId="1">'[3]#¡REF'!#REF!</definedName>
    <definedName name="_35_0ELECSURE" localSheetId="2">'[3]#¡REF'!#REF!</definedName>
    <definedName name="_35_0ELECSURE">'[3]#¡REF'!#REF!</definedName>
    <definedName name="_36_0ELECSURE" localSheetId="1">'[3]#¡REF'!#REF!</definedName>
    <definedName name="_36_0ELECSURE" localSheetId="2">'[3]#¡REF'!#REF!</definedName>
    <definedName name="_36_0ELECSURE">'[3]#¡REF'!#REF!</definedName>
    <definedName name="_4" localSheetId="2">'[4]#¡REF'!#REF!</definedName>
    <definedName name="_4">'[4]#¡REF'!#REF!</definedName>
    <definedName name="_4_0ELCEN">'[2]#¡REF'!#REF!</definedName>
    <definedName name="_4_0ELECSURME">'[2]#¡REF'!#REF!</definedName>
    <definedName name="_47_0ELECSURME" localSheetId="1">'[3]#¡REF'!#REF!</definedName>
    <definedName name="_47_0ELECSURME" localSheetId="2">'[3]#¡REF'!#REF!</definedName>
    <definedName name="_47_0ELECSURME">'[3]#¡REF'!#REF!</definedName>
    <definedName name="_48_0ELECSURME" localSheetId="1">'[3]#¡REF'!#REF!</definedName>
    <definedName name="_48_0ELECSURME" localSheetId="2">'[3]#¡REF'!#REF!</definedName>
    <definedName name="_48_0ELECSURME">'[3]#¡REF'!#REF!</definedName>
    <definedName name="_5_0ELECT">'[2]#¡REF'!#REF!</definedName>
    <definedName name="_59_0ELECT" localSheetId="1">'[3]#¡REF'!#REF!</definedName>
    <definedName name="_59_0ELECT" localSheetId="2">'[3]#¡REF'!#REF!</definedName>
    <definedName name="_59_0ELECT">'[3]#¡REF'!#REF!</definedName>
    <definedName name="_6_0ELECSURE">'[2]#¡REF'!#REF!</definedName>
    <definedName name="_6_0ELECTROL">'[2]#¡REF'!#REF!</definedName>
    <definedName name="_60_0ELECT" localSheetId="1">'[3]#¡REF'!#REF!</definedName>
    <definedName name="_60_0ELECT" localSheetId="2">'[3]#¡REF'!#REF!</definedName>
    <definedName name="_60_0ELECT">'[3]#¡REF'!#REF!</definedName>
    <definedName name="_7_0ELEORIE">'[2]#¡REF'!#REF!</definedName>
    <definedName name="_71_0ELECTROL" localSheetId="1">'[3]#¡REF'!#REF!</definedName>
    <definedName name="_71_0ELECTROL" localSheetId="2">'[3]#¡REF'!#REF!</definedName>
    <definedName name="_71_0ELECTROL">'[3]#¡REF'!#REF!</definedName>
    <definedName name="_72_0ELECTROL" localSheetId="1">'[3]#¡REF'!#REF!</definedName>
    <definedName name="_72_0ELECTROL" localSheetId="2">'[3]#¡REF'!#REF!</definedName>
    <definedName name="_72_0ELECTROL">'[3]#¡REF'!#REF!</definedName>
    <definedName name="_8_0ELECSURME">'[2]#¡REF'!#REF!</definedName>
    <definedName name="_8_0ELNO">'[2]#¡REF'!#REF!</definedName>
    <definedName name="_83_0ELEORIE" localSheetId="1">'[3]#¡REF'!#REF!</definedName>
    <definedName name="_83_0ELEORIE" localSheetId="2">'[3]#¡REF'!#REF!</definedName>
    <definedName name="_83_0ELEORIE">'[3]#¡REF'!#REF!</definedName>
    <definedName name="_84_0ELEORIE" localSheetId="1">'[3]#¡REF'!#REF!</definedName>
    <definedName name="_84_0ELEORIE" localSheetId="2">'[3]#¡REF'!#REF!</definedName>
    <definedName name="_84_0ELEORIE">'[3]#¡REF'!#REF!</definedName>
    <definedName name="_9_0ELSURE">'[2]#¡REF'!#REF!</definedName>
    <definedName name="_95_0ELNO" localSheetId="1">'[3]#¡REF'!#REF!</definedName>
    <definedName name="_95_0ELNO" localSheetId="2">'[3]#¡REF'!#REF!</definedName>
    <definedName name="_95_0ELNO">'[3]#¡REF'!#REF!</definedName>
    <definedName name="_96_0ELNO" localSheetId="1">'[3]#¡REF'!#REF!</definedName>
    <definedName name="_96_0ELNO" localSheetId="2">'[3]#¡REF'!#REF!</definedName>
    <definedName name="_96_0ELNO">'[3]#¡REF'!#REF!</definedName>
    <definedName name="_98" localSheetId="2">'[3]#¡REF'!#REF!</definedName>
    <definedName name="_98">'[3]#¡REF'!#REF!</definedName>
    <definedName name="_A" localSheetId="2">'[3]#¡REF'!#REF!</definedName>
    <definedName name="_A">'[3]#¡REF'!#REF!</definedName>
    <definedName name="_AGO1">#REF!</definedName>
    <definedName name="_C0001">[5]MATERIAL!$A$2:$R$57</definedName>
    <definedName name="_C002">[5]MATERIAL!$A$96:$R$146</definedName>
    <definedName name="_Fill" hidden="1">#REF!</definedName>
    <definedName name="_xlnm._FilterDatabase" localSheetId="1" hidden="1">'VAL AMP 3'!$L$1:$L$23</definedName>
    <definedName name="_xlnm._FilterDatabase" localSheetId="2" hidden="1">'VAL AMP4 MM'!$C$1:$C$70</definedName>
    <definedName name="_xlnm._FilterDatabase" localSheetId="0" hidden="1">'VAL. PRINC'!$U$1:$U$140</definedName>
    <definedName name="_j" localSheetId="1">'[3]#¡REF'!#REF!</definedName>
    <definedName name="_j" localSheetId="2">'[3]#¡REF'!#REF!</definedName>
    <definedName name="_j">'[3]#¡REF'!#REF!</definedName>
    <definedName name="_Key1" hidden="1">'[6]ALT-PREC'!$D$10:$D$15</definedName>
    <definedName name="_Order1" hidden="1">0</definedName>
    <definedName name="_PAG1">#REF!</definedName>
    <definedName name="_Regression_Out" hidden="1">'[6]ALT-PREC'!$I$7</definedName>
    <definedName name="_Sort" hidden="1">'[6]ALT-PREC'!$C$10:$E$18</definedName>
    <definedName name="´ññ">#REF!</definedName>
    <definedName name="A" localSheetId="1">'[3]#¡REF'!#REF!</definedName>
    <definedName name="A" localSheetId="2">'[3]#¡REF'!#REF!</definedName>
    <definedName name="A">'[3]#¡REF'!#REF!</definedName>
    <definedName name="AB" localSheetId="1">#REF!</definedName>
    <definedName name="AB" localSheetId="2">#REF!</definedName>
    <definedName name="AB">#REF!</definedName>
    <definedName name="ABC" localSheetId="1">'[7]#¡REF'!#REF!</definedName>
    <definedName name="ABC" localSheetId="2">'[7]#¡REF'!#REF!</definedName>
    <definedName name="ABC">'[7]#¡REF'!#REF!</definedName>
    <definedName name="ACOSTOS">[8]AC!$A$5:$M$429</definedName>
    <definedName name="AD">#REF!</definedName>
    <definedName name="ADM">#REF!</definedName>
    <definedName name="ADV" localSheetId="1">'[4]#¡REF'!#REF!</definedName>
    <definedName name="ADV" localSheetId="2">'[4]#¡REF'!#REF!</definedName>
    <definedName name="ADV">'[4]#¡REF'!#REF!</definedName>
    <definedName name="ADVCC">'[9]#¡REF'!#REF!</definedName>
    <definedName name="afdxbv">[10]NTM!$C$28</definedName>
    <definedName name="AGO" localSheetId="1">#REF!</definedName>
    <definedName name="AGO" localSheetId="2">#REF!</definedName>
    <definedName name="AGO">#REF!</definedName>
    <definedName name="ALIS">#REF!</definedName>
    <definedName name="almacen">#REF!</definedName>
    <definedName name="almcen">#REF!</definedName>
    <definedName name="AMBIENTE">#REF!</definedName>
    <definedName name="AMBIENTEANT">#REF!</definedName>
    <definedName name="_xlnm.Extract" localSheetId="1">#REF!</definedName>
    <definedName name="_xlnm.Extract" localSheetId="2">#REF!</definedName>
    <definedName name="_xlnm.Extract">#REF!</definedName>
    <definedName name="_xlnm.Print_Area" localSheetId="1">'VAL AMP 3'!$B$1:$S$23</definedName>
    <definedName name="_xlnm.Print_Area" localSheetId="2">'VAL AMP4 MM'!$B$1:$S$70</definedName>
    <definedName name="_xlnm.Print_Area" localSheetId="0">'VAL. PRINC'!$A$1:$AB$140</definedName>
    <definedName name="ARTE">#REF!</definedName>
    <definedName name="ARTEANT">#REF!</definedName>
    <definedName name="asadsfdgfhgjhkl">#REF!</definedName>
    <definedName name="b" localSheetId="1">'[3]#¡REF'!#REF!</definedName>
    <definedName name="b" localSheetId="2">'[3]#¡REF'!#REF!</definedName>
    <definedName name="b">'[3]#¡REF'!#REF!</definedName>
    <definedName name="Base_datos_IM">[5]MATERIAL!$Q$10:$R$40</definedName>
    <definedName name="_xlnm.Database" localSheetId="1">#REF!</definedName>
    <definedName name="_xlnm.Database" localSheetId="2">#REF!</definedName>
    <definedName name="_xlnm.Database">#REF!</definedName>
    <definedName name="BBBB">#REF!</definedName>
    <definedName name="BLOQUE01" localSheetId="1">#REF!</definedName>
    <definedName name="BLOQUE01" localSheetId="2">#REF!</definedName>
    <definedName name="BLOQUE01">#REF!</definedName>
    <definedName name="BuiltIn_Print_Area">#REF!</definedName>
    <definedName name="BuiltIn_Print_Area___0">#REF!</definedName>
    <definedName name="CAB" localSheetId="1">[24]NTM!#REF!</definedName>
    <definedName name="CAB" localSheetId="2">[11]NTM!#REF!</definedName>
    <definedName name="CAB">[11]NTM!#REF!</definedName>
    <definedName name="cccc">#REF!</definedName>
    <definedName name="CD">#REF!</definedName>
    <definedName name="CHALLHUA">'[3]#¡REF'!#REF!</definedName>
    <definedName name="CONCLP" localSheetId="1">[24]NTM!$C$85:$C$90</definedName>
    <definedName name="CONCLP">[12]NTM!$C$85:$C$90</definedName>
    <definedName name="CORT" localSheetId="1">[24]NTM!$C$70:$C$74</definedName>
    <definedName name="CORT">[13]NTM!$C$70:$C$74</definedName>
    <definedName name="Corte">#REF!</definedName>
    <definedName name="_xlnm.Criteria" localSheetId="1">#REF!</definedName>
    <definedName name="_xlnm.Criteria" localSheetId="2">#REF!</definedName>
    <definedName name="_xlnm.Criteria">#REF!</definedName>
    <definedName name="Criterios_IM">[5]MATERIAL!$T$9:$U$10</definedName>
    <definedName name="CURVA">'[14](FF-03)'!$A$20:$R$1586</definedName>
    <definedName name="DDD">#REF!</definedName>
    <definedName name="DDDD">#REF!</definedName>
    <definedName name="DEFWEFRQF">#REF!</definedName>
    <definedName name="der">#REF!</definedName>
    <definedName name="DESCRIPCION" localSheetId="1">#REF!</definedName>
    <definedName name="DESCRIPCION" localSheetId="2">#REF!</definedName>
    <definedName name="DESCRIPCION">#REF!</definedName>
    <definedName name="DF">[15]Mensual!#REF!</definedName>
    <definedName name="DIAMD" localSheetId="1">[24]DATOS!$B$2:$B$10</definedName>
    <definedName name="DIAMD">[11]DATOS!$B$2:$B$10</definedName>
    <definedName name="DIAMD2" localSheetId="1">[24]DATOS!$F$5:$F$9</definedName>
    <definedName name="DIAMD2">[11]DATOS!$F$5:$F$9</definedName>
    <definedName name="DIC" localSheetId="1">#REF!</definedName>
    <definedName name="DIC" localSheetId="2">#REF!</definedName>
    <definedName name="DIC">#REF!</definedName>
    <definedName name="DIRECTO">#REF!</definedName>
    <definedName name="dist" localSheetId="1">[24]NTM!$C$28</definedName>
    <definedName name="dist">[12]NTM!$C$28</definedName>
    <definedName name="dist2" localSheetId="1">[24]NTM!$E$52:$E$61</definedName>
    <definedName name="dist2">[12]NTM!$E$52:$E$61</definedName>
    <definedName name="e">#REF!</definedName>
    <definedName name="ENE" localSheetId="1">#REF!</definedName>
    <definedName name="ENE" localSheetId="2">#REF!</definedName>
    <definedName name="ENE">#REF!</definedName>
    <definedName name="erte88" localSheetId="1">#REF!</definedName>
    <definedName name="erte88">#REF!</definedName>
    <definedName name="ESTRUCTURAS">#REF!</definedName>
    <definedName name="EXCAVACION">#REF!</definedName>
    <definedName name="EXCAVACIONANT">#REF!</definedName>
    <definedName name="Extracción_IM">[5]MATERIAL!$U$9:$U$39</definedName>
    <definedName name="facr" localSheetId="1">[24]NTM!$D$122</definedName>
    <definedName name="facr">[12]NTM!$D$122</definedName>
    <definedName name="FACTRELACION">#REF!</definedName>
    <definedName name="fconc" localSheetId="1">[24]NTM!$C$120:$C$123</definedName>
    <definedName name="fconc">[12]NTM!$C$120:$C$123</definedName>
    <definedName name="FEB" localSheetId="1">#REF!</definedName>
    <definedName name="FEB" localSheetId="2">#REF!</definedName>
    <definedName name="FEB">#REF!</definedName>
    <definedName name="FEB0_7" localSheetId="2">#REF!</definedName>
    <definedName name="FEB0_7">#REF!</definedName>
    <definedName name="FHS6HJ6J" localSheetId="2">'[3]#¡REF'!#REF!</definedName>
    <definedName name="FHS6HJ6J">'[3]#¡REF'!#REF!</definedName>
    <definedName name="fnvkdnklgtrmtrlñ">[16]SOCTA2!$Q$10:$R$40</definedName>
    <definedName name="formato03">#REF!</definedName>
    <definedName name="formato04">#REF!</definedName>
    <definedName name="formato05">#REF!</definedName>
    <definedName name="formato06">#REF!</definedName>
    <definedName name="formato07">#REF!</definedName>
    <definedName name="formato08">#REF!</definedName>
    <definedName name="formato10">#REF!</definedName>
    <definedName name="formato11">#REF!</definedName>
    <definedName name="formato12">#REF!</definedName>
    <definedName name="formato13">#REF!</definedName>
    <definedName name="formato14">#REF!</definedName>
    <definedName name="formato15">#REF!</definedName>
    <definedName name="formato16">#REF!</definedName>
    <definedName name="formato17">#REF!</definedName>
    <definedName name="formato18">#REF!</definedName>
    <definedName name="formato201">#REF!</definedName>
    <definedName name="formato202">#REF!</definedName>
    <definedName name="formato21">#REF!</definedName>
    <definedName name="formato23">#REF!</definedName>
    <definedName name="formato26">#REF!</definedName>
    <definedName name="formato28">#REF!</definedName>
    <definedName name="formato29">#REF!</definedName>
    <definedName name="formato30">#REF!</definedName>
    <definedName name="formato31">#REF!</definedName>
    <definedName name="FR">[17]DATOS!$C$23</definedName>
    <definedName name="freddy" hidden="1">'[18]ALT-PREC'!$I$7</definedName>
    <definedName name="GGF">#REF!</definedName>
    <definedName name="ggg">[19]SOCTA2!$T$9:$U$10</definedName>
    <definedName name="GGT">#REF!</definedName>
    <definedName name="GGV">#REF!</definedName>
    <definedName name="HH">[19]SOCTA2!$T$9:$U$10</definedName>
    <definedName name="hhh" localSheetId="1">'[3]#¡REF'!#REF!</definedName>
    <definedName name="hhh" localSheetId="2">'[3]#¡REF'!#REF!</definedName>
    <definedName name="hhh">'[3]#¡REF'!#REF!</definedName>
    <definedName name="hhhhhhhhhhhhhh" localSheetId="2">'[3]#¡REF'!#REF!</definedName>
    <definedName name="hhhhhhhhhhhhhh">'[3]#¡REF'!#REF!</definedName>
    <definedName name="HUGO">'[20](FF-03)'!$A$21:$F$1586</definedName>
    <definedName name="IE">'[20]R IE'!$C$17:$K$317</definedName>
    <definedName name="IGV">#REF!</definedName>
    <definedName name="INDICE" localSheetId="1">#REF!</definedName>
    <definedName name="INDICE" localSheetId="2">#REF!</definedName>
    <definedName name="INDICE">#REF!</definedName>
    <definedName name="INVENTARIO">#REF!</definedName>
    <definedName name="ITEMS" localSheetId="1">[24]NTM!$A$2:$A$211</definedName>
    <definedName name="ITEMS">[12]NTM!$A$2:$A$203</definedName>
    <definedName name="IU" localSheetId="1">#REF!</definedName>
    <definedName name="IU" localSheetId="2">#REF!</definedName>
    <definedName name="IU">#REF!</definedName>
    <definedName name="JUL" localSheetId="1">#REF!</definedName>
    <definedName name="JUL" localSheetId="2">#REF!</definedName>
    <definedName name="JUL">#REF!</definedName>
    <definedName name="JUN" localSheetId="1">#REF!</definedName>
    <definedName name="JUN" localSheetId="2">#REF!</definedName>
    <definedName name="JUN">#REF!</definedName>
    <definedName name="k" localSheetId="1">'[3]#¡REF'!#REF!</definedName>
    <definedName name="k" localSheetId="2">'[3]#¡REF'!#REF!</definedName>
    <definedName name="k">'[3]#¡REF'!#REF!</definedName>
    <definedName name="l">#REF!</definedName>
    <definedName name="LAC" localSheetId="1">[24]NTM!#REF!</definedName>
    <definedName name="LAC" localSheetId="2">[11]NTM!#REF!</definedName>
    <definedName name="LAC">[11]NTM!#REF!</definedName>
    <definedName name="lll">#REF!</definedName>
    <definedName name="LUIS">#REF!</definedName>
    <definedName name="m">#REF!</definedName>
    <definedName name="MAR" localSheetId="1">#REF!</definedName>
    <definedName name="MAR" localSheetId="2">#REF!</definedName>
    <definedName name="MAR">#REF!</definedName>
    <definedName name="MAY" localSheetId="1">#REF!</definedName>
    <definedName name="MAY" localSheetId="2">#REF!</definedName>
    <definedName name="MAY">#REF!</definedName>
    <definedName name="MC">#REF!</definedName>
    <definedName name="MEDIA">#REF!</definedName>
    <definedName name="meses" localSheetId="1">#REF!</definedName>
    <definedName name="meses" localSheetId="2">#REF!</definedName>
    <definedName name="meses">#REF!</definedName>
    <definedName name="METR.PART.NUEV">#REF!</definedName>
    <definedName name="mierdaaaaaaaaaaaaaa">#REF!</definedName>
    <definedName name="MLMLM">#REF!</definedName>
    <definedName name="MNP" localSheetId="1">'[4]#¡REF'!#REF!</definedName>
    <definedName name="MNP" localSheetId="2">'[4]#¡REF'!#REF!</definedName>
    <definedName name="MNP">'[4]#¡REF'!#REF!</definedName>
    <definedName name="N">#REF!</definedName>
    <definedName name="nb">#REF!</definedName>
    <definedName name="ngndfjg">#REF!</definedName>
    <definedName name="NNDSNDSN">'[21]Precios Estruc.'!$A$1:$E$339</definedName>
    <definedName name="NOB" localSheetId="1">#REF!</definedName>
    <definedName name="NOB" localSheetId="2">#REF!</definedName>
    <definedName name="NOB">#REF!</definedName>
    <definedName name="nueva">#REF!</definedName>
    <definedName name="NUEVO">[19]SOCTA2!$A$2:$R$57</definedName>
    <definedName name="ÑLMKKKKKKKKKKKKKKKKKKK">#REF!</definedName>
    <definedName name="OBRAS">#REF!</definedName>
    <definedName name="OBRASANT">#REF!</definedName>
    <definedName name="OCT" localSheetId="1">#REF!</definedName>
    <definedName name="OCT" localSheetId="2">#REF!</definedName>
    <definedName name="OCT">#REF!</definedName>
    <definedName name="OLE_LINK1">#REF!</definedName>
    <definedName name="ope" localSheetId="1">[22]Hoja4!#REF!</definedName>
    <definedName name="ope" localSheetId="2">[22]Hoja4!#REF!</definedName>
    <definedName name="ope">[22]Hoja4!#REF!</definedName>
    <definedName name="OPPP">#REF!</definedName>
    <definedName name="PAAA">'[3]#¡REF'!#REF!</definedName>
    <definedName name="PARTIDA" localSheetId="1">#REF!</definedName>
    <definedName name="PARTIDA" localSheetId="2">#REF!</definedName>
    <definedName name="PARTIDA">#REF!</definedName>
    <definedName name="PARTIDAS">[23]PARTIDAS!$1:$1048576</definedName>
    <definedName name="PAVIMENTOS">#REF!</definedName>
    <definedName name="PAVIMENTOSANT">#REF!</definedName>
    <definedName name="PGG">#REF!</definedName>
    <definedName name="PRECIOS">#REF!</definedName>
    <definedName name="PRECIOS2">#REF!</definedName>
    <definedName name="PRESUP">#REF!</definedName>
    <definedName name="Print_Area">#REF!</definedName>
    <definedName name="Print_Area_MI">#REF!</definedName>
    <definedName name="Progr">#REF!</definedName>
    <definedName name="PUU">#REF!</definedName>
    <definedName name="q">#REF!</definedName>
    <definedName name="qsdxs" localSheetId="1">'[3]#¡REF'!#REF!</definedName>
    <definedName name="qsdxs" localSheetId="2">'[3]#¡REF'!#REF!</definedName>
    <definedName name="qsdxs">'[3]#¡REF'!#REF!</definedName>
    <definedName name="qsqns" localSheetId="1">'[3]#¡REF'!#REF!</definedName>
    <definedName name="qsqns" localSheetId="2">'[3]#¡REF'!#REF!</definedName>
    <definedName name="qsqns">'[3]#¡REF'!#REF!</definedName>
    <definedName name="QWE" localSheetId="1">#REF!</definedName>
    <definedName name="QWE" localSheetId="2">#REF!</definedName>
    <definedName name="QWE">#REF!</definedName>
    <definedName name="REALIG">[24]NTM!$C$177:$C$178</definedName>
    <definedName name="REVISAR" localSheetId="1">#REF!</definedName>
    <definedName name="REVISAR" localSheetId="2">#REF!</definedName>
    <definedName name="REVISAR">#REF!</definedName>
    <definedName name="REVISAR1" localSheetId="1">#REF!</definedName>
    <definedName name="REVISAR1" localSheetId="2">#REF!</definedName>
    <definedName name="REVISAR1">#REF!</definedName>
    <definedName name="s">#REF!</definedName>
    <definedName name="sdfnhgnfgnfgbsdvsdcax">#REF!</definedName>
    <definedName name="SEÑALIZACION">#REF!</definedName>
    <definedName name="SEÑALIZACIONANT">#REF!</definedName>
    <definedName name="señalizavion">#REF!</definedName>
    <definedName name="SET" localSheetId="1">#REF!</definedName>
    <definedName name="SET" localSheetId="2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SSS">#REF!</definedName>
    <definedName name="TABLA" localSheetId="1">#REF!</definedName>
    <definedName name="TABLA" localSheetId="2">#REF!</definedName>
    <definedName name="TABLA">#REF!</definedName>
    <definedName name="tabtabtab">[25]LINEAS!$A$3:$BR$18</definedName>
    <definedName name="tareo1">#REF!</definedName>
    <definedName name="_xlnm.Print_Titles" localSheetId="1">'VAL AMP 3'!$1:$13</definedName>
    <definedName name="_xlnm.Print_Titles" localSheetId="2">'VAL AMP4 MM'!$1:$12</definedName>
    <definedName name="_xlnm.Print_Titles" localSheetId="0">'VAL. PRINC'!$1:$13</definedName>
    <definedName name="TOTAL">#REF!</definedName>
    <definedName name="TOTORAY">'[3]#¡REF'!#REF!</definedName>
    <definedName name="TRANSPORTE">#REF!</definedName>
    <definedName name="TRANSPORTEANT">#REF!</definedName>
    <definedName name="UND." localSheetId="1">#REF!</definedName>
    <definedName name="UND." localSheetId="2">#REF!</definedName>
    <definedName name="UND.">#REF!</definedName>
    <definedName name="UNID" localSheetId="1">[24]DATOS!$P$2:$P$14</definedName>
    <definedName name="UNID">[12]DATOS!$P$2:$P$14</definedName>
    <definedName name="UTILIDAD">#REF!</definedName>
    <definedName name="VAL.PART.NUEV.">#REF!</definedName>
    <definedName name="VALO">'[20](FF-03)'!$A$20:$R$1586</definedName>
    <definedName name="VALOREFERENCIAL">#REF!</definedName>
    <definedName name="VALORIZACION_MES">'[26]VALORIZACION 10'!$J$90</definedName>
    <definedName name="VARIOS">#REF!</definedName>
    <definedName name="VARIOSANT">#REF!</definedName>
    <definedName name="VFDSZFASF">#REF!</definedName>
    <definedName name="vg">#REF!</definedName>
    <definedName name="VR">#REF!</definedName>
    <definedName name="w" localSheetId="1">'[3]#¡REF'!#REF!</definedName>
    <definedName name="w" localSheetId="2">'[3]#¡REF'!#REF!</definedName>
    <definedName name="w">'[3]#¡REF'!#REF!</definedName>
    <definedName name="WW">[15]Mensual!#REF!</definedName>
    <definedName name="XC">[15]Mensual!#REF!</definedName>
    <definedName name="XX">[15]Mensual!#REF!</definedName>
    <definedName name="XXXX">[15]Mensual!#REF!</definedName>
    <definedName name="XXXXXX">[15]Mensual!#REF!</definedName>
    <definedName name="XXXXXXXXXXXXXXXXXXXX">'[2]#¡REF'!#REF!</definedName>
    <definedName name="yyyyyyyyy">#REF!</definedName>
    <definedName name="Z">#REF!</definedName>
    <definedName name="Z_56770540_A97A_11D1_870B_00002143DF72_.wvu.Rows" localSheetId="1" hidden="1">[27]PRESUPUESTO!#REF!,[27]PRESUPUESTO!#REF!,[27]PRESUPUESTO!#REF!,[27]PRESUPUESTO!#REF!,[27]PRESUPUESTO!#REF!,[27]PRESUPUESTO!#REF!,[27]PRESUPUESTO!#REF!,[27]PRESUPUESTO!#REF!,[27]PRESUPUESTO!#REF!,[27]PRESUPUESTO!#REF!,[27]PRESUPUESTO!#REF!,[27]PRESUPUESTO!$A$287:$IV$287,[27]PRESUPUESTO!$A$292:$IV$294</definedName>
    <definedName name="Z_56770540_A97A_11D1_870B_00002143DF72_.wvu.Rows" localSheetId="2" hidden="1">[27]PRESUPUESTO!#REF!,[27]PRESUPUESTO!#REF!,[27]PRESUPUESTO!#REF!,[27]PRESUPUESTO!#REF!,[27]PRESUPUESTO!#REF!,[27]PRESUPUESTO!#REF!,[27]PRESUPUESTO!#REF!,[27]PRESUPUESTO!#REF!,[27]PRESUPUESTO!#REF!,[27]PRESUPUESTO!#REF!,[27]PRESUPUESTO!#REF!,[27]PRESUPUESTO!$A$287:$IV$287,[27]PRESUPUESTO!$A$292:$IV$294</definedName>
    <definedName name="Z_56770540_A97A_11D1_870B_00002143DF72_.wvu.Rows" hidden="1">[27]PRESUPUESTO!#REF!,[27]PRESUPUESTO!#REF!,[27]PRESUPUESTO!#REF!,[27]PRESUPUESTO!#REF!,[27]PRESUPUESTO!#REF!,[27]PRESUPUESTO!#REF!,[27]PRESUPUESTO!#REF!,[27]PRESUPUESTO!#REF!,[27]PRESUPUESTO!#REF!,[27]PRESUPUESTO!#REF!,[27]PRESUPUESTO!#REF!,[27]PRESUPUESTO!$A$287:$IV$287,[27]PRESUPUESTO!$A$292:$IV$294</definedName>
  </definedNames>
  <calcPr calcId="145621"/>
</workbook>
</file>

<file path=xl/calcChain.xml><?xml version="1.0" encoding="utf-8"?>
<calcChain xmlns="http://schemas.openxmlformats.org/spreadsheetml/2006/main">
  <c r="M73" i="3" l="1"/>
  <c r="M25" i="2"/>
  <c r="N70" i="3"/>
  <c r="Q70" i="3" s="1"/>
  <c r="R70" i="3" s="1"/>
  <c r="M70" i="3"/>
  <c r="I70" i="3"/>
  <c r="H70" i="3"/>
  <c r="S69" i="3"/>
  <c r="R69" i="3"/>
  <c r="P69" i="3"/>
  <c r="O69" i="3"/>
  <c r="Q68" i="3"/>
  <c r="R68" i="3" s="1"/>
  <c r="N68" i="3"/>
  <c r="O68" i="3" s="1"/>
  <c r="M68" i="3"/>
  <c r="I68" i="3"/>
  <c r="H68" i="3"/>
  <c r="R67" i="3"/>
  <c r="P67" i="3"/>
  <c r="O67" i="3"/>
  <c r="M67" i="3"/>
  <c r="I67" i="3"/>
  <c r="S67" i="3" s="1"/>
  <c r="H67" i="3"/>
  <c r="N66" i="3"/>
  <c r="Q66" i="3" s="1"/>
  <c r="R66" i="3" s="1"/>
  <c r="M66" i="3"/>
  <c r="I66" i="3"/>
  <c r="H66" i="3"/>
  <c r="S65" i="3"/>
  <c r="R65" i="3"/>
  <c r="P65" i="3"/>
  <c r="O65" i="3"/>
  <c r="M65" i="3"/>
  <c r="M64" i="3"/>
  <c r="I64" i="3"/>
  <c r="H64" i="3"/>
  <c r="N63" i="3"/>
  <c r="O63" i="3" s="1"/>
  <c r="M63" i="3"/>
  <c r="I63" i="3"/>
  <c r="H63" i="3"/>
  <c r="R62" i="3"/>
  <c r="P62" i="3"/>
  <c r="O62" i="3"/>
  <c r="M62" i="3"/>
  <c r="I62" i="3"/>
  <c r="S62" i="3" s="1"/>
  <c r="H62" i="3"/>
  <c r="N61" i="3"/>
  <c r="O61" i="3" s="1"/>
  <c r="M61" i="3"/>
  <c r="I61" i="3"/>
  <c r="H61" i="3"/>
  <c r="N60" i="3"/>
  <c r="Q60" i="3" s="1"/>
  <c r="R60" i="3" s="1"/>
  <c r="S60" i="3" s="1"/>
  <c r="M60" i="3"/>
  <c r="I60" i="3"/>
  <c r="H60" i="3"/>
  <c r="R59" i="3"/>
  <c r="P59" i="3"/>
  <c r="O59" i="3"/>
  <c r="M59" i="3"/>
  <c r="I59" i="3"/>
  <c r="S59" i="3" s="1"/>
  <c r="H59" i="3"/>
  <c r="P58" i="3"/>
  <c r="N58" i="3"/>
  <c r="Q58" i="3" s="1"/>
  <c r="R58" i="3" s="1"/>
  <c r="M58" i="3"/>
  <c r="I58" i="3"/>
  <c r="S58" i="3" s="1"/>
  <c r="H58" i="3"/>
  <c r="M57" i="3"/>
  <c r="I57" i="3"/>
  <c r="H57" i="3"/>
  <c r="N56" i="3"/>
  <c r="I56" i="3"/>
  <c r="H56" i="3"/>
  <c r="N55" i="3"/>
  <c r="Q55" i="3" s="1"/>
  <c r="R55" i="3" s="1"/>
  <c r="M55" i="3"/>
  <c r="I55" i="3"/>
  <c r="H55" i="3"/>
  <c r="R54" i="3"/>
  <c r="P54" i="3"/>
  <c r="O54" i="3"/>
  <c r="M54" i="3"/>
  <c r="I54" i="3"/>
  <c r="S54" i="3" s="1"/>
  <c r="H54" i="3"/>
  <c r="N53" i="3"/>
  <c r="O53" i="3" s="1"/>
  <c r="P53" i="3" s="1"/>
  <c r="M53" i="3"/>
  <c r="I53" i="3"/>
  <c r="H53" i="3"/>
  <c r="N52" i="3"/>
  <c r="O52" i="3" s="1"/>
  <c r="P52" i="3" s="1"/>
  <c r="M52" i="3"/>
  <c r="I52" i="3"/>
  <c r="H52" i="3"/>
  <c r="S51" i="3"/>
  <c r="R51" i="3"/>
  <c r="P51" i="3"/>
  <c r="O51" i="3"/>
  <c r="M51" i="3"/>
  <c r="I51" i="3"/>
  <c r="H51" i="3"/>
  <c r="N50" i="3"/>
  <c r="O50" i="3" s="1"/>
  <c r="P50" i="3" s="1"/>
  <c r="M50" i="3"/>
  <c r="I50" i="3"/>
  <c r="H50" i="3"/>
  <c r="Q49" i="3"/>
  <c r="R49" i="3" s="1"/>
  <c r="O49" i="3"/>
  <c r="N49" i="3"/>
  <c r="M49" i="3"/>
  <c r="I49" i="3"/>
  <c r="H49" i="3"/>
  <c r="N48" i="3"/>
  <c r="Q48" i="3" s="1"/>
  <c r="R48" i="3" s="1"/>
  <c r="M48" i="3"/>
  <c r="I48" i="3"/>
  <c r="S48" i="3" s="1"/>
  <c r="H48" i="3"/>
  <c r="R47" i="3"/>
  <c r="P47" i="3"/>
  <c r="O47" i="3"/>
  <c r="M47" i="3"/>
  <c r="I47" i="3"/>
  <c r="S47" i="3" s="1"/>
  <c r="H47" i="3"/>
  <c r="P46" i="3"/>
  <c r="N46" i="3"/>
  <c r="Q46" i="3" s="1"/>
  <c r="R46" i="3" s="1"/>
  <c r="M46" i="3"/>
  <c r="I46" i="3"/>
  <c r="S46" i="3" s="1"/>
  <c r="H46" i="3"/>
  <c r="N45" i="3"/>
  <c r="Q45" i="3" s="1"/>
  <c r="R45" i="3" s="1"/>
  <c r="S45" i="3" s="1"/>
  <c r="M45" i="3"/>
  <c r="I45" i="3"/>
  <c r="H45" i="3"/>
  <c r="N44" i="3"/>
  <c r="O44" i="3" s="1"/>
  <c r="P44" i="3" s="1"/>
  <c r="M44" i="3"/>
  <c r="I44" i="3"/>
  <c r="H44" i="3"/>
  <c r="S43" i="3"/>
  <c r="R43" i="3"/>
  <c r="P43" i="3"/>
  <c r="O43" i="3"/>
  <c r="M43" i="3"/>
  <c r="I43" i="3"/>
  <c r="H43" i="3"/>
  <c r="N42" i="3"/>
  <c r="O42" i="3" s="1"/>
  <c r="M42" i="3"/>
  <c r="I42" i="3"/>
  <c r="H42" i="3"/>
  <c r="N41" i="3"/>
  <c r="Q41" i="3" s="1"/>
  <c r="R41" i="3" s="1"/>
  <c r="S41" i="3" s="1"/>
  <c r="M41" i="3"/>
  <c r="I41" i="3"/>
  <c r="H41" i="3"/>
  <c r="R40" i="3"/>
  <c r="P40" i="3"/>
  <c r="O40" i="3"/>
  <c r="M40" i="3"/>
  <c r="I40" i="3"/>
  <c r="S40" i="3" s="1"/>
  <c r="H40" i="3"/>
  <c r="N39" i="3"/>
  <c r="O39" i="3" s="1"/>
  <c r="P39" i="3" s="1"/>
  <c r="M39" i="3"/>
  <c r="I39" i="3"/>
  <c r="H39" i="3"/>
  <c r="N38" i="3"/>
  <c r="Q38" i="3" s="1"/>
  <c r="R38" i="3" s="1"/>
  <c r="M38" i="3"/>
  <c r="I38" i="3"/>
  <c r="H38" i="3"/>
  <c r="R37" i="3"/>
  <c r="P37" i="3"/>
  <c r="O37" i="3"/>
  <c r="M37" i="3"/>
  <c r="I37" i="3"/>
  <c r="S37" i="3" s="1"/>
  <c r="H37" i="3"/>
  <c r="P36" i="3"/>
  <c r="N36" i="3"/>
  <c r="Q36" i="3" s="1"/>
  <c r="R36" i="3" s="1"/>
  <c r="M36" i="3"/>
  <c r="I36" i="3"/>
  <c r="S36" i="3" s="1"/>
  <c r="H36" i="3"/>
  <c r="N35" i="3"/>
  <c r="Q35" i="3" s="1"/>
  <c r="R35" i="3" s="1"/>
  <c r="S35" i="3" s="1"/>
  <c r="M35" i="3"/>
  <c r="I35" i="3"/>
  <c r="H35" i="3"/>
  <c r="N34" i="3"/>
  <c r="O34" i="3" s="1"/>
  <c r="P34" i="3" s="1"/>
  <c r="M34" i="3"/>
  <c r="I34" i="3"/>
  <c r="H34" i="3"/>
  <c r="R33" i="3"/>
  <c r="P33" i="3"/>
  <c r="O33" i="3"/>
  <c r="M33" i="3"/>
  <c r="I33" i="3"/>
  <c r="S33" i="3" s="1"/>
  <c r="H33" i="3"/>
  <c r="N32" i="3"/>
  <c r="O32" i="3" s="1"/>
  <c r="P32" i="3" s="1"/>
  <c r="M32" i="3"/>
  <c r="I32" i="3"/>
  <c r="H32" i="3"/>
  <c r="N31" i="3"/>
  <c r="Q31" i="3" s="1"/>
  <c r="R31" i="3" s="1"/>
  <c r="S31" i="3" s="1"/>
  <c r="M31" i="3"/>
  <c r="I31" i="3"/>
  <c r="H31" i="3"/>
  <c r="N30" i="3"/>
  <c r="Q30" i="3" s="1"/>
  <c r="R30" i="3" s="1"/>
  <c r="M30" i="3"/>
  <c r="I30" i="3"/>
  <c r="H30" i="3"/>
  <c r="R29" i="3"/>
  <c r="P29" i="3"/>
  <c r="O29" i="3"/>
  <c r="M29" i="3"/>
  <c r="I29" i="3"/>
  <c r="S29" i="3" s="1"/>
  <c r="H29" i="3"/>
  <c r="N28" i="3"/>
  <c r="Q28" i="3" s="1"/>
  <c r="R28" i="3" s="1"/>
  <c r="M28" i="3"/>
  <c r="I28" i="3"/>
  <c r="H28" i="3"/>
  <c r="N27" i="3"/>
  <c r="O27" i="3" s="1"/>
  <c r="P27" i="3" s="1"/>
  <c r="M27" i="3"/>
  <c r="I27" i="3"/>
  <c r="H27" i="3"/>
  <c r="R26" i="3"/>
  <c r="P26" i="3"/>
  <c r="O26" i="3"/>
  <c r="M26" i="3"/>
  <c r="I26" i="3"/>
  <c r="S26" i="3" s="1"/>
  <c r="H26" i="3"/>
  <c r="M25" i="3"/>
  <c r="N25" i="3"/>
  <c r="I25" i="3"/>
  <c r="H25" i="3"/>
  <c r="R24" i="3"/>
  <c r="P24" i="3"/>
  <c r="O24" i="3"/>
  <c r="M24" i="3"/>
  <c r="I24" i="3"/>
  <c r="S24" i="3" s="1"/>
  <c r="H24" i="3"/>
  <c r="R23" i="3"/>
  <c r="P23" i="3"/>
  <c r="O23" i="3"/>
  <c r="M23" i="3"/>
  <c r="I23" i="3"/>
  <c r="S23" i="3" s="1"/>
  <c r="H23" i="3"/>
  <c r="N22" i="3"/>
  <c r="Q22" i="3" s="1"/>
  <c r="R22" i="3" s="1"/>
  <c r="S22" i="3" s="1"/>
  <c r="M22" i="3"/>
  <c r="I22" i="3"/>
  <c r="H22" i="3"/>
  <c r="N21" i="3"/>
  <c r="O21" i="3" s="1"/>
  <c r="P21" i="3" s="1"/>
  <c r="M21" i="3"/>
  <c r="I21" i="3"/>
  <c r="H21" i="3"/>
  <c r="R20" i="3"/>
  <c r="P20" i="3"/>
  <c r="O20" i="3"/>
  <c r="M20" i="3"/>
  <c r="I20" i="3"/>
  <c r="S20" i="3" s="1"/>
  <c r="H20" i="3"/>
  <c r="N19" i="3"/>
  <c r="O19" i="3" s="1"/>
  <c r="M19" i="3"/>
  <c r="I19" i="3"/>
  <c r="P19" i="3" s="1"/>
  <c r="H19" i="3"/>
  <c r="N18" i="3"/>
  <c r="O18" i="3" s="1"/>
  <c r="P18" i="3" s="1"/>
  <c r="M18" i="3"/>
  <c r="I18" i="3"/>
  <c r="H18" i="3"/>
  <c r="N17" i="3"/>
  <c r="M17" i="3"/>
  <c r="I17" i="3"/>
  <c r="H17" i="3"/>
  <c r="N16" i="3"/>
  <c r="Q16" i="3" s="1"/>
  <c r="R16" i="3" s="1"/>
  <c r="S16" i="3" s="1"/>
  <c r="M16" i="3"/>
  <c r="I16" i="3"/>
  <c r="H16" i="3"/>
  <c r="R15" i="3"/>
  <c r="P15" i="3"/>
  <c r="O15" i="3"/>
  <c r="M15" i="3"/>
  <c r="I15" i="3"/>
  <c r="S15" i="3" s="1"/>
  <c r="H15" i="3"/>
  <c r="R14" i="3"/>
  <c r="P14" i="3"/>
  <c r="O14" i="3"/>
  <c r="M14" i="3"/>
  <c r="I14" i="3"/>
  <c r="S14" i="3" s="1"/>
  <c r="H14" i="3"/>
  <c r="R4" i="3"/>
  <c r="N23" i="2"/>
  <c r="Q23" i="2" s="1"/>
  <c r="R23" i="2" s="1"/>
  <c r="M23" i="2"/>
  <c r="K23" i="2"/>
  <c r="I23" i="2"/>
  <c r="H23" i="2"/>
  <c r="U23" i="2" s="1"/>
  <c r="N22" i="2"/>
  <c r="Q22" i="2" s="1"/>
  <c r="R22" i="2" s="1"/>
  <c r="M22" i="2"/>
  <c r="K22" i="2"/>
  <c r="I22" i="2"/>
  <c r="H22" i="2"/>
  <c r="U22" i="2" s="1"/>
  <c r="N21" i="2"/>
  <c r="Q21" i="2" s="1"/>
  <c r="R21" i="2" s="1"/>
  <c r="M21" i="2"/>
  <c r="K21" i="2"/>
  <c r="I21" i="2"/>
  <c r="H21" i="2"/>
  <c r="U21" i="2" s="1"/>
  <c r="U20" i="2"/>
  <c r="N20" i="2"/>
  <c r="O20" i="2" s="1"/>
  <c r="M20" i="2"/>
  <c r="K20" i="2"/>
  <c r="I20" i="2"/>
  <c r="H20" i="2"/>
  <c r="N19" i="2"/>
  <c r="M19" i="2"/>
  <c r="K19" i="2"/>
  <c r="I19" i="2"/>
  <c r="H19" i="2"/>
  <c r="U19" i="2" s="1"/>
  <c r="T18" i="2"/>
  <c r="N18" i="2"/>
  <c r="M18" i="2"/>
  <c r="I18" i="2"/>
  <c r="H18" i="2"/>
  <c r="U18" i="2" s="1"/>
  <c r="V18" i="2" s="1"/>
  <c r="N17" i="2"/>
  <c r="M17" i="2"/>
  <c r="K17" i="2"/>
  <c r="I17" i="2"/>
  <c r="H17" i="2"/>
  <c r="U17" i="2" s="1"/>
  <c r="T16" i="2"/>
  <c r="I16" i="2"/>
  <c r="H16" i="2"/>
  <c r="U16" i="2" s="1"/>
  <c r="V16" i="2" s="1"/>
  <c r="T15" i="2"/>
  <c r="I15" i="2"/>
  <c r="H15" i="2"/>
  <c r="U15" i="2" s="1"/>
  <c r="R4" i="2"/>
  <c r="AH140" i="1"/>
  <c r="W140" i="1"/>
  <c r="Z140" i="1" s="1"/>
  <c r="AD140" i="1" s="1"/>
  <c r="V140" i="1"/>
  <c r="X140" i="1" s="1"/>
  <c r="N140" i="1"/>
  <c r="P140" i="1" s="1"/>
  <c r="J140" i="1"/>
  <c r="I140" i="1"/>
  <c r="AH139" i="1"/>
  <c r="AD139" i="1"/>
  <c r="AA139" i="1"/>
  <c r="Y139" i="1"/>
  <c r="V139" i="1"/>
  <c r="N139" i="1"/>
  <c r="P139" i="1" s="1"/>
  <c r="J139" i="1"/>
  <c r="I139" i="1"/>
  <c r="AH138" i="1"/>
  <c r="W138" i="1"/>
  <c r="V138" i="1"/>
  <c r="X138" i="1" s="1"/>
  <c r="N138" i="1"/>
  <c r="Q138" i="1" s="1"/>
  <c r="J138" i="1"/>
  <c r="I138" i="1"/>
  <c r="AH137" i="1"/>
  <c r="AD137" i="1"/>
  <c r="AA137" i="1"/>
  <c r="Y137" i="1"/>
  <c r="V137" i="1"/>
  <c r="N137" i="1"/>
  <c r="J137" i="1"/>
  <c r="I137" i="1"/>
  <c r="AH136" i="1"/>
  <c r="W136" i="1"/>
  <c r="Z136" i="1" s="1"/>
  <c r="AA136" i="1" s="1"/>
  <c r="V136" i="1"/>
  <c r="X136" i="1" s="1"/>
  <c r="N136" i="1"/>
  <c r="Q136" i="1" s="1"/>
  <c r="J136" i="1"/>
  <c r="I136" i="1"/>
  <c r="AH135" i="1"/>
  <c r="AD135" i="1"/>
  <c r="AA135" i="1"/>
  <c r="Y135" i="1"/>
  <c r="V135" i="1"/>
  <c r="Q135" i="1"/>
  <c r="N135" i="1"/>
  <c r="P135" i="1" s="1"/>
  <c r="L135" i="1"/>
  <c r="O135" i="1" s="1"/>
  <c r="R135" i="1" s="1"/>
  <c r="AF135" i="1" s="1"/>
  <c r="J135" i="1"/>
  <c r="I135" i="1"/>
  <c r="AH134" i="1"/>
  <c r="W134" i="1"/>
  <c r="V134" i="1"/>
  <c r="X134" i="1" s="1"/>
  <c r="N134" i="1"/>
  <c r="P134" i="1" s="1"/>
  <c r="J134" i="1"/>
  <c r="I134" i="1"/>
  <c r="AH133" i="1"/>
  <c r="AD133" i="1"/>
  <c r="AA133" i="1"/>
  <c r="Y133" i="1"/>
  <c r="V133" i="1"/>
  <c r="N133" i="1"/>
  <c r="J133" i="1"/>
  <c r="I133" i="1"/>
  <c r="AH132" i="1"/>
  <c r="AD132" i="1"/>
  <c r="AA132" i="1"/>
  <c r="Y132" i="1"/>
  <c r="V132" i="1"/>
  <c r="N132" i="1"/>
  <c r="J132" i="1"/>
  <c r="I132" i="1"/>
  <c r="AH131" i="1"/>
  <c r="W131" i="1"/>
  <c r="Z131" i="1" s="1"/>
  <c r="AA131" i="1" s="1"/>
  <c r="N131" i="1"/>
  <c r="J131" i="1"/>
  <c r="I131" i="1"/>
  <c r="AH130" i="1"/>
  <c r="AD130" i="1"/>
  <c r="AA130" i="1"/>
  <c r="Y130" i="1"/>
  <c r="V130" i="1"/>
  <c r="N130" i="1"/>
  <c r="J130" i="1"/>
  <c r="I130" i="1"/>
  <c r="AH129" i="1"/>
  <c r="W129" i="1"/>
  <c r="Z129" i="1" s="1"/>
  <c r="AA129" i="1" s="1"/>
  <c r="V129" i="1"/>
  <c r="X129" i="1" s="1"/>
  <c r="N129" i="1"/>
  <c r="P129" i="1" s="1"/>
  <c r="L129" i="1"/>
  <c r="O129" i="1" s="1"/>
  <c r="J129" i="1"/>
  <c r="I129" i="1"/>
  <c r="AH128" i="1"/>
  <c r="X128" i="1"/>
  <c r="W128" i="1"/>
  <c r="V128" i="1"/>
  <c r="N128" i="1"/>
  <c r="J128" i="1"/>
  <c r="I128" i="1"/>
  <c r="AH127" i="1"/>
  <c r="AD127" i="1"/>
  <c r="AA127" i="1"/>
  <c r="Y127" i="1"/>
  <c r="V127" i="1"/>
  <c r="N127" i="1"/>
  <c r="J127" i="1"/>
  <c r="I127" i="1"/>
  <c r="AH126" i="1"/>
  <c r="W126" i="1"/>
  <c r="V126" i="1"/>
  <c r="X126" i="1" s="1"/>
  <c r="N126" i="1"/>
  <c r="P126" i="1" s="1"/>
  <c r="J126" i="1"/>
  <c r="I126" i="1"/>
  <c r="AH125" i="1"/>
  <c r="V125" i="1"/>
  <c r="X125" i="1" s="1"/>
  <c r="N125" i="1"/>
  <c r="P125" i="1" s="1"/>
  <c r="J125" i="1"/>
  <c r="I125" i="1"/>
  <c r="AH124" i="1"/>
  <c r="AD124" i="1"/>
  <c r="AA124" i="1"/>
  <c r="Y124" i="1"/>
  <c r="V124" i="1"/>
  <c r="N124" i="1"/>
  <c r="P124" i="1" s="1"/>
  <c r="L124" i="1"/>
  <c r="O124" i="1" s="1"/>
  <c r="J124" i="1"/>
  <c r="I124" i="1"/>
  <c r="AH123" i="1"/>
  <c r="AD123" i="1"/>
  <c r="AA123" i="1"/>
  <c r="Y123" i="1"/>
  <c r="V123" i="1"/>
  <c r="N123" i="1"/>
  <c r="L123" i="1" s="1"/>
  <c r="O123" i="1" s="1"/>
  <c r="J123" i="1"/>
  <c r="I123" i="1"/>
  <c r="AH122" i="1"/>
  <c r="W122" i="1"/>
  <c r="V122" i="1"/>
  <c r="X122" i="1" s="1"/>
  <c r="N122" i="1"/>
  <c r="J122" i="1"/>
  <c r="I122" i="1"/>
  <c r="AH121" i="1"/>
  <c r="W121" i="1"/>
  <c r="Z121" i="1" s="1"/>
  <c r="AA121" i="1" s="1"/>
  <c r="V121" i="1"/>
  <c r="X121" i="1" s="1"/>
  <c r="N121" i="1"/>
  <c r="P121" i="1" s="1"/>
  <c r="J121" i="1"/>
  <c r="I121" i="1"/>
  <c r="AH120" i="1"/>
  <c r="AD120" i="1"/>
  <c r="AA120" i="1"/>
  <c r="Y120" i="1"/>
  <c r="V120" i="1"/>
  <c r="Q120" i="1"/>
  <c r="N120" i="1"/>
  <c r="P120" i="1" s="1"/>
  <c r="J120" i="1"/>
  <c r="I120" i="1"/>
  <c r="AH119" i="1"/>
  <c r="W119" i="1"/>
  <c r="V119" i="1"/>
  <c r="X119" i="1" s="1"/>
  <c r="N119" i="1"/>
  <c r="J119" i="1"/>
  <c r="I119" i="1"/>
  <c r="AH118" i="1"/>
  <c r="W118" i="1"/>
  <c r="Z118" i="1" s="1"/>
  <c r="AA118" i="1" s="1"/>
  <c r="V118" i="1"/>
  <c r="X118" i="1" s="1"/>
  <c r="N118" i="1"/>
  <c r="Q118" i="1" s="1"/>
  <c r="L118" i="1"/>
  <c r="O118" i="1" s="1"/>
  <c r="J118" i="1"/>
  <c r="I118" i="1"/>
  <c r="AH117" i="1"/>
  <c r="AD117" i="1"/>
  <c r="AA117" i="1"/>
  <c r="Y117" i="1"/>
  <c r="V117" i="1"/>
  <c r="Q117" i="1"/>
  <c r="N117" i="1"/>
  <c r="P117" i="1" s="1"/>
  <c r="J117" i="1"/>
  <c r="I117" i="1"/>
  <c r="AH116" i="1"/>
  <c r="W116" i="1"/>
  <c r="V116" i="1"/>
  <c r="X116" i="1" s="1"/>
  <c r="N116" i="1"/>
  <c r="J116" i="1"/>
  <c r="I116" i="1"/>
  <c r="AH115" i="1"/>
  <c r="W115" i="1"/>
  <c r="Z115" i="1" s="1"/>
  <c r="AA115" i="1" s="1"/>
  <c r="V115" i="1"/>
  <c r="X115" i="1" s="1"/>
  <c r="N115" i="1"/>
  <c r="P115" i="1" s="1"/>
  <c r="J115" i="1"/>
  <c r="I115" i="1"/>
  <c r="AH114" i="1"/>
  <c r="AD114" i="1"/>
  <c r="AA114" i="1"/>
  <c r="Y114" i="1"/>
  <c r="V114" i="1"/>
  <c r="N114" i="1"/>
  <c r="P114" i="1" s="1"/>
  <c r="J114" i="1"/>
  <c r="I114" i="1"/>
  <c r="AH113" i="1"/>
  <c r="W113" i="1"/>
  <c r="V113" i="1"/>
  <c r="X113" i="1" s="1"/>
  <c r="P113" i="1"/>
  <c r="N113" i="1"/>
  <c r="J113" i="1"/>
  <c r="I113" i="1"/>
  <c r="AH112" i="1"/>
  <c r="W112" i="1"/>
  <c r="Z112" i="1" s="1"/>
  <c r="AA112" i="1" s="1"/>
  <c r="V112" i="1"/>
  <c r="X112" i="1" s="1"/>
  <c r="N112" i="1"/>
  <c r="P112" i="1" s="1"/>
  <c r="L112" i="1"/>
  <c r="O112" i="1" s="1"/>
  <c r="J112" i="1"/>
  <c r="I112" i="1"/>
  <c r="AH111" i="1"/>
  <c r="N111" i="1"/>
  <c r="P111" i="1" s="1"/>
  <c r="J111" i="1"/>
  <c r="I111" i="1"/>
  <c r="AH110" i="1"/>
  <c r="AD110" i="1"/>
  <c r="AA110" i="1"/>
  <c r="Y110" i="1"/>
  <c r="V110" i="1"/>
  <c r="N110" i="1"/>
  <c r="P110" i="1" s="1"/>
  <c r="J110" i="1"/>
  <c r="I110" i="1"/>
  <c r="AH109" i="1"/>
  <c r="W109" i="1"/>
  <c r="V109" i="1"/>
  <c r="X109" i="1" s="1"/>
  <c r="N109" i="1"/>
  <c r="J109" i="1"/>
  <c r="I109" i="1"/>
  <c r="AH108" i="1"/>
  <c r="W108" i="1"/>
  <c r="V108" i="1"/>
  <c r="X108" i="1" s="1"/>
  <c r="N108" i="1"/>
  <c r="P108" i="1" s="1"/>
  <c r="L108" i="1"/>
  <c r="O108" i="1" s="1"/>
  <c r="J108" i="1"/>
  <c r="I108" i="1"/>
  <c r="AH107" i="1"/>
  <c r="AD107" i="1"/>
  <c r="AA107" i="1"/>
  <c r="Y107" i="1"/>
  <c r="V107" i="1"/>
  <c r="N107" i="1"/>
  <c r="P107" i="1" s="1"/>
  <c r="L107" i="1"/>
  <c r="O107" i="1" s="1"/>
  <c r="J107" i="1"/>
  <c r="I107" i="1"/>
  <c r="AH106" i="1"/>
  <c r="X106" i="1"/>
  <c r="W106" i="1"/>
  <c r="V106" i="1"/>
  <c r="N106" i="1"/>
  <c r="J106" i="1"/>
  <c r="I106" i="1"/>
  <c r="AH105" i="1"/>
  <c r="AD105" i="1"/>
  <c r="AA105" i="1"/>
  <c r="Y105" i="1"/>
  <c r="V105" i="1"/>
  <c r="N105" i="1"/>
  <c r="P105" i="1" s="1"/>
  <c r="J105" i="1"/>
  <c r="I105" i="1"/>
  <c r="AH104" i="1"/>
  <c r="W104" i="1"/>
  <c r="Z104" i="1" s="1"/>
  <c r="AA104" i="1" s="1"/>
  <c r="V104" i="1"/>
  <c r="X104" i="1" s="1"/>
  <c r="N104" i="1"/>
  <c r="P104" i="1" s="1"/>
  <c r="L104" i="1"/>
  <c r="O104" i="1" s="1"/>
  <c r="J104" i="1"/>
  <c r="I104" i="1"/>
  <c r="AH103" i="1"/>
  <c r="W103" i="1"/>
  <c r="Z103" i="1" s="1"/>
  <c r="AA103" i="1" s="1"/>
  <c r="V103" i="1"/>
  <c r="X103" i="1" s="1"/>
  <c r="N103" i="1"/>
  <c r="P103" i="1" s="1"/>
  <c r="J103" i="1"/>
  <c r="I103" i="1"/>
  <c r="AH102" i="1"/>
  <c r="AD102" i="1"/>
  <c r="AA102" i="1"/>
  <c r="Y102" i="1"/>
  <c r="V102" i="1"/>
  <c r="N102" i="1"/>
  <c r="J102" i="1"/>
  <c r="I102" i="1"/>
  <c r="AH101" i="1"/>
  <c r="W101" i="1"/>
  <c r="Z101" i="1" s="1"/>
  <c r="V101" i="1"/>
  <c r="X101" i="1" s="1"/>
  <c r="N101" i="1"/>
  <c r="P101" i="1" s="1"/>
  <c r="L101" i="1"/>
  <c r="O101" i="1" s="1"/>
  <c r="J101" i="1"/>
  <c r="I101" i="1"/>
  <c r="AH100" i="1"/>
  <c r="W100" i="1"/>
  <c r="Z100" i="1" s="1"/>
  <c r="AA100" i="1" s="1"/>
  <c r="V100" i="1"/>
  <c r="X100" i="1" s="1"/>
  <c r="N100" i="1"/>
  <c r="J100" i="1"/>
  <c r="I100" i="1"/>
  <c r="AH99" i="1"/>
  <c r="W99" i="1"/>
  <c r="Z99" i="1" s="1"/>
  <c r="AA99" i="1" s="1"/>
  <c r="V99" i="1"/>
  <c r="X99" i="1" s="1"/>
  <c r="N99" i="1"/>
  <c r="P99" i="1" s="1"/>
  <c r="J99" i="1"/>
  <c r="I99" i="1"/>
  <c r="AH98" i="1"/>
  <c r="W98" i="1"/>
  <c r="V98" i="1"/>
  <c r="X98" i="1" s="1"/>
  <c r="N98" i="1"/>
  <c r="L98" i="1" s="1"/>
  <c r="O98" i="1" s="1"/>
  <c r="J98" i="1"/>
  <c r="I98" i="1"/>
  <c r="AH97" i="1"/>
  <c r="W97" i="1"/>
  <c r="Z97" i="1" s="1"/>
  <c r="V97" i="1"/>
  <c r="X97" i="1" s="1"/>
  <c r="N97" i="1"/>
  <c r="P97" i="1" s="1"/>
  <c r="J97" i="1"/>
  <c r="I97" i="1"/>
  <c r="AH96" i="1"/>
  <c r="W96" i="1"/>
  <c r="Z96" i="1" s="1"/>
  <c r="AA96" i="1" s="1"/>
  <c r="V96" i="1"/>
  <c r="X96" i="1" s="1"/>
  <c r="N96" i="1"/>
  <c r="J96" i="1"/>
  <c r="I96" i="1"/>
  <c r="AH95" i="1"/>
  <c r="AD95" i="1"/>
  <c r="AA95" i="1"/>
  <c r="Y95" i="1"/>
  <c r="V95" i="1"/>
  <c r="N95" i="1"/>
  <c r="J95" i="1"/>
  <c r="I95" i="1"/>
  <c r="AH94" i="1"/>
  <c r="AD94" i="1"/>
  <c r="AA94" i="1"/>
  <c r="Y94" i="1"/>
  <c r="V94" i="1"/>
  <c r="N94" i="1"/>
  <c r="J94" i="1"/>
  <c r="I94" i="1"/>
  <c r="AH93" i="1"/>
  <c r="Z93" i="1"/>
  <c r="AA93" i="1" s="1"/>
  <c r="W93" i="1"/>
  <c r="V93" i="1"/>
  <c r="X93" i="1" s="1"/>
  <c r="Q93" i="1"/>
  <c r="N93" i="1"/>
  <c r="P93" i="1" s="1"/>
  <c r="J93" i="1"/>
  <c r="I93" i="1"/>
  <c r="AH92" i="1"/>
  <c r="W92" i="1"/>
  <c r="V92" i="1"/>
  <c r="X92" i="1" s="1"/>
  <c r="N92" i="1"/>
  <c r="P92" i="1" s="1"/>
  <c r="L92" i="1"/>
  <c r="O92" i="1" s="1"/>
  <c r="J92" i="1"/>
  <c r="I92" i="1"/>
  <c r="AH91" i="1"/>
  <c r="AD91" i="1"/>
  <c r="AA91" i="1"/>
  <c r="Y91" i="1"/>
  <c r="V91" i="1"/>
  <c r="Q91" i="1"/>
  <c r="N91" i="1"/>
  <c r="P91" i="1" s="1"/>
  <c r="J91" i="1"/>
  <c r="I91" i="1"/>
  <c r="AH90" i="1"/>
  <c r="W90" i="1"/>
  <c r="V90" i="1"/>
  <c r="X90" i="1" s="1"/>
  <c r="N90" i="1"/>
  <c r="Q90" i="1" s="1"/>
  <c r="J90" i="1"/>
  <c r="I90" i="1"/>
  <c r="AH89" i="1"/>
  <c r="W89" i="1"/>
  <c r="N89" i="1"/>
  <c r="P89" i="1" s="1"/>
  <c r="J89" i="1"/>
  <c r="I89" i="1"/>
  <c r="AH88" i="1"/>
  <c r="AD88" i="1"/>
  <c r="AA88" i="1"/>
  <c r="Y88" i="1"/>
  <c r="V88" i="1"/>
  <c r="N88" i="1"/>
  <c r="P88" i="1" s="1"/>
  <c r="J88" i="1"/>
  <c r="I88" i="1"/>
  <c r="AH87" i="1"/>
  <c r="W87" i="1"/>
  <c r="Z87" i="1" s="1"/>
  <c r="AA87" i="1" s="1"/>
  <c r="V87" i="1"/>
  <c r="X87" i="1" s="1"/>
  <c r="N87" i="1"/>
  <c r="J87" i="1"/>
  <c r="I87" i="1"/>
  <c r="AH86" i="1"/>
  <c r="W86" i="1"/>
  <c r="Z86" i="1" s="1"/>
  <c r="AA86" i="1" s="1"/>
  <c r="V86" i="1"/>
  <c r="X86" i="1" s="1"/>
  <c r="N86" i="1"/>
  <c r="P86" i="1" s="1"/>
  <c r="L86" i="1"/>
  <c r="O86" i="1" s="1"/>
  <c r="J86" i="1"/>
  <c r="I86" i="1"/>
  <c r="AH85" i="1"/>
  <c r="W85" i="1"/>
  <c r="V85" i="1"/>
  <c r="X85" i="1" s="1"/>
  <c r="N85" i="1"/>
  <c r="Q85" i="1" s="1"/>
  <c r="L85" i="1"/>
  <c r="O85" i="1" s="1"/>
  <c r="J85" i="1"/>
  <c r="I85" i="1"/>
  <c r="AH84" i="1"/>
  <c r="W84" i="1"/>
  <c r="Z84" i="1" s="1"/>
  <c r="V84" i="1"/>
  <c r="X84" i="1" s="1"/>
  <c r="P84" i="1"/>
  <c r="N84" i="1"/>
  <c r="Q84" i="1" s="1"/>
  <c r="L84" i="1"/>
  <c r="O84" i="1" s="1"/>
  <c r="J84" i="1"/>
  <c r="I84" i="1"/>
  <c r="AH83" i="1"/>
  <c r="Z83" i="1"/>
  <c r="Y83" i="1"/>
  <c r="V83" i="1"/>
  <c r="X83" i="1" s="1"/>
  <c r="N83" i="1"/>
  <c r="P83" i="1" s="1"/>
  <c r="J83" i="1"/>
  <c r="I83" i="1"/>
  <c r="AH82" i="1"/>
  <c r="Z82" i="1"/>
  <c r="AD82" i="1" s="1"/>
  <c r="Y82" i="1"/>
  <c r="V82" i="1"/>
  <c r="X82" i="1" s="1"/>
  <c r="N82" i="1"/>
  <c r="Q82" i="1" s="1"/>
  <c r="J82" i="1"/>
  <c r="I82" i="1"/>
  <c r="AH81" i="1"/>
  <c r="W81" i="1"/>
  <c r="Z81" i="1" s="1"/>
  <c r="AA81" i="1" s="1"/>
  <c r="V81" i="1"/>
  <c r="X81" i="1" s="1"/>
  <c r="N81" i="1"/>
  <c r="P81" i="1" s="1"/>
  <c r="J81" i="1"/>
  <c r="I81" i="1"/>
  <c r="AH80" i="1"/>
  <c r="W80" i="1"/>
  <c r="Z80" i="1" s="1"/>
  <c r="AA80" i="1" s="1"/>
  <c r="V80" i="1"/>
  <c r="X80" i="1" s="1"/>
  <c r="N80" i="1"/>
  <c r="P80" i="1" s="1"/>
  <c r="J80" i="1"/>
  <c r="I80" i="1"/>
  <c r="AH79" i="1"/>
  <c r="W79" i="1"/>
  <c r="V79" i="1"/>
  <c r="X79" i="1" s="1"/>
  <c r="N79" i="1"/>
  <c r="L79" i="1" s="1"/>
  <c r="O79" i="1" s="1"/>
  <c r="J79" i="1"/>
  <c r="I79" i="1"/>
  <c r="AH78" i="1"/>
  <c r="AD78" i="1"/>
  <c r="AA78" i="1"/>
  <c r="Y78" i="1"/>
  <c r="V78" i="1"/>
  <c r="N78" i="1"/>
  <c r="L78" i="1" s="1"/>
  <c r="O78" i="1" s="1"/>
  <c r="J78" i="1"/>
  <c r="I78" i="1"/>
  <c r="AH77" i="1"/>
  <c r="W77" i="1"/>
  <c r="Z77" i="1" s="1"/>
  <c r="V77" i="1"/>
  <c r="X77" i="1" s="1"/>
  <c r="P77" i="1"/>
  <c r="N77" i="1"/>
  <c r="Q77" i="1" s="1"/>
  <c r="L77" i="1"/>
  <c r="O77" i="1" s="1"/>
  <c r="J77" i="1"/>
  <c r="I77" i="1"/>
  <c r="AH76" i="1"/>
  <c r="W76" i="1"/>
  <c r="Z76" i="1" s="1"/>
  <c r="V76" i="1"/>
  <c r="X76" i="1" s="1"/>
  <c r="N76" i="1"/>
  <c r="J76" i="1"/>
  <c r="I76" i="1"/>
  <c r="AH75" i="1"/>
  <c r="W75" i="1"/>
  <c r="Z75" i="1" s="1"/>
  <c r="AA75" i="1" s="1"/>
  <c r="V75" i="1"/>
  <c r="X75" i="1" s="1"/>
  <c r="Q75" i="1"/>
  <c r="N75" i="1"/>
  <c r="P75" i="1" s="1"/>
  <c r="L75" i="1"/>
  <c r="O75" i="1" s="1"/>
  <c r="J75" i="1"/>
  <c r="I75" i="1"/>
  <c r="AH74" i="1"/>
  <c r="AD74" i="1"/>
  <c r="AA74" i="1"/>
  <c r="Y74" i="1"/>
  <c r="V74" i="1"/>
  <c r="N74" i="1"/>
  <c r="P74" i="1" s="1"/>
  <c r="J74" i="1"/>
  <c r="I74" i="1"/>
  <c r="AH73" i="1"/>
  <c r="W73" i="1"/>
  <c r="V73" i="1"/>
  <c r="X73" i="1" s="1"/>
  <c r="N73" i="1"/>
  <c r="J73" i="1"/>
  <c r="I73" i="1"/>
  <c r="AH72" i="1"/>
  <c r="W72" i="1"/>
  <c r="V72" i="1"/>
  <c r="X72" i="1" s="1"/>
  <c r="N72" i="1"/>
  <c r="Q72" i="1" s="1"/>
  <c r="L72" i="1"/>
  <c r="O72" i="1" s="1"/>
  <c r="J72" i="1"/>
  <c r="I72" i="1"/>
  <c r="AH71" i="1"/>
  <c r="W71" i="1"/>
  <c r="Z71" i="1" s="1"/>
  <c r="AA71" i="1" s="1"/>
  <c r="V71" i="1"/>
  <c r="X71" i="1" s="1"/>
  <c r="N71" i="1"/>
  <c r="P71" i="1" s="1"/>
  <c r="J71" i="1"/>
  <c r="I71" i="1"/>
  <c r="AH70" i="1"/>
  <c r="W70" i="1"/>
  <c r="Z70" i="1" s="1"/>
  <c r="V70" i="1"/>
  <c r="X70" i="1" s="1"/>
  <c r="N70" i="1"/>
  <c r="J70" i="1"/>
  <c r="I70" i="1"/>
  <c r="AH69" i="1"/>
  <c r="W69" i="1"/>
  <c r="V69" i="1"/>
  <c r="X69" i="1" s="1"/>
  <c r="N69" i="1"/>
  <c r="J69" i="1"/>
  <c r="I69" i="1"/>
  <c r="AH68" i="1"/>
  <c r="W68" i="1"/>
  <c r="V68" i="1"/>
  <c r="X68" i="1" s="1"/>
  <c r="N68" i="1"/>
  <c r="Q68" i="1" s="1"/>
  <c r="J68" i="1"/>
  <c r="I68" i="1"/>
  <c r="AH67" i="1"/>
  <c r="W67" i="1"/>
  <c r="V67" i="1"/>
  <c r="X67" i="1" s="1"/>
  <c r="N67" i="1"/>
  <c r="J67" i="1"/>
  <c r="I67" i="1"/>
  <c r="AH66" i="1"/>
  <c r="W66" i="1"/>
  <c r="Z66" i="1" s="1"/>
  <c r="AA66" i="1" s="1"/>
  <c r="V66" i="1"/>
  <c r="X66" i="1" s="1"/>
  <c r="N66" i="1"/>
  <c r="L66" i="1" s="1"/>
  <c r="O66" i="1" s="1"/>
  <c r="J66" i="1"/>
  <c r="I66" i="1"/>
  <c r="AH65" i="1"/>
  <c r="W65" i="1"/>
  <c r="V65" i="1"/>
  <c r="X65" i="1" s="1"/>
  <c r="N65" i="1"/>
  <c r="L65" i="1" s="1"/>
  <c r="O65" i="1" s="1"/>
  <c r="J65" i="1"/>
  <c r="I65" i="1"/>
  <c r="AH64" i="1"/>
  <c r="W64" i="1"/>
  <c r="Z64" i="1" s="1"/>
  <c r="AD64" i="1" s="1"/>
  <c r="V64" i="1"/>
  <c r="X64" i="1" s="1"/>
  <c r="Q64" i="1"/>
  <c r="P64" i="1"/>
  <c r="N64" i="1"/>
  <c r="L64" i="1" s="1"/>
  <c r="O64" i="1" s="1"/>
  <c r="R64" i="1" s="1"/>
  <c r="AF64" i="1" s="1"/>
  <c r="J64" i="1"/>
  <c r="I64" i="1"/>
  <c r="AH63" i="1"/>
  <c r="W63" i="1"/>
  <c r="Z63" i="1" s="1"/>
  <c r="AD63" i="1" s="1"/>
  <c r="V63" i="1"/>
  <c r="X63" i="1" s="1"/>
  <c r="N63" i="1"/>
  <c r="J63" i="1"/>
  <c r="I63" i="1"/>
  <c r="AH62" i="1"/>
  <c r="W62" i="1"/>
  <c r="V62" i="1"/>
  <c r="X62" i="1" s="1"/>
  <c r="Q62" i="1"/>
  <c r="N62" i="1"/>
  <c r="P62" i="1" s="1"/>
  <c r="J62" i="1"/>
  <c r="I62" i="1"/>
  <c r="AH61" i="1"/>
  <c r="W61" i="1"/>
  <c r="V61" i="1"/>
  <c r="X61" i="1" s="1"/>
  <c r="N61" i="1"/>
  <c r="L61" i="1" s="1"/>
  <c r="O61" i="1" s="1"/>
  <c r="J61" i="1"/>
  <c r="I61" i="1"/>
  <c r="AH60" i="1"/>
  <c r="W60" i="1"/>
  <c r="Z60" i="1" s="1"/>
  <c r="V60" i="1"/>
  <c r="X60" i="1" s="1"/>
  <c r="N60" i="1"/>
  <c r="J60" i="1"/>
  <c r="I60" i="1"/>
  <c r="AH59" i="1"/>
  <c r="W59" i="1"/>
  <c r="V59" i="1"/>
  <c r="X59" i="1" s="1"/>
  <c r="N59" i="1"/>
  <c r="P59" i="1" s="1"/>
  <c r="J59" i="1"/>
  <c r="I59" i="1"/>
  <c r="AH58" i="1"/>
  <c r="W58" i="1"/>
  <c r="V58" i="1"/>
  <c r="X58" i="1" s="1"/>
  <c r="Q58" i="1"/>
  <c r="N58" i="1"/>
  <c r="P58" i="1" s="1"/>
  <c r="L58" i="1"/>
  <c r="O58" i="1" s="1"/>
  <c r="R58" i="1" s="1"/>
  <c r="J58" i="1"/>
  <c r="I58" i="1"/>
  <c r="AH57" i="1"/>
  <c r="W57" i="1"/>
  <c r="V57" i="1"/>
  <c r="X57" i="1" s="1"/>
  <c r="N57" i="1"/>
  <c r="Q57" i="1" s="1"/>
  <c r="J57" i="1"/>
  <c r="I57" i="1"/>
  <c r="AH56" i="1"/>
  <c r="W56" i="1"/>
  <c r="Z56" i="1" s="1"/>
  <c r="AA56" i="1" s="1"/>
  <c r="V56" i="1"/>
  <c r="X56" i="1" s="1"/>
  <c r="N56" i="1"/>
  <c r="J56" i="1"/>
  <c r="I56" i="1"/>
  <c r="AH55" i="1"/>
  <c r="AD55" i="1"/>
  <c r="AA55" i="1"/>
  <c r="Y55" i="1"/>
  <c r="V55" i="1"/>
  <c r="N55" i="1"/>
  <c r="J55" i="1"/>
  <c r="I55" i="1"/>
  <c r="AH54" i="1"/>
  <c r="W54" i="1"/>
  <c r="V54" i="1"/>
  <c r="X54" i="1" s="1"/>
  <c r="N54" i="1"/>
  <c r="J54" i="1"/>
  <c r="I54" i="1"/>
  <c r="AH53" i="1"/>
  <c r="W53" i="1"/>
  <c r="V53" i="1"/>
  <c r="X53" i="1" s="1"/>
  <c r="P53" i="1"/>
  <c r="N53" i="1"/>
  <c r="L53" i="1" s="1"/>
  <c r="O53" i="1" s="1"/>
  <c r="J53" i="1"/>
  <c r="I53" i="1"/>
  <c r="AH52" i="1"/>
  <c r="V52" i="1"/>
  <c r="X52" i="1" s="1"/>
  <c r="N52" i="1"/>
  <c r="Q52" i="1" s="1"/>
  <c r="L52" i="1"/>
  <c r="O52" i="1" s="1"/>
  <c r="J52" i="1"/>
  <c r="I52" i="1"/>
  <c r="AH51" i="1"/>
  <c r="W51" i="1"/>
  <c r="V51" i="1"/>
  <c r="X51" i="1" s="1"/>
  <c r="N51" i="1"/>
  <c r="Q51" i="1" s="1"/>
  <c r="J51" i="1"/>
  <c r="I51" i="1"/>
  <c r="AH50" i="1"/>
  <c r="W50" i="1"/>
  <c r="Z50" i="1" s="1"/>
  <c r="AA50" i="1" s="1"/>
  <c r="V50" i="1"/>
  <c r="X50" i="1" s="1"/>
  <c r="N50" i="1"/>
  <c r="J50" i="1"/>
  <c r="I50" i="1"/>
  <c r="AH49" i="1"/>
  <c r="W49" i="1"/>
  <c r="V49" i="1"/>
  <c r="X49" i="1" s="1"/>
  <c r="N49" i="1"/>
  <c r="J49" i="1"/>
  <c r="I49" i="1"/>
  <c r="AH48" i="1"/>
  <c r="W48" i="1"/>
  <c r="V48" i="1"/>
  <c r="X48" i="1" s="1"/>
  <c r="N48" i="1"/>
  <c r="Q48" i="1" s="1"/>
  <c r="J48" i="1"/>
  <c r="I48" i="1"/>
  <c r="AH47" i="1"/>
  <c r="W47" i="1"/>
  <c r="Z47" i="1" s="1"/>
  <c r="AA47" i="1" s="1"/>
  <c r="V47" i="1"/>
  <c r="X47" i="1" s="1"/>
  <c r="N47" i="1"/>
  <c r="Q47" i="1" s="1"/>
  <c r="J47" i="1"/>
  <c r="I47" i="1"/>
  <c r="AH46" i="1"/>
  <c r="W46" i="1"/>
  <c r="Z46" i="1" s="1"/>
  <c r="V46" i="1"/>
  <c r="X46" i="1" s="1"/>
  <c r="N46" i="1"/>
  <c r="J46" i="1"/>
  <c r="I46" i="1"/>
  <c r="AH45" i="1"/>
  <c r="W45" i="1"/>
  <c r="V45" i="1"/>
  <c r="X45" i="1" s="1"/>
  <c r="N45" i="1"/>
  <c r="P45" i="1" s="1"/>
  <c r="J45" i="1"/>
  <c r="I45" i="1"/>
  <c r="AH44" i="1"/>
  <c r="W44" i="1"/>
  <c r="V44" i="1"/>
  <c r="X44" i="1" s="1"/>
  <c r="N44" i="1"/>
  <c r="L44" i="1" s="1"/>
  <c r="O44" i="1" s="1"/>
  <c r="J44" i="1"/>
  <c r="I44" i="1"/>
  <c r="AH43" i="1"/>
  <c r="W43" i="1"/>
  <c r="V43" i="1"/>
  <c r="X43" i="1" s="1"/>
  <c r="N43" i="1"/>
  <c r="Q43" i="1" s="1"/>
  <c r="J43" i="1"/>
  <c r="I43" i="1"/>
  <c r="AH42" i="1"/>
  <c r="W42" i="1"/>
  <c r="Z42" i="1" s="1"/>
  <c r="AA42" i="1" s="1"/>
  <c r="V42" i="1"/>
  <c r="X42" i="1" s="1"/>
  <c r="N42" i="1"/>
  <c r="J42" i="1"/>
  <c r="I42" i="1"/>
  <c r="AH41" i="1"/>
  <c r="W41" i="1"/>
  <c r="V41" i="1"/>
  <c r="X41" i="1" s="1"/>
  <c r="N41" i="1"/>
  <c r="J41" i="1"/>
  <c r="I41" i="1"/>
  <c r="AH40" i="1"/>
  <c r="W40" i="1"/>
  <c r="V40" i="1"/>
  <c r="X40" i="1" s="1"/>
  <c r="N40" i="1"/>
  <c r="L40" i="1" s="1"/>
  <c r="O40" i="1" s="1"/>
  <c r="J40" i="1"/>
  <c r="I40" i="1"/>
  <c r="AH39" i="1"/>
  <c r="W39" i="1"/>
  <c r="Z39" i="1" s="1"/>
  <c r="AA39" i="1" s="1"/>
  <c r="V39" i="1"/>
  <c r="X39" i="1" s="1"/>
  <c r="P39" i="1"/>
  <c r="N39" i="1"/>
  <c r="Q39" i="1" s="1"/>
  <c r="J39" i="1"/>
  <c r="I39" i="1"/>
  <c r="AH38" i="1"/>
  <c r="W38" i="1"/>
  <c r="Z38" i="1" s="1"/>
  <c r="V38" i="1"/>
  <c r="X38" i="1" s="1"/>
  <c r="N38" i="1"/>
  <c r="J38" i="1"/>
  <c r="I38" i="1"/>
  <c r="AH37" i="1"/>
  <c r="W37" i="1"/>
  <c r="V37" i="1"/>
  <c r="X37" i="1" s="1"/>
  <c r="N37" i="1"/>
  <c r="P37" i="1" s="1"/>
  <c r="J37" i="1"/>
  <c r="I37" i="1"/>
  <c r="AH36" i="1"/>
  <c r="W36" i="1"/>
  <c r="V36" i="1"/>
  <c r="X36" i="1" s="1"/>
  <c r="N36" i="1"/>
  <c r="L36" i="1" s="1"/>
  <c r="O36" i="1" s="1"/>
  <c r="J36" i="1"/>
  <c r="I36" i="1"/>
  <c r="AH35" i="1"/>
  <c r="W35" i="1"/>
  <c r="V35" i="1"/>
  <c r="X35" i="1" s="1"/>
  <c r="N35" i="1"/>
  <c r="Q35" i="1" s="1"/>
  <c r="J35" i="1"/>
  <c r="I35" i="1"/>
  <c r="AH34" i="1"/>
  <c r="W34" i="1"/>
  <c r="Z34" i="1" s="1"/>
  <c r="AA34" i="1" s="1"/>
  <c r="V34" i="1"/>
  <c r="X34" i="1" s="1"/>
  <c r="N34" i="1"/>
  <c r="J34" i="1"/>
  <c r="I34" i="1"/>
  <c r="AH33" i="1"/>
  <c r="W33" i="1"/>
  <c r="V33" i="1"/>
  <c r="X33" i="1" s="1"/>
  <c r="N33" i="1"/>
  <c r="J33" i="1"/>
  <c r="I33" i="1"/>
  <c r="AH32" i="1"/>
  <c r="W32" i="1"/>
  <c r="Z32" i="1" s="1"/>
  <c r="AA32" i="1" s="1"/>
  <c r="V32" i="1"/>
  <c r="X32" i="1" s="1"/>
  <c r="N32" i="1"/>
  <c r="P32" i="1" s="1"/>
  <c r="J32" i="1"/>
  <c r="I32" i="1"/>
  <c r="AH31" i="1"/>
  <c r="W31" i="1"/>
  <c r="Z31" i="1" s="1"/>
  <c r="AA31" i="1" s="1"/>
  <c r="V31" i="1"/>
  <c r="X31" i="1" s="1"/>
  <c r="N31" i="1"/>
  <c r="J31" i="1"/>
  <c r="I31" i="1"/>
  <c r="AH30" i="1"/>
  <c r="W30" i="1"/>
  <c r="Z30" i="1" s="1"/>
  <c r="V30" i="1"/>
  <c r="X30" i="1" s="1"/>
  <c r="N30" i="1"/>
  <c r="P30" i="1" s="1"/>
  <c r="J30" i="1"/>
  <c r="I30" i="1"/>
  <c r="AH29" i="1"/>
  <c r="W29" i="1"/>
  <c r="V29" i="1"/>
  <c r="X29" i="1" s="1"/>
  <c r="N29" i="1"/>
  <c r="Q29" i="1" s="1"/>
  <c r="J29" i="1"/>
  <c r="I29" i="1"/>
  <c r="AH28" i="1"/>
  <c r="AD28" i="1"/>
  <c r="AA28" i="1"/>
  <c r="Y28" i="1"/>
  <c r="V28" i="1"/>
  <c r="N28" i="1"/>
  <c r="Q28" i="1" s="1"/>
  <c r="J28" i="1"/>
  <c r="I28" i="1"/>
  <c r="AH27" i="1"/>
  <c r="AD27" i="1"/>
  <c r="AA27" i="1"/>
  <c r="Y27" i="1"/>
  <c r="V27" i="1"/>
  <c r="N27" i="1"/>
  <c r="Q27" i="1" s="1"/>
  <c r="J27" i="1"/>
  <c r="I27" i="1"/>
  <c r="AH26" i="1"/>
  <c r="W26" i="1"/>
  <c r="Z26" i="1" s="1"/>
  <c r="AA26" i="1" s="1"/>
  <c r="V26" i="1"/>
  <c r="X26" i="1" s="1"/>
  <c r="N26" i="1"/>
  <c r="P26" i="1" s="1"/>
  <c r="J26" i="1"/>
  <c r="I26" i="1"/>
  <c r="AH25" i="1"/>
  <c r="W25" i="1"/>
  <c r="V25" i="1"/>
  <c r="X25" i="1" s="1"/>
  <c r="N25" i="1"/>
  <c r="J25" i="1"/>
  <c r="I25" i="1"/>
  <c r="AH24" i="1"/>
  <c r="AD24" i="1"/>
  <c r="AA24" i="1"/>
  <c r="Y24" i="1"/>
  <c r="V24" i="1"/>
  <c r="N24" i="1"/>
  <c r="J24" i="1"/>
  <c r="I24" i="1"/>
  <c r="AH23" i="1"/>
  <c r="V23" i="1"/>
  <c r="X23" i="1" s="1"/>
  <c r="N23" i="1"/>
  <c r="J23" i="1"/>
  <c r="I23" i="1"/>
  <c r="AH22" i="1"/>
  <c r="V22" i="1"/>
  <c r="X22" i="1" s="1"/>
  <c r="W22" i="1"/>
  <c r="Z22" i="1" s="1"/>
  <c r="AA22" i="1" s="1"/>
  <c r="N22" i="1"/>
  <c r="J22" i="1"/>
  <c r="I22" i="1"/>
  <c r="AH21" i="1"/>
  <c r="AD21" i="1"/>
  <c r="AA21" i="1"/>
  <c r="Y21" i="1"/>
  <c r="V21" i="1"/>
  <c r="N21" i="1"/>
  <c r="J21" i="1"/>
  <c r="I21" i="1"/>
  <c r="AH20" i="1"/>
  <c r="W20" i="1"/>
  <c r="Z20" i="1" s="1"/>
  <c r="AA20" i="1" s="1"/>
  <c r="V20" i="1"/>
  <c r="X20" i="1" s="1"/>
  <c r="N20" i="1"/>
  <c r="J20" i="1"/>
  <c r="I20" i="1"/>
  <c r="AH19" i="1"/>
  <c r="V19" i="1"/>
  <c r="X19" i="1" s="1"/>
  <c r="W19" i="1"/>
  <c r="N19" i="1"/>
  <c r="J19" i="1"/>
  <c r="I19" i="1"/>
  <c r="AH18" i="1"/>
  <c r="W18" i="1"/>
  <c r="N18" i="1"/>
  <c r="J18" i="1"/>
  <c r="I18" i="1"/>
  <c r="AH17" i="1"/>
  <c r="W17" i="1"/>
  <c r="N17" i="1"/>
  <c r="J17" i="1"/>
  <c r="I17" i="1"/>
  <c r="AH16" i="1"/>
  <c r="W16" i="1"/>
  <c r="N16" i="1"/>
  <c r="J16" i="1"/>
  <c r="I16" i="1"/>
  <c r="AH15" i="1"/>
  <c r="AD15" i="1"/>
  <c r="AA15" i="1"/>
  <c r="Y15" i="1"/>
  <c r="V15" i="1"/>
  <c r="N15" i="1"/>
  <c r="J15" i="1"/>
  <c r="I15" i="1"/>
  <c r="AH14" i="1"/>
  <c r="AD14" i="1"/>
  <c r="AA14" i="1"/>
  <c r="Y14" i="1"/>
  <c r="V14" i="1"/>
  <c r="N14" i="1"/>
  <c r="J14" i="1"/>
  <c r="I14" i="1"/>
  <c r="AA4" i="1"/>
  <c r="V142" i="1" l="1"/>
  <c r="Q27" i="3"/>
  <c r="R27" i="3" s="1"/>
  <c r="S27" i="3" s="1"/>
  <c r="O66" i="3"/>
  <c r="O41" i="3"/>
  <c r="P41" i="3" s="1"/>
  <c r="O58" i="3"/>
  <c r="Q18" i="3"/>
  <c r="R18" i="3" s="1"/>
  <c r="S18" i="3" s="1"/>
  <c r="O31" i="3"/>
  <c r="P31" i="3" s="1"/>
  <c r="S38" i="3"/>
  <c r="Q39" i="3"/>
  <c r="R39" i="3" s="1"/>
  <c r="S39" i="3" s="1"/>
  <c r="P42" i="3"/>
  <c r="O45" i="3"/>
  <c r="P45" i="3" s="1"/>
  <c r="Q53" i="3"/>
  <c r="R53" i="3" s="1"/>
  <c r="S53" i="3" s="1"/>
  <c r="O60" i="3"/>
  <c r="P60" i="3" s="1"/>
  <c r="P63" i="3"/>
  <c r="N64" i="3"/>
  <c r="Q64" i="3" s="1"/>
  <c r="R64" i="3" s="1"/>
  <c r="O16" i="3"/>
  <c r="P16" i="3" s="1"/>
  <c r="O35" i="3"/>
  <c r="P35" i="3" s="1"/>
  <c r="N57" i="3"/>
  <c r="Q57" i="3" s="1"/>
  <c r="R57" i="3" s="1"/>
  <c r="P61" i="3"/>
  <c r="P68" i="3"/>
  <c r="O22" i="3"/>
  <c r="P22" i="3" s="1"/>
  <c r="P49" i="3"/>
  <c r="S64" i="3"/>
  <c r="S70" i="3"/>
  <c r="S49" i="3"/>
  <c r="O70" i="3"/>
  <c r="P70" i="3" s="1"/>
  <c r="S57" i="3"/>
  <c r="P66" i="3"/>
  <c r="S55" i="3"/>
  <c r="O21" i="2"/>
  <c r="P21" i="2" s="1"/>
  <c r="S22" i="2"/>
  <c r="O22" i="2"/>
  <c r="T22" i="2" s="1"/>
  <c r="V22" i="2" s="1"/>
  <c r="P20" i="2"/>
  <c r="S21" i="2"/>
  <c r="Q20" i="2"/>
  <c r="R20" i="2" s="1"/>
  <c r="S20" i="2" s="1"/>
  <c r="AA30" i="1"/>
  <c r="AD30" i="1"/>
  <c r="V17" i="1"/>
  <c r="X17" i="1" s="1"/>
  <c r="L30" i="1"/>
  <c r="O30" i="1" s="1"/>
  <c r="Q40" i="1"/>
  <c r="R40" i="1" s="1"/>
  <c r="P47" i="1"/>
  <c r="P48" i="1"/>
  <c r="Q53" i="1"/>
  <c r="R53" i="1" s="1"/>
  <c r="P61" i="1"/>
  <c r="L62" i="1"/>
  <c r="O62" i="1" s="1"/>
  <c r="R62" i="1" s="1"/>
  <c r="L82" i="1"/>
  <c r="O82" i="1" s="1"/>
  <c r="Q88" i="1"/>
  <c r="L89" i="1"/>
  <c r="O89" i="1" s="1"/>
  <c r="L91" i="1"/>
  <c r="O91" i="1" s="1"/>
  <c r="Q97" i="1"/>
  <c r="P98" i="1"/>
  <c r="L99" i="1"/>
  <c r="O99" i="1" s="1"/>
  <c r="Q123" i="1"/>
  <c r="R123" i="1" s="1"/>
  <c r="L126" i="1"/>
  <c r="O126" i="1" s="1"/>
  <c r="AD56" i="1"/>
  <c r="P27" i="1"/>
  <c r="Q44" i="1"/>
  <c r="R44" i="1" s="1"/>
  <c r="P51" i="1"/>
  <c r="P57" i="1"/>
  <c r="Q61" i="1"/>
  <c r="R61" i="1" s="1"/>
  <c r="P72" i="1"/>
  <c r="R75" i="1"/>
  <c r="R84" i="1"/>
  <c r="AF84" i="1" s="1"/>
  <c r="Q98" i="1"/>
  <c r="Q104" i="1"/>
  <c r="L110" i="1"/>
  <c r="O110" i="1" s="1"/>
  <c r="L117" i="1"/>
  <c r="O117" i="1" s="1"/>
  <c r="R117" i="1" s="1"/>
  <c r="AB117" i="1" s="1"/>
  <c r="P118" i="1"/>
  <c r="Z126" i="1"/>
  <c r="AA126" i="1" s="1"/>
  <c r="P29" i="1"/>
  <c r="Q30" i="1"/>
  <c r="Q36" i="1"/>
  <c r="R36" i="1" s="1"/>
  <c r="L48" i="1"/>
  <c r="O48" i="1" s="1"/>
  <c r="P82" i="1"/>
  <c r="AA82" i="1"/>
  <c r="L88" i="1"/>
  <c r="O88" i="1" s="1"/>
  <c r="R88" i="1" s="1"/>
  <c r="AB88" i="1" s="1"/>
  <c r="L97" i="1"/>
  <c r="O97" i="1" s="1"/>
  <c r="R97" i="1" s="1"/>
  <c r="Q124" i="1"/>
  <c r="R124" i="1" s="1"/>
  <c r="L125" i="1"/>
  <c r="O125" i="1" s="1"/>
  <c r="Q126" i="1"/>
  <c r="Q139" i="1"/>
  <c r="L140" i="1"/>
  <c r="O140" i="1" s="1"/>
  <c r="W23" i="1"/>
  <c r="Z23" i="1" s="1"/>
  <c r="Q26" i="1"/>
  <c r="Q32" i="1"/>
  <c r="AD34" i="1"/>
  <c r="AD42" i="1"/>
  <c r="P52" i="1"/>
  <c r="W52" i="1"/>
  <c r="Z52" i="1" s="1"/>
  <c r="AA52" i="1" s="1"/>
  <c r="AC52" i="1" s="1"/>
  <c r="Z62" i="1"/>
  <c r="AA62" i="1" s="1"/>
  <c r="AB62" i="1" s="1"/>
  <c r="P68" i="1"/>
  <c r="V16" i="1"/>
  <c r="X16" i="1" s="1"/>
  <c r="L26" i="1"/>
  <c r="O26" i="1" s="1"/>
  <c r="R26" i="1" s="1"/>
  <c r="P28" i="1"/>
  <c r="AD31" i="1"/>
  <c r="L32" i="1"/>
  <c r="O32" i="1" s="1"/>
  <c r="AD32" i="1"/>
  <c r="P35" i="1"/>
  <c r="P36" i="1"/>
  <c r="P40" i="1"/>
  <c r="P43" i="1"/>
  <c r="P44" i="1"/>
  <c r="L68" i="1"/>
  <c r="O68" i="1" s="1"/>
  <c r="R68" i="1" s="1"/>
  <c r="AD71" i="1"/>
  <c r="R72" i="1"/>
  <c r="AD76" i="1"/>
  <c r="AA76" i="1"/>
  <c r="AD86" i="1"/>
  <c r="R48" i="1"/>
  <c r="Y48" i="1" s="1"/>
  <c r="R52" i="1"/>
  <c r="L73" i="1"/>
  <c r="O73" i="1" s="1"/>
  <c r="Q73" i="1"/>
  <c r="P73" i="1"/>
  <c r="V18" i="1"/>
  <c r="X18" i="1" s="1"/>
  <c r="AD50" i="1"/>
  <c r="Y62" i="1"/>
  <c r="AD77" i="1"/>
  <c r="AA77" i="1"/>
  <c r="AD81" i="1"/>
  <c r="R82" i="1"/>
  <c r="AC82" i="1" s="1"/>
  <c r="AA101" i="1"/>
  <c r="AD101" i="1"/>
  <c r="Q79" i="1"/>
  <c r="Q80" i="1"/>
  <c r="Q83" i="1"/>
  <c r="Q89" i="1"/>
  <c r="Q92" i="1"/>
  <c r="R92" i="1" s="1"/>
  <c r="Q101" i="1"/>
  <c r="Q107" i="1"/>
  <c r="R107" i="1" s="1"/>
  <c r="Q110" i="1"/>
  <c r="L111" i="1"/>
  <c r="O111" i="1" s="1"/>
  <c r="R111" i="1" s="1"/>
  <c r="Q111" i="1"/>
  <c r="Q112" i="1"/>
  <c r="R112" i="1" s="1"/>
  <c r="L114" i="1"/>
  <c r="O114" i="1" s="1"/>
  <c r="Q115" i="1"/>
  <c r="Q121" i="1"/>
  <c r="AD121" i="1"/>
  <c r="P123" i="1"/>
  <c r="Q125" i="1"/>
  <c r="R125" i="1" s="1"/>
  <c r="V131" i="1"/>
  <c r="X131" i="1" s="1"/>
  <c r="L136" i="1"/>
  <c r="O136" i="1" s="1"/>
  <c r="R136" i="1" s="1"/>
  <c r="Q140" i="1"/>
  <c r="R89" i="1"/>
  <c r="R110" i="1"/>
  <c r="R118" i="1"/>
  <c r="R79" i="1"/>
  <c r="L83" i="1"/>
  <c r="O83" i="1" s="1"/>
  <c r="R85" i="1"/>
  <c r="V89" i="1"/>
  <c r="X89" i="1" s="1"/>
  <c r="P90" i="1"/>
  <c r="R91" i="1"/>
  <c r="Y97" i="1"/>
  <c r="AD103" i="1"/>
  <c r="R104" i="1"/>
  <c r="Y104" i="1" s="1"/>
  <c r="Z108" i="1"/>
  <c r="AA108" i="1" s="1"/>
  <c r="Q114" i="1"/>
  <c r="L115" i="1"/>
  <c r="O115" i="1" s="1"/>
  <c r="L120" i="1"/>
  <c r="O120" i="1" s="1"/>
  <c r="R120" i="1" s="1"/>
  <c r="L121" i="1"/>
  <c r="O121" i="1" s="1"/>
  <c r="R121" i="1" s="1"/>
  <c r="Y121" i="1" s="1"/>
  <c r="P136" i="1"/>
  <c r="L139" i="1"/>
  <c r="O139" i="1" s="1"/>
  <c r="R139" i="1" s="1"/>
  <c r="Q74" i="1"/>
  <c r="AD75" i="1"/>
  <c r="P79" i="1"/>
  <c r="L90" i="1"/>
  <c r="O90" i="1" s="1"/>
  <c r="R90" i="1" s="1"/>
  <c r="AF90" i="1" s="1"/>
  <c r="L93" i="1"/>
  <c r="O93" i="1" s="1"/>
  <c r="R93" i="1" s="1"/>
  <c r="Q99" i="1"/>
  <c r="Q108" i="1"/>
  <c r="R108" i="1" s="1"/>
  <c r="Q129" i="1"/>
  <c r="R129" i="1" s="1"/>
  <c r="S30" i="3"/>
  <c r="O56" i="3"/>
  <c r="P56" i="3" s="1"/>
  <c r="Q56" i="3"/>
  <c r="R56" i="3" s="1"/>
  <c r="S56" i="3" s="1"/>
  <c r="S28" i="3"/>
  <c r="O25" i="3"/>
  <c r="P25" i="3" s="1"/>
  <c r="Q25" i="3"/>
  <c r="R25" i="3" s="1"/>
  <c r="S25" i="3" s="1"/>
  <c r="S68" i="3"/>
  <c r="Q17" i="3"/>
  <c r="R17" i="3" s="1"/>
  <c r="S17" i="3" s="1"/>
  <c r="O17" i="3"/>
  <c r="P17" i="3" s="1"/>
  <c r="Q19" i="3"/>
  <c r="R19" i="3" s="1"/>
  <c r="S19" i="3" s="1"/>
  <c r="Q21" i="3"/>
  <c r="R21" i="3" s="1"/>
  <c r="S21" i="3" s="1"/>
  <c r="O28" i="3"/>
  <c r="P28" i="3" s="1"/>
  <c r="O30" i="3"/>
  <c r="P30" i="3" s="1"/>
  <c r="Q32" i="3"/>
  <c r="R32" i="3" s="1"/>
  <c r="S32" i="3" s="1"/>
  <c r="Q34" i="3"/>
  <c r="R34" i="3" s="1"/>
  <c r="S34" i="3" s="1"/>
  <c r="O36" i="3"/>
  <c r="O38" i="3"/>
  <c r="P38" i="3" s="1"/>
  <c r="Q42" i="3"/>
  <c r="R42" i="3" s="1"/>
  <c r="S42" i="3" s="1"/>
  <c r="Q44" i="3"/>
  <c r="R44" i="3" s="1"/>
  <c r="S44" i="3" s="1"/>
  <c r="O46" i="3"/>
  <c r="O48" i="3"/>
  <c r="P48" i="3" s="1"/>
  <c r="Q50" i="3"/>
  <c r="R50" i="3" s="1"/>
  <c r="S50" i="3" s="1"/>
  <c r="Q52" i="3"/>
  <c r="R52" i="3" s="1"/>
  <c r="S52" i="3" s="1"/>
  <c r="O55" i="3"/>
  <c r="P55" i="3" s="1"/>
  <c r="M56" i="3"/>
  <c r="O57" i="3"/>
  <c r="P57" i="3" s="1"/>
  <c r="Q61" i="3"/>
  <c r="R61" i="3" s="1"/>
  <c r="S61" i="3" s="1"/>
  <c r="Q63" i="3"/>
  <c r="R63" i="3" s="1"/>
  <c r="S63" i="3" s="1"/>
  <c r="S66" i="3"/>
  <c r="Q17" i="2"/>
  <c r="R17" i="2" s="1"/>
  <c r="S17" i="2" s="1"/>
  <c r="O17" i="2"/>
  <c r="P17" i="2" s="1"/>
  <c r="Q19" i="2"/>
  <c r="R19" i="2" s="1"/>
  <c r="O19" i="2"/>
  <c r="P19" i="2" s="1"/>
  <c r="S23" i="2"/>
  <c r="V15" i="2"/>
  <c r="O23" i="2"/>
  <c r="P23" i="2" s="1"/>
  <c r="AF118" i="1"/>
  <c r="AC118" i="1"/>
  <c r="AB118" i="1"/>
  <c r="Y118" i="1"/>
  <c r="P54" i="1"/>
  <c r="L54" i="1"/>
  <c r="O54" i="1" s="1"/>
  <c r="Q54" i="1"/>
  <c r="Q55" i="1"/>
  <c r="L55" i="1"/>
  <c r="O55" i="1" s="1"/>
  <c r="P55" i="1"/>
  <c r="Q56" i="1"/>
  <c r="L56" i="1"/>
  <c r="O56" i="1" s="1"/>
  <c r="P56" i="1"/>
  <c r="AF58" i="1"/>
  <c r="Q20" i="1"/>
  <c r="L20" i="1"/>
  <c r="O20" i="1" s="1"/>
  <c r="P20" i="1"/>
  <c r="Z43" i="1"/>
  <c r="AA43" i="1" s="1"/>
  <c r="Z18" i="1"/>
  <c r="Q23" i="1"/>
  <c r="L23" i="1"/>
  <c r="O23" i="1" s="1"/>
  <c r="P23" i="1"/>
  <c r="Q14" i="1"/>
  <c r="L14" i="1"/>
  <c r="O14" i="1" s="1"/>
  <c r="P14" i="1"/>
  <c r="Q16" i="1"/>
  <c r="L16" i="1"/>
  <c r="O16" i="1" s="1"/>
  <c r="P16" i="1"/>
  <c r="AA60" i="1"/>
  <c r="AD60" i="1"/>
  <c r="AC91" i="1"/>
  <c r="AB91" i="1"/>
  <c r="AF91" i="1"/>
  <c r="Q17" i="1"/>
  <c r="L17" i="1"/>
  <c r="O17" i="1" s="1"/>
  <c r="P17" i="1"/>
  <c r="Z19" i="1"/>
  <c r="Q22" i="1"/>
  <c r="L22" i="1"/>
  <c r="O22" i="1" s="1"/>
  <c r="P22" i="1"/>
  <c r="Q25" i="1"/>
  <c r="L25" i="1"/>
  <c r="O25" i="1" s="1"/>
  <c r="P25" i="1"/>
  <c r="AC26" i="1"/>
  <c r="AB26" i="1"/>
  <c r="AF26" i="1"/>
  <c r="P41" i="1"/>
  <c r="L41" i="1"/>
  <c r="O41" i="1" s="1"/>
  <c r="Q41" i="1"/>
  <c r="Q42" i="1"/>
  <c r="L42" i="1"/>
  <c r="O42" i="1" s="1"/>
  <c r="P42" i="1"/>
  <c r="AA46" i="1"/>
  <c r="AD46" i="1"/>
  <c r="L69" i="1"/>
  <c r="O69" i="1" s="1"/>
  <c r="Q69" i="1"/>
  <c r="P69" i="1"/>
  <c r="AF75" i="1"/>
  <c r="AB75" i="1"/>
  <c r="AC75" i="1"/>
  <c r="Y75" i="1"/>
  <c r="Z89" i="1"/>
  <c r="AA89" i="1" s="1"/>
  <c r="Q15" i="1"/>
  <c r="L15" i="1"/>
  <c r="O15" i="1" s="1"/>
  <c r="P15" i="1"/>
  <c r="Z16" i="1"/>
  <c r="Q18" i="1"/>
  <c r="L18" i="1"/>
  <c r="O18" i="1" s="1"/>
  <c r="P18" i="1"/>
  <c r="AD26" i="1"/>
  <c r="Q31" i="1"/>
  <c r="L31" i="1"/>
  <c r="O31" i="1" s="1"/>
  <c r="P31" i="1"/>
  <c r="Z35" i="1"/>
  <c r="AA35" i="1" s="1"/>
  <c r="Z51" i="1"/>
  <c r="AA51" i="1" s="1"/>
  <c r="Y64" i="1"/>
  <c r="AD84" i="1"/>
  <c r="AA84" i="1"/>
  <c r="AB84" i="1" s="1"/>
  <c r="Z17" i="1"/>
  <c r="Q19" i="1"/>
  <c r="L19" i="1"/>
  <c r="O19" i="1" s="1"/>
  <c r="P19" i="1"/>
  <c r="Q21" i="1"/>
  <c r="L21" i="1"/>
  <c r="O21" i="1" s="1"/>
  <c r="P21" i="1"/>
  <c r="Q24" i="1"/>
  <c r="L24" i="1"/>
  <c r="O24" i="1" s="1"/>
  <c r="R24" i="1" s="1"/>
  <c r="P24" i="1"/>
  <c r="Y26" i="1"/>
  <c r="Z29" i="1"/>
  <c r="AA29" i="1" s="1"/>
  <c r="L33" i="1"/>
  <c r="O33" i="1" s="1"/>
  <c r="R33" i="1" s="1"/>
  <c r="Y33" i="1" s="1"/>
  <c r="Q33" i="1"/>
  <c r="P33" i="1"/>
  <c r="Q34" i="1"/>
  <c r="P34" i="1"/>
  <c r="L34" i="1"/>
  <c r="O34" i="1" s="1"/>
  <c r="AA38" i="1"/>
  <c r="AD38" i="1"/>
  <c r="P49" i="1"/>
  <c r="L49" i="1"/>
  <c r="O49" i="1" s="1"/>
  <c r="Q49" i="1"/>
  <c r="Q50" i="1"/>
  <c r="L50" i="1"/>
  <c r="O50" i="1" s="1"/>
  <c r="P50" i="1"/>
  <c r="AB52" i="1"/>
  <c r="AF52" i="1"/>
  <c r="Z57" i="1"/>
  <c r="AA57" i="1" s="1"/>
  <c r="AF62" i="1"/>
  <c r="AC62" i="1"/>
  <c r="AF72" i="1"/>
  <c r="Z72" i="1"/>
  <c r="AA72" i="1" s="1"/>
  <c r="AC72" i="1" s="1"/>
  <c r="AF79" i="1"/>
  <c r="Z79" i="1"/>
  <c r="AA79" i="1" s="1"/>
  <c r="AC79" i="1" s="1"/>
  <c r="Y85" i="1"/>
  <c r="AF85" i="1"/>
  <c r="AC89" i="1"/>
  <c r="AA97" i="1"/>
  <c r="AB97" i="1" s="1"/>
  <c r="AD97" i="1"/>
  <c r="Z25" i="1"/>
  <c r="L27" i="1"/>
  <c r="O27" i="1" s="1"/>
  <c r="R27" i="1" s="1"/>
  <c r="L28" i="1"/>
  <c r="O28" i="1" s="1"/>
  <c r="R28" i="1" s="1"/>
  <c r="L29" i="1"/>
  <c r="O29" i="1" s="1"/>
  <c r="R29" i="1" s="1"/>
  <c r="Z33" i="1"/>
  <c r="AA33" i="1" s="1"/>
  <c r="Z36" i="1"/>
  <c r="AA36" i="1" s="1"/>
  <c r="L37" i="1"/>
  <c r="O37" i="1" s="1"/>
  <c r="AD39" i="1"/>
  <c r="Z44" i="1"/>
  <c r="AA44" i="1" s="1"/>
  <c r="L45" i="1"/>
  <c r="O45" i="1" s="1"/>
  <c r="AD47" i="1"/>
  <c r="Y52" i="1"/>
  <c r="AD52" i="1"/>
  <c r="Z58" i="1"/>
  <c r="AA58" i="1" s="1"/>
  <c r="AB58" i="1" s="1"/>
  <c r="L59" i="1"/>
  <c r="O59" i="1" s="1"/>
  <c r="Q65" i="1"/>
  <c r="R65" i="1" s="1"/>
  <c r="P65" i="1"/>
  <c r="P66" i="1"/>
  <c r="Q66" i="1"/>
  <c r="R66" i="1" s="1"/>
  <c r="Y68" i="1"/>
  <c r="Y72" i="1"/>
  <c r="R77" i="1"/>
  <c r="Y77" i="1" s="1"/>
  <c r="Y79" i="1"/>
  <c r="AD83" i="1"/>
  <c r="AA83" i="1"/>
  <c r="AD20" i="1"/>
  <c r="AD22" i="1"/>
  <c r="AD23" i="1"/>
  <c r="Q38" i="1"/>
  <c r="L38" i="1"/>
  <c r="O38" i="1" s="1"/>
  <c r="P38" i="1"/>
  <c r="Q46" i="1"/>
  <c r="L46" i="1"/>
  <c r="O46" i="1" s="1"/>
  <c r="P46" i="1"/>
  <c r="Y58" i="1"/>
  <c r="Q60" i="1"/>
  <c r="L60" i="1"/>
  <c r="O60" i="1" s="1"/>
  <c r="P60" i="1"/>
  <c r="Q63" i="1"/>
  <c r="L63" i="1"/>
  <c r="O63" i="1" s="1"/>
  <c r="P63" i="1"/>
  <c r="Z67" i="1"/>
  <c r="AA67" i="1" s="1"/>
  <c r="AF68" i="1"/>
  <c r="Z68" i="1"/>
  <c r="AA68" i="1" s="1"/>
  <c r="AB68" i="1" s="1"/>
  <c r="P70" i="1"/>
  <c r="L70" i="1"/>
  <c r="O70" i="1" s="1"/>
  <c r="Q70" i="1"/>
  <c r="AA70" i="1"/>
  <c r="AD70" i="1"/>
  <c r="Q78" i="1"/>
  <c r="R78" i="1" s="1"/>
  <c r="P78" i="1"/>
  <c r="Y84" i="1"/>
  <c r="AB89" i="1"/>
  <c r="AF89" i="1"/>
  <c r="Y89" i="1"/>
  <c r="AF93" i="1"/>
  <c r="AC93" i="1"/>
  <c r="AB93" i="1"/>
  <c r="Y93" i="1"/>
  <c r="Q37" i="1"/>
  <c r="Z40" i="1"/>
  <c r="AA40" i="1" s="1"/>
  <c r="Q45" i="1"/>
  <c r="Z48" i="1"/>
  <c r="AA48" i="1" s="1"/>
  <c r="AB48" i="1" s="1"/>
  <c r="AF48" i="1"/>
  <c r="Z53" i="1"/>
  <c r="AA53" i="1" s="1"/>
  <c r="Q59" i="1"/>
  <c r="AA63" i="1"/>
  <c r="AA64" i="1"/>
  <c r="AC64" i="1" s="1"/>
  <c r="AD66" i="1"/>
  <c r="Q67" i="1"/>
  <c r="L67" i="1"/>
  <c r="O67" i="1" s="1"/>
  <c r="P67" i="1"/>
  <c r="Z69" i="1"/>
  <c r="AA69" i="1" s="1"/>
  <c r="Z73" i="1"/>
  <c r="AA73" i="1" s="1"/>
  <c r="Q76" i="1"/>
  <c r="L76" i="1"/>
  <c r="O76" i="1" s="1"/>
  <c r="P76" i="1"/>
  <c r="AB82" i="1"/>
  <c r="AF82" i="1"/>
  <c r="Q87" i="1"/>
  <c r="L87" i="1"/>
  <c r="O87" i="1" s="1"/>
  <c r="P87" i="1"/>
  <c r="AB90" i="1"/>
  <c r="AD90" i="1"/>
  <c r="Z90" i="1"/>
  <c r="AA90" i="1" s="1"/>
  <c r="AC90" i="1" s="1"/>
  <c r="AF88" i="1"/>
  <c r="Z92" i="1"/>
  <c r="AA92" i="1" s="1"/>
  <c r="AC97" i="1"/>
  <c r="AF97" i="1"/>
  <c r="R98" i="1"/>
  <c r="Q100" i="1"/>
  <c r="L100" i="1"/>
  <c r="O100" i="1" s="1"/>
  <c r="P100" i="1"/>
  <c r="AC121" i="1"/>
  <c r="AF121" i="1"/>
  <c r="AB121" i="1"/>
  <c r="L35" i="1"/>
  <c r="O35" i="1" s="1"/>
  <c r="R35" i="1" s="1"/>
  <c r="Y35" i="1" s="1"/>
  <c r="Z37" i="1"/>
  <c r="AA37" i="1" s="1"/>
  <c r="L39" i="1"/>
  <c r="O39" i="1" s="1"/>
  <c r="R39" i="1" s="1"/>
  <c r="Z41" i="1"/>
  <c r="AA41" i="1" s="1"/>
  <c r="L43" i="1"/>
  <c r="O43" i="1" s="1"/>
  <c r="R43" i="1" s="1"/>
  <c r="Z45" i="1"/>
  <c r="AA45" i="1" s="1"/>
  <c r="L47" i="1"/>
  <c r="O47" i="1" s="1"/>
  <c r="R47" i="1" s="1"/>
  <c r="Y47" i="1" s="1"/>
  <c r="Z49" i="1"/>
  <c r="AA49" i="1" s="1"/>
  <c r="L51" i="1"/>
  <c r="O51" i="1" s="1"/>
  <c r="R51" i="1" s="1"/>
  <c r="Z54" i="1"/>
  <c r="AA54" i="1" s="1"/>
  <c r="L57" i="1"/>
  <c r="O57" i="1" s="1"/>
  <c r="R57" i="1" s="1"/>
  <c r="Y57" i="1" s="1"/>
  <c r="Z59" i="1"/>
  <c r="AA59" i="1" s="1"/>
  <c r="Z65" i="1"/>
  <c r="AA65" i="1" s="1"/>
  <c r="L74" i="1"/>
  <c r="O74" i="1" s="1"/>
  <c r="R74" i="1" s="1"/>
  <c r="L80" i="1"/>
  <c r="O80" i="1" s="1"/>
  <c r="R80" i="1" s="1"/>
  <c r="Y80" i="1" s="1"/>
  <c r="AD80" i="1"/>
  <c r="Q81" i="1"/>
  <c r="L81" i="1"/>
  <c r="O81" i="1" s="1"/>
  <c r="P85" i="1"/>
  <c r="Z85" i="1"/>
  <c r="AA85" i="1" s="1"/>
  <c r="AC85" i="1" s="1"/>
  <c r="AD87" i="1"/>
  <c r="Z98" i="1"/>
  <c r="AA98" i="1" s="1"/>
  <c r="R99" i="1"/>
  <c r="AB110" i="1"/>
  <c r="AF110" i="1"/>
  <c r="AC110" i="1"/>
  <c r="V111" i="1"/>
  <c r="W111" i="1"/>
  <c r="Z61" i="1"/>
  <c r="AA61" i="1" s="1"/>
  <c r="Q71" i="1"/>
  <c r="L71" i="1"/>
  <c r="O71" i="1" s="1"/>
  <c r="Q86" i="1"/>
  <c r="R86" i="1" s="1"/>
  <c r="AC88" i="1"/>
  <c r="Y90" i="1"/>
  <c r="Q94" i="1"/>
  <c r="L94" i="1"/>
  <c r="O94" i="1" s="1"/>
  <c r="P94" i="1"/>
  <c r="Q95" i="1"/>
  <c r="L95" i="1"/>
  <c r="O95" i="1" s="1"/>
  <c r="P95" i="1"/>
  <c r="Q96" i="1"/>
  <c r="L96" i="1"/>
  <c r="O96" i="1" s="1"/>
  <c r="P96" i="1"/>
  <c r="AD96" i="1"/>
  <c r="Y98" i="1"/>
  <c r="Y99" i="1"/>
  <c r="R101" i="1"/>
  <c r="Y101" i="1" s="1"/>
  <c r="AF104" i="1"/>
  <c r="AC104" i="1"/>
  <c r="AB104" i="1"/>
  <c r="AF117" i="1"/>
  <c r="Q128" i="1"/>
  <c r="L128" i="1"/>
  <c r="O128" i="1" s="1"/>
  <c r="Z128" i="1"/>
  <c r="AA128" i="1" s="1"/>
  <c r="Q133" i="1"/>
  <c r="L133" i="1"/>
  <c r="O133" i="1" s="1"/>
  <c r="AF136" i="1"/>
  <c r="AC136" i="1"/>
  <c r="AB136" i="1"/>
  <c r="Q137" i="1"/>
  <c r="L137" i="1"/>
  <c r="O137" i="1" s="1"/>
  <c r="P137" i="1"/>
  <c r="Q102" i="1"/>
  <c r="L102" i="1"/>
  <c r="O102" i="1" s="1"/>
  <c r="Q109" i="1"/>
  <c r="L109" i="1"/>
  <c r="O109" i="1" s="1"/>
  <c r="Z109" i="1"/>
  <c r="AA109" i="1" s="1"/>
  <c r="AF111" i="1"/>
  <c r="Q122" i="1"/>
  <c r="L122" i="1"/>
  <c r="O122" i="1" s="1"/>
  <c r="Z122" i="1"/>
  <c r="AA122" i="1" s="1"/>
  <c r="Q127" i="1"/>
  <c r="L127" i="1"/>
  <c r="O127" i="1" s="1"/>
  <c r="P128" i="1"/>
  <c r="Q131" i="1"/>
  <c r="L131" i="1"/>
  <c r="O131" i="1" s="1"/>
  <c r="AD131" i="1"/>
  <c r="Q132" i="1"/>
  <c r="L132" i="1"/>
  <c r="O132" i="1" s="1"/>
  <c r="P133" i="1"/>
  <c r="AC135" i="1"/>
  <c r="AB135" i="1"/>
  <c r="AD93" i="1"/>
  <c r="AD99" i="1"/>
  <c r="AD100" i="1"/>
  <c r="Q103" i="1"/>
  <c r="L103" i="1"/>
  <c r="O103" i="1" s="1"/>
  <c r="Q106" i="1"/>
  <c r="L106" i="1"/>
  <c r="O106" i="1" s="1"/>
  <c r="Z106" i="1"/>
  <c r="AA106" i="1" s="1"/>
  <c r="P109" i="1"/>
  <c r="AD115" i="1"/>
  <c r="Q116" i="1"/>
  <c r="L116" i="1"/>
  <c r="O116" i="1" s="1"/>
  <c r="Z116" i="1"/>
  <c r="AA116" i="1" s="1"/>
  <c r="AC117" i="1"/>
  <c r="AD118" i="1"/>
  <c r="Q119" i="1"/>
  <c r="L119" i="1"/>
  <c r="O119" i="1" s="1"/>
  <c r="Z119" i="1"/>
  <c r="AA119" i="1" s="1"/>
  <c r="AC120" i="1"/>
  <c r="P122" i="1"/>
  <c r="P127" i="1"/>
  <c r="AD129" i="1"/>
  <c r="Q130" i="1"/>
  <c r="L130" i="1"/>
  <c r="O130" i="1" s="1"/>
  <c r="P131" i="1"/>
  <c r="P132" i="1"/>
  <c r="Y136" i="1"/>
  <c r="P102" i="1"/>
  <c r="AD104" i="1"/>
  <c r="Q105" i="1"/>
  <c r="L105" i="1"/>
  <c r="O105" i="1" s="1"/>
  <c r="P106" i="1"/>
  <c r="AD112" i="1"/>
  <c r="Q113" i="1"/>
  <c r="L113" i="1"/>
  <c r="O113" i="1" s="1"/>
  <c r="Z113" i="1"/>
  <c r="AA113" i="1" s="1"/>
  <c r="P116" i="1"/>
  <c r="P119" i="1"/>
  <c r="W125" i="1"/>
  <c r="P130" i="1"/>
  <c r="Q134" i="1"/>
  <c r="L134" i="1"/>
  <c r="O134" i="1" s="1"/>
  <c r="Z134" i="1"/>
  <c r="AA134" i="1" s="1"/>
  <c r="AC139" i="1"/>
  <c r="AB139" i="1"/>
  <c r="AF139" i="1"/>
  <c r="Z138" i="1"/>
  <c r="AA138" i="1" s="1"/>
  <c r="AA140" i="1"/>
  <c r="AD136" i="1"/>
  <c r="P138" i="1"/>
  <c r="L138" i="1"/>
  <c r="O138" i="1" s="1"/>
  <c r="R138" i="1" s="1"/>
  <c r="AA19" i="1" l="1"/>
  <c r="AA25" i="1"/>
  <c r="AA17" i="1"/>
  <c r="AA18" i="1"/>
  <c r="AA16" i="1"/>
  <c r="AA23" i="1"/>
  <c r="O64" i="3"/>
  <c r="P64" i="3" s="1"/>
  <c r="T19" i="2"/>
  <c r="V19" i="2" s="1"/>
  <c r="P22" i="2"/>
  <c r="AD44" i="1"/>
  <c r="AD134" i="1"/>
  <c r="AD106" i="1"/>
  <c r="AD53" i="1"/>
  <c r="AB79" i="1"/>
  <c r="AB72" i="1"/>
  <c r="AD72" i="1"/>
  <c r="T20" i="2"/>
  <c r="V20" i="2" s="1"/>
  <c r="T21" i="2"/>
  <c r="V21" i="2" s="1"/>
  <c r="S19" i="2"/>
  <c r="AF92" i="1"/>
  <c r="Y92" i="1"/>
  <c r="AF53" i="1"/>
  <c r="Y53" i="1"/>
  <c r="AB53" i="1"/>
  <c r="AB124" i="1"/>
  <c r="AC124" i="1"/>
  <c r="AF124" i="1"/>
  <c r="AF44" i="1"/>
  <c r="Y44" i="1"/>
  <c r="AF123" i="1"/>
  <c r="AC123" i="1"/>
  <c r="AB123" i="1"/>
  <c r="AF36" i="1"/>
  <c r="Y36" i="1"/>
  <c r="Y61" i="1"/>
  <c r="AF61" i="1"/>
  <c r="AF40" i="1"/>
  <c r="Y40" i="1"/>
  <c r="AD119" i="1"/>
  <c r="AB61" i="1"/>
  <c r="AC40" i="1"/>
  <c r="R60" i="1"/>
  <c r="AB44" i="1"/>
  <c r="AB36" i="1"/>
  <c r="R42" i="1"/>
  <c r="R17" i="1"/>
  <c r="R83" i="1"/>
  <c r="R30" i="1"/>
  <c r="AD109" i="1"/>
  <c r="AC92" i="1"/>
  <c r="R76" i="1"/>
  <c r="AC53" i="1"/>
  <c r="AD59" i="1"/>
  <c r="R38" i="1"/>
  <c r="R115" i="1"/>
  <c r="R140" i="1"/>
  <c r="Y140" i="1" s="1"/>
  <c r="AD126" i="1"/>
  <c r="R126" i="1"/>
  <c r="AF108" i="1"/>
  <c r="Y108" i="1"/>
  <c r="AB108" i="1"/>
  <c r="AC108" i="1"/>
  <c r="AF125" i="1"/>
  <c r="Y125" i="1"/>
  <c r="AC140" i="1"/>
  <c r="AF112" i="1"/>
  <c r="Y112" i="1"/>
  <c r="AB112" i="1"/>
  <c r="AC112" i="1"/>
  <c r="AB107" i="1"/>
  <c r="AF107" i="1"/>
  <c r="AC107" i="1"/>
  <c r="AC129" i="1"/>
  <c r="AF129" i="1"/>
  <c r="AB129" i="1"/>
  <c r="Y129" i="1"/>
  <c r="R109" i="1"/>
  <c r="R137" i="1"/>
  <c r="AF137" i="1" s="1"/>
  <c r="AD128" i="1"/>
  <c r="AD92" i="1"/>
  <c r="AD73" i="1"/>
  <c r="AC84" i="1"/>
  <c r="AD79" i="1"/>
  <c r="AD57" i="1"/>
  <c r="R49" i="1"/>
  <c r="AD17" i="1"/>
  <c r="AD43" i="1"/>
  <c r="R54" i="1"/>
  <c r="AB120" i="1"/>
  <c r="AF120" i="1"/>
  <c r="AD108" i="1"/>
  <c r="R73" i="1"/>
  <c r="R32" i="1"/>
  <c r="R130" i="1"/>
  <c r="R119" i="1"/>
  <c r="R131" i="1"/>
  <c r="AC131" i="1" s="1"/>
  <c r="R94" i="1"/>
  <c r="AD61" i="1"/>
  <c r="AD98" i="1"/>
  <c r="AD85" i="1"/>
  <c r="AD65" i="1"/>
  <c r="AD48" i="1"/>
  <c r="R70" i="1"/>
  <c r="AD33" i="1"/>
  <c r="AD41" i="1"/>
  <c r="AD35" i="1"/>
  <c r="R69" i="1"/>
  <c r="R41" i="1"/>
  <c r="Y41" i="1" s="1"/>
  <c r="R114" i="1"/>
  <c r="AD62" i="1"/>
  <c r="AB140" i="1"/>
  <c r="AC73" i="1"/>
  <c r="R45" i="1"/>
  <c r="T17" i="2"/>
  <c r="V17" i="2" s="1"/>
  <c r="T23" i="2"/>
  <c r="V23" i="2" s="1"/>
  <c r="AC65" i="1"/>
  <c r="AB65" i="1"/>
  <c r="Y65" i="1"/>
  <c r="AF65" i="1"/>
  <c r="AF66" i="1"/>
  <c r="AC66" i="1"/>
  <c r="AB66" i="1"/>
  <c r="Y66" i="1"/>
  <c r="AF86" i="1"/>
  <c r="AC86" i="1"/>
  <c r="AB86" i="1"/>
  <c r="Y86" i="1"/>
  <c r="AC78" i="1"/>
  <c r="AF78" i="1"/>
  <c r="AB78" i="1"/>
  <c r="R103" i="1"/>
  <c r="R127" i="1"/>
  <c r="R100" i="1"/>
  <c r="R67" i="1"/>
  <c r="AC48" i="1"/>
  <c r="AD45" i="1"/>
  <c r="AB73" i="1"/>
  <c r="R59" i="1"/>
  <c r="R37" i="1"/>
  <c r="R50" i="1"/>
  <c r="R21" i="1"/>
  <c r="R19" i="1"/>
  <c r="AD54" i="1"/>
  <c r="R31" i="1"/>
  <c r="R15" i="1"/>
  <c r="AF69" i="1"/>
  <c r="Y69" i="1"/>
  <c r="AC69" i="1"/>
  <c r="AB69" i="1"/>
  <c r="AB41" i="1"/>
  <c r="R16" i="1"/>
  <c r="Z125" i="1"/>
  <c r="AA125" i="1" s="1"/>
  <c r="AC130" i="1"/>
  <c r="AF130" i="1"/>
  <c r="AB130" i="1"/>
  <c r="AB119" i="1"/>
  <c r="AF119" i="1"/>
  <c r="AC119" i="1"/>
  <c r="Y119" i="1"/>
  <c r="AB131" i="1"/>
  <c r="AB109" i="1"/>
  <c r="AF109" i="1"/>
  <c r="AC109" i="1"/>
  <c r="Y131" i="1"/>
  <c r="AF94" i="1"/>
  <c r="AC94" i="1"/>
  <c r="AB94" i="1"/>
  <c r="AC51" i="1"/>
  <c r="AB51" i="1"/>
  <c r="AF51" i="1"/>
  <c r="AC43" i="1"/>
  <c r="AB43" i="1"/>
  <c r="AF43" i="1"/>
  <c r="AC35" i="1"/>
  <c r="AB35" i="1"/>
  <c r="AF35" i="1"/>
  <c r="Y109" i="1"/>
  <c r="AB76" i="1"/>
  <c r="AC76" i="1"/>
  <c r="AF76" i="1"/>
  <c r="AF70" i="1"/>
  <c r="AC70" i="1"/>
  <c r="AB70" i="1"/>
  <c r="AC60" i="1"/>
  <c r="AB60" i="1"/>
  <c r="AF60" i="1"/>
  <c r="AB38" i="1"/>
  <c r="AF38" i="1"/>
  <c r="Y38" i="1"/>
  <c r="AC38" i="1"/>
  <c r="AC29" i="1"/>
  <c r="AB29" i="1"/>
  <c r="AF29" i="1"/>
  <c r="AC36" i="1"/>
  <c r="AF24" i="1"/>
  <c r="AC24" i="1"/>
  <c r="AB24" i="1"/>
  <c r="AB64" i="1"/>
  <c r="Y70" i="1"/>
  <c r="AB42" i="1"/>
  <c r="AF42" i="1"/>
  <c r="AC42" i="1"/>
  <c r="AF17" i="1"/>
  <c r="AC17" i="1"/>
  <c r="AB17" i="1"/>
  <c r="AB92" i="1"/>
  <c r="AC61" i="1"/>
  <c r="AC58" i="1"/>
  <c r="AF54" i="1"/>
  <c r="AB54" i="1"/>
  <c r="Y54" i="1"/>
  <c r="AC54" i="1"/>
  <c r="AC138" i="1"/>
  <c r="Y138" i="1"/>
  <c r="AB138" i="1"/>
  <c r="AF138" i="1"/>
  <c r="R134" i="1"/>
  <c r="AD113" i="1"/>
  <c r="AD116" i="1"/>
  <c r="R106" i="1"/>
  <c r="R132" i="1"/>
  <c r="AD122" i="1"/>
  <c r="R133" i="1"/>
  <c r="R128" i="1"/>
  <c r="AF101" i="1"/>
  <c r="AB101" i="1"/>
  <c r="AC101" i="1"/>
  <c r="R95" i="1"/>
  <c r="R71" i="1"/>
  <c r="Z111" i="1"/>
  <c r="AA111" i="1" s="1"/>
  <c r="AB111" i="1" s="1"/>
  <c r="AF80" i="1"/>
  <c r="AC80" i="1"/>
  <c r="AB80" i="1"/>
  <c r="AC98" i="1"/>
  <c r="AF98" i="1"/>
  <c r="AB98" i="1"/>
  <c r="AD69" i="1"/>
  <c r="Y51" i="1"/>
  <c r="AD40" i="1"/>
  <c r="AC68" i="1"/>
  <c r="R63" i="1"/>
  <c r="R46" i="1"/>
  <c r="AB40" i="1"/>
  <c r="AC77" i="1"/>
  <c r="AB77" i="1"/>
  <c r="AF77" i="1"/>
  <c r="AD58" i="1"/>
  <c r="AD36" i="1"/>
  <c r="AC28" i="1"/>
  <c r="AB28" i="1"/>
  <c r="AF28" i="1"/>
  <c r="AB85" i="1"/>
  <c r="R34" i="1"/>
  <c r="AD29" i="1"/>
  <c r="AD51" i="1"/>
  <c r="Y29" i="1"/>
  <c r="AD16" i="1"/>
  <c r="R25" i="1"/>
  <c r="R22" i="1"/>
  <c r="AD19" i="1"/>
  <c r="AD25" i="1"/>
  <c r="AD18" i="1"/>
  <c r="R20" i="1"/>
  <c r="R55" i="1"/>
  <c r="R113" i="1"/>
  <c r="R105" i="1"/>
  <c r="R116" i="1"/>
  <c r="R122" i="1"/>
  <c r="R102" i="1"/>
  <c r="AD138" i="1"/>
  <c r="R96" i="1"/>
  <c r="X111" i="1"/>
  <c r="AF99" i="1"/>
  <c r="AC99" i="1"/>
  <c r="AB99" i="1"/>
  <c r="R81" i="1"/>
  <c r="AC74" i="1"/>
  <c r="AB74" i="1"/>
  <c r="AF74" i="1"/>
  <c r="AC57" i="1"/>
  <c r="AB57" i="1"/>
  <c r="AF57" i="1"/>
  <c r="AC47" i="1"/>
  <c r="AB47" i="1"/>
  <c r="AF47" i="1"/>
  <c r="AC39" i="1"/>
  <c r="AB39" i="1"/>
  <c r="AF39" i="1"/>
  <c r="R87" i="1"/>
  <c r="Y43" i="1"/>
  <c r="AD68" i="1"/>
  <c r="AD67" i="1"/>
  <c r="AD37" i="1"/>
  <c r="Y76" i="1"/>
  <c r="AF45" i="1"/>
  <c r="AC45" i="1"/>
  <c r="AB45" i="1"/>
  <c r="Y45" i="1"/>
  <c r="Y39" i="1"/>
  <c r="AC27" i="1"/>
  <c r="AB27" i="1"/>
  <c r="AF27" i="1"/>
  <c r="AF49" i="1"/>
  <c r="AB49" i="1"/>
  <c r="Y49" i="1"/>
  <c r="AC49" i="1"/>
  <c r="AF33" i="1"/>
  <c r="AC33" i="1"/>
  <c r="AB33" i="1"/>
  <c r="Y60" i="1"/>
  <c r="Y42" i="1"/>
  <c r="R18" i="1"/>
  <c r="AD89" i="1"/>
  <c r="AD49" i="1"/>
  <c r="AC44" i="1"/>
  <c r="Y17" i="1"/>
  <c r="R14" i="1"/>
  <c r="R23" i="1"/>
  <c r="R56" i="1"/>
  <c r="AF140" i="1" l="1"/>
  <c r="Y115" i="1"/>
  <c r="AC115" i="1"/>
  <c r="AF115" i="1"/>
  <c r="AB115" i="1"/>
  <c r="AF83" i="1"/>
  <c r="AB83" i="1"/>
  <c r="AC83" i="1"/>
  <c r="AB126" i="1"/>
  <c r="Y126" i="1"/>
  <c r="AC126" i="1"/>
  <c r="AF126" i="1"/>
  <c r="AB30" i="1"/>
  <c r="Y30" i="1"/>
  <c r="AF30" i="1"/>
  <c r="AC30" i="1"/>
  <c r="AB137" i="1"/>
  <c r="AF131" i="1"/>
  <c r="AF41" i="1"/>
  <c r="AC32" i="1"/>
  <c r="AF32" i="1"/>
  <c r="AB32" i="1"/>
  <c r="Y32" i="1"/>
  <c r="AD111" i="1"/>
  <c r="AC137" i="1"/>
  <c r="AC41" i="1"/>
  <c r="AF73" i="1"/>
  <c r="Y73" i="1"/>
  <c r="AB114" i="1"/>
  <c r="AC114" i="1"/>
  <c r="AF114" i="1"/>
  <c r="AB87" i="1"/>
  <c r="AF87" i="1"/>
  <c r="AC87" i="1"/>
  <c r="Y87" i="1"/>
  <c r="AF105" i="1"/>
  <c r="AC105" i="1"/>
  <c r="AB105" i="1"/>
  <c r="AB46" i="1"/>
  <c r="AF46" i="1"/>
  <c r="Y46" i="1"/>
  <c r="AC46" i="1"/>
  <c r="AC133" i="1"/>
  <c r="AF133" i="1"/>
  <c r="AB133" i="1"/>
  <c r="AB31" i="1"/>
  <c r="AF31" i="1"/>
  <c r="AC31" i="1"/>
  <c r="Y31" i="1"/>
  <c r="AF19" i="1"/>
  <c r="AC19" i="1"/>
  <c r="AB19" i="1"/>
  <c r="Y19" i="1"/>
  <c r="AF59" i="1"/>
  <c r="AC59" i="1"/>
  <c r="AB59" i="1"/>
  <c r="Y59" i="1"/>
  <c r="AB67" i="1"/>
  <c r="AF67" i="1"/>
  <c r="AC67" i="1"/>
  <c r="Y67" i="1"/>
  <c r="AB103" i="1"/>
  <c r="AC103" i="1"/>
  <c r="AF103" i="1"/>
  <c r="Y103" i="1"/>
  <c r="AF18" i="1"/>
  <c r="AC18" i="1"/>
  <c r="AB18" i="1"/>
  <c r="Y18" i="1"/>
  <c r="AB81" i="1"/>
  <c r="AC81" i="1"/>
  <c r="AF81" i="1"/>
  <c r="Y81" i="1"/>
  <c r="AF102" i="1"/>
  <c r="AC102" i="1"/>
  <c r="AB102" i="1"/>
  <c r="AB113" i="1"/>
  <c r="AC113" i="1"/>
  <c r="Y113" i="1"/>
  <c r="AF113" i="1"/>
  <c r="AF20" i="1"/>
  <c r="AC20" i="1"/>
  <c r="AB20" i="1"/>
  <c r="Y20" i="1"/>
  <c r="AF22" i="1"/>
  <c r="AC22" i="1"/>
  <c r="AB22" i="1"/>
  <c r="Y22" i="1"/>
  <c r="AB34" i="1"/>
  <c r="AF34" i="1"/>
  <c r="AC34" i="1"/>
  <c r="Y34" i="1"/>
  <c r="AB63" i="1"/>
  <c r="AC63" i="1"/>
  <c r="AF63" i="1"/>
  <c r="Y63" i="1"/>
  <c r="AB106" i="1"/>
  <c r="AF106" i="1"/>
  <c r="AC106" i="1"/>
  <c r="Y106" i="1"/>
  <c r="AB134" i="1"/>
  <c r="AF134" i="1"/>
  <c r="AC134" i="1"/>
  <c r="Y134" i="1"/>
  <c r="AF21" i="1"/>
  <c r="AC21" i="1"/>
  <c r="AB21" i="1"/>
  <c r="AB100" i="1"/>
  <c r="AF100" i="1"/>
  <c r="AC100" i="1"/>
  <c r="Y100" i="1"/>
  <c r="AB56" i="1"/>
  <c r="AF56" i="1"/>
  <c r="AC56" i="1"/>
  <c r="Y56" i="1"/>
  <c r="Y111" i="1"/>
  <c r="AC111" i="1"/>
  <c r="AB122" i="1"/>
  <c r="AF122" i="1"/>
  <c r="AC122" i="1"/>
  <c r="Y122" i="1"/>
  <c r="AF55" i="1"/>
  <c r="AC55" i="1"/>
  <c r="AB55" i="1"/>
  <c r="AB25" i="1"/>
  <c r="AF25" i="1"/>
  <c r="AC25" i="1"/>
  <c r="Y25" i="1"/>
  <c r="AB71" i="1"/>
  <c r="AF71" i="1"/>
  <c r="AC71" i="1"/>
  <c r="Y71" i="1"/>
  <c r="AC125" i="1"/>
  <c r="AB125" i="1"/>
  <c r="AB50" i="1"/>
  <c r="AF50" i="1"/>
  <c r="AC50" i="1"/>
  <c r="Y50" i="1"/>
  <c r="AF23" i="1"/>
  <c r="AC23" i="1"/>
  <c r="AB23" i="1"/>
  <c r="Y23" i="1"/>
  <c r="AF14" i="1"/>
  <c r="AC14" i="1"/>
  <c r="AB14" i="1"/>
  <c r="AB96" i="1"/>
  <c r="AF96" i="1"/>
  <c r="AC96" i="1"/>
  <c r="Y96" i="1"/>
  <c r="AB116" i="1"/>
  <c r="AF116" i="1"/>
  <c r="AC116" i="1"/>
  <c r="Y116" i="1"/>
  <c r="AF95" i="1"/>
  <c r="AC95" i="1"/>
  <c r="AB95" i="1"/>
  <c r="AB128" i="1"/>
  <c r="Y128" i="1"/>
  <c r="AF128" i="1"/>
  <c r="AC128" i="1"/>
  <c r="AC132" i="1"/>
  <c r="AF132" i="1"/>
  <c r="AB132" i="1"/>
  <c r="AD125" i="1"/>
  <c r="AF16" i="1"/>
  <c r="AC16" i="1"/>
  <c r="AB16" i="1"/>
  <c r="Y16" i="1"/>
  <c r="AF15" i="1"/>
  <c r="AC15" i="1"/>
  <c r="AB15" i="1"/>
  <c r="AF37" i="1"/>
  <c r="AC37" i="1"/>
  <c r="AB37" i="1"/>
  <c r="Y37" i="1"/>
  <c r="AF127" i="1"/>
  <c r="AC127" i="1"/>
  <c r="AB127" i="1"/>
</calcChain>
</file>

<file path=xl/sharedStrings.xml><?xml version="1.0" encoding="utf-8"?>
<sst xmlns="http://schemas.openxmlformats.org/spreadsheetml/2006/main" count="692" uniqueCount="418">
  <si>
    <t>FORMATO FE - 03</t>
  </si>
  <si>
    <t>VALORIZACIÓN DE PARTIDAS PROGRAMADAS NOVIEMBRE 2021</t>
  </si>
  <si>
    <t>INFORME CORRESPONDIENTE AL MES DE NOVIEMBRE DE 2021</t>
  </si>
  <si>
    <t>PROYECTO</t>
  </si>
  <si>
    <t xml:space="preserve">: </t>
  </si>
  <si>
    <t>MEJORAMIENTO DEL SERVICIO EDUCATIVO EN LA IEP N° 54002 SANTA ROSA E IES SANTA ROSA DEL DISTRITO DE ABANCAY, PROVINCIA DE ABANCAY - REGIÓN APURÍMAC</t>
  </si>
  <si>
    <t xml:space="preserve">FECHA  </t>
  </si>
  <si>
    <t>COMPONENTE</t>
  </si>
  <si>
    <t>22 EDUCACION</t>
  </si>
  <si>
    <t xml:space="preserve">DISTRITO </t>
  </si>
  <si>
    <t>ABANCAY</t>
  </si>
  <si>
    <t>FTE - FTO</t>
  </si>
  <si>
    <t xml:space="preserve">RECURSOS ORDINARIOS - RECURSOS DETERMINADOS </t>
  </si>
  <si>
    <t xml:space="preserve">PROVINCIA </t>
  </si>
  <si>
    <t xml:space="preserve">MODALIDAD </t>
  </si>
  <si>
    <t>ADMINISTRACION DIRECTA</t>
  </si>
  <si>
    <t>DEPARTAMENTO</t>
  </si>
  <si>
    <t>APURIMAC</t>
  </si>
  <si>
    <t xml:space="preserve">AÑO </t>
  </si>
  <si>
    <t>PARTIDA</t>
  </si>
  <si>
    <t xml:space="preserve">DESCRIPCIÓN </t>
  </si>
  <si>
    <t>Und.</t>
  </si>
  <si>
    <t>PRESUPUESTO</t>
  </si>
  <si>
    <t>SALDO</t>
  </si>
  <si>
    <t xml:space="preserve">ANTERIOR ACUMULADO </t>
  </si>
  <si>
    <t>ACTUAL</t>
  </si>
  <si>
    <t>ACUMULADO</t>
  </si>
  <si>
    <t xml:space="preserve">Metrado </t>
  </si>
  <si>
    <t>A.P.U. EXPEDIENTE</t>
  </si>
  <si>
    <t>A.P.U. ACTULIZACION 1</t>
  </si>
  <si>
    <t>A.P.U. ACTULIZACION 2</t>
  </si>
  <si>
    <t>PPTO. ORIGINAL</t>
  </si>
  <si>
    <t>PPTO. MODIFICADO 01</t>
  </si>
  <si>
    <t>METRADO ANTERIOR</t>
  </si>
  <si>
    <t>METRADO ANTERIOR REDONDEADO</t>
  </si>
  <si>
    <t xml:space="preserve">METRADO SALDO </t>
  </si>
  <si>
    <t>METRADO SALDO  REDONDEADO</t>
  </si>
  <si>
    <t>PPTO. CORTE</t>
  </si>
  <si>
    <t>PPTO. SALDO SIN ACTUALIZAR</t>
  </si>
  <si>
    <t>PPTO. SALDO ACTUALIZADO</t>
  </si>
  <si>
    <t>PPTO. MODIFICADO 02</t>
  </si>
  <si>
    <t>Metrados</t>
  </si>
  <si>
    <t>Valorizado S/.</t>
  </si>
  <si>
    <t>Metrado</t>
  </si>
  <si>
    <t>Valorizado S/. Actual</t>
  </si>
  <si>
    <t>%</t>
  </si>
  <si>
    <t>PARA EL RESUMEN DE LA VALO</t>
  </si>
  <si>
    <t>x</t>
  </si>
  <si>
    <t>GLB</t>
  </si>
  <si>
    <t>m</t>
  </si>
  <si>
    <t>pza</t>
  </si>
  <si>
    <t>und</t>
  </si>
  <si>
    <t>m3</t>
  </si>
  <si>
    <t xml:space="preserve">   MOVIMIENTO DE TIERRAS</t>
  </si>
  <si>
    <t xml:space="preserve">   CONCRETO SIMPLE</t>
  </si>
  <si>
    <t>03</t>
  </si>
  <si>
    <t>03.01</t>
  </si>
  <si>
    <t>03.01.01</t>
  </si>
  <si>
    <t>03.02</t>
  </si>
  <si>
    <t>03.02.01</t>
  </si>
  <si>
    <t>03.02.02</t>
  </si>
  <si>
    <t>03.02.03</t>
  </si>
  <si>
    <t>03.02.04</t>
  </si>
  <si>
    <t>03.02.05</t>
  </si>
  <si>
    <t>04</t>
  </si>
  <si>
    <t>04.01</t>
  </si>
  <si>
    <t>04.01.01</t>
  </si>
  <si>
    <t>04.01.02</t>
  </si>
  <si>
    <t>04.01.03</t>
  </si>
  <si>
    <t>04.01.04</t>
  </si>
  <si>
    <t>04.02</t>
  </si>
  <si>
    <t>04.02.01</t>
  </si>
  <si>
    <t>pto</t>
  </si>
  <si>
    <t>04.02.02</t>
  </si>
  <si>
    <t>04.03</t>
  </si>
  <si>
    <t>04.03.01</t>
  </si>
  <si>
    <t>04.03.01.01</t>
  </si>
  <si>
    <t>04.03.02</t>
  </si>
  <si>
    <t>04.03.02.01</t>
  </si>
  <si>
    <t>04.03.02.02</t>
  </si>
  <si>
    <t>04.03.03</t>
  </si>
  <si>
    <t>04.03.03.01</t>
  </si>
  <si>
    <t>04.03.03.02</t>
  </si>
  <si>
    <t>04.03.03.03</t>
  </si>
  <si>
    <t>04.04</t>
  </si>
  <si>
    <t>04.04.01</t>
  </si>
  <si>
    <t>04.04.01.01</t>
  </si>
  <si>
    <t>04.04.01.02</t>
  </si>
  <si>
    <t>04.04.02</t>
  </si>
  <si>
    <t>04.04.02.01</t>
  </si>
  <si>
    <t>04.04.02.02</t>
  </si>
  <si>
    <t>04.04.03</t>
  </si>
  <si>
    <t>04.04.03.01</t>
  </si>
  <si>
    <t>04.04.03.02</t>
  </si>
  <si>
    <t>05</t>
  </si>
  <si>
    <t>INSTALACIONES ELECTRICAS</t>
  </si>
  <si>
    <t>05.01</t>
  </si>
  <si>
    <t>05.01.01</t>
  </si>
  <si>
    <t xml:space="preserve">      EXCAVACION MANUAL EN TERRENO NORMAL PARA INSTALACIONES ELECTRICAS</t>
  </si>
  <si>
    <t>05.01.02</t>
  </si>
  <si>
    <t xml:space="preserve">      RELLENO Y COMPACTADO CON MATERIAL PROPIO SELECCIONADO PARA BASE 0.05 cm</t>
  </si>
  <si>
    <t>05.01.03</t>
  </si>
  <si>
    <t xml:space="preserve">      RELLENO Y COMPACTADO CON LECHO DE ARENA PARA SUB BASE 0.10cm</t>
  </si>
  <si>
    <t>05.01.04</t>
  </si>
  <si>
    <t xml:space="preserve">      RELLENO Y COMPACTADO CON MATERIAL PROPIO SELECCIONADO</t>
  </si>
  <si>
    <t>05.01.05</t>
  </si>
  <si>
    <t xml:space="preserve">      ELIMINACIÓN DE MATERIAL EXCEDENTE</t>
  </si>
  <si>
    <t>05.02</t>
  </si>
  <si>
    <t>05.02.01</t>
  </si>
  <si>
    <t xml:space="preserve">      BUZON ELECTRICO ( SEGÚN DISEÑO)</t>
  </si>
  <si>
    <t>05.02.02</t>
  </si>
  <si>
    <t xml:space="preserve">      EMPALME SUBTERRANEO EN BUZON ELECTRICO EN CABLE THW DE CALIBRE AWG DE 4mm</t>
  </si>
  <si>
    <t>05.03</t>
  </si>
  <si>
    <t xml:space="preserve">   INSTALACION DE POZO A TIERRA</t>
  </si>
  <si>
    <t>05.03.01</t>
  </si>
  <si>
    <t xml:space="preserve">      POZO A TIERRA</t>
  </si>
  <si>
    <t>jgo</t>
  </si>
  <si>
    <t>05.03.02</t>
  </si>
  <si>
    <t xml:space="preserve">      CAJA DE REGISTRO PARA POZO A TIERRA CON TAPA DE C°( SEGÚN DISEÑO)</t>
  </si>
  <si>
    <t>05.04</t>
  </si>
  <si>
    <t xml:space="preserve">   ALIMENTADORES</t>
  </si>
  <si>
    <t>05.04.01</t>
  </si>
  <si>
    <t xml:space="preserve">      TABLEROS : GENERAL Y DISTRIBUCION</t>
  </si>
  <si>
    <t>05.04.01.01</t>
  </si>
  <si>
    <t xml:space="preserve">         TABLERO GENERAL TG</t>
  </si>
  <si>
    <t>EQP.</t>
  </si>
  <si>
    <t>05.04.01.02</t>
  </si>
  <si>
    <t xml:space="preserve">         TABLERO GENERAL TG-01</t>
  </si>
  <si>
    <t>05.04.01.03</t>
  </si>
  <si>
    <t xml:space="preserve">         TABLERO GENERAL TG-02</t>
  </si>
  <si>
    <t>05.04.01.04</t>
  </si>
  <si>
    <t xml:space="preserve">         TABLERO GENERAL TG-03</t>
  </si>
  <si>
    <t>05.04.01.05</t>
  </si>
  <si>
    <t xml:space="preserve">         TABLERO DE DISTRIBUCION TD1</t>
  </si>
  <si>
    <t>05.04.01.06</t>
  </si>
  <si>
    <t xml:space="preserve">         TABLERO DE DISTRIBUCION TD2</t>
  </si>
  <si>
    <t>05.04.01.07</t>
  </si>
  <si>
    <t xml:space="preserve">         TABLERO DE DISTRIBUCION TD3</t>
  </si>
  <si>
    <t>05.04.01.08</t>
  </si>
  <si>
    <t xml:space="preserve">         TABLERO DE DISTRIBUCION TD4</t>
  </si>
  <si>
    <t>05.04.01.09</t>
  </si>
  <si>
    <t xml:space="preserve">         TABLERO DE DISTRIBUCION TD5</t>
  </si>
  <si>
    <t>05.04.01.10</t>
  </si>
  <si>
    <t xml:space="preserve">         TABLERO DE DISTRIBUCION TD6</t>
  </si>
  <si>
    <t>05.04.01.11</t>
  </si>
  <si>
    <t xml:space="preserve">         TABLERO DE DISTRIBUCION TD7</t>
  </si>
  <si>
    <t>05.04.01.12</t>
  </si>
  <si>
    <t xml:space="preserve">         TABLERO DE DISTRIBUCION TD8</t>
  </si>
  <si>
    <t>05.04.01.13</t>
  </si>
  <si>
    <t xml:space="preserve">         TABLERO DE DISTRIBUCION TD9</t>
  </si>
  <si>
    <t>05.04.01.14</t>
  </si>
  <si>
    <t xml:space="preserve">         TABLERO DE DISTRIBUCION TD10</t>
  </si>
  <si>
    <t>05.04.01.15</t>
  </si>
  <si>
    <t xml:space="preserve">         TABLERO DE DISTRIBUCION TD11</t>
  </si>
  <si>
    <t>05.04.01.16</t>
  </si>
  <si>
    <t xml:space="preserve">         TABLERO DE DISTRIBUCION TD12</t>
  </si>
  <si>
    <t>05.04.01.17</t>
  </si>
  <si>
    <t xml:space="preserve">         TABLERO DE DISTRIBUCION TD13</t>
  </si>
  <si>
    <t>05.04.01.18</t>
  </si>
  <si>
    <t xml:space="preserve">         TABLERO DE DISTRIBUCION TD14</t>
  </si>
  <si>
    <t>05.04.01.19</t>
  </si>
  <si>
    <t xml:space="preserve">         TABLERO DE DISTRIBUCION TD15</t>
  </si>
  <si>
    <t>05.04.01.20</t>
  </si>
  <si>
    <t xml:space="preserve">         TABLERO DE DISTRIBUCION TD16</t>
  </si>
  <si>
    <t>05.04.01.21</t>
  </si>
  <si>
    <t xml:space="preserve">         TABLERO DE DISTRIBUCION TD17</t>
  </si>
  <si>
    <t>05.04.01.22</t>
  </si>
  <si>
    <t xml:space="preserve">         TABLERO DE DISTRIBUCION TD18</t>
  </si>
  <si>
    <t>05.04.01.23</t>
  </si>
  <si>
    <t xml:space="preserve">         TABLERO DE DISTRIBUCION TD19</t>
  </si>
  <si>
    <t>05.04.01.24</t>
  </si>
  <si>
    <t xml:space="preserve">         TABLERO DE DISTRIBUCION TD20</t>
  </si>
  <si>
    <t>05.04.01.25</t>
  </si>
  <si>
    <t xml:space="preserve">         TABLERO DE DISTRIBUCION TCB-01</t>
  </si>
  <si>
    <t>05.04.01.26</t>
  </si>
  <si>
    <t xml:space="preserve">         TABLERO DE DISTRIBUCION TCB-02</t>
  </si>
  <si>
    <t>05.04.02</t>
  </si>
  <si>
    <t xml:space="preserve">      INTERRUPTORES TERMOMAGNETICOS</t>
  </si>
  <si>
    <t>05.04.02.01</t>
  </si>
  <si>
    <t xml:space="preserve">         INTERRUPTOR TERMOMAGNETICO DE 3x600 A, 220V</t>
  </si>
  <si>
    <t>05.04.02.02</t>
  </si>
  <si>
    <t xml:space="preserve">         INTERRUPTOR TERMOMAGNETICO DE 3x150 A, 220V</t>
  </si>
  <si>
    <t>05.04.02.03</t>
  </si>
  <si>
    <t xml:space="preserve">         INTERRUPTOR TERMOMAGNETICO DE 3x120 A, 220V</t>
  </si>
  <si>
    <t>05.04.02.04</t>
  </si>
  <si>
    <t xml:space="preserve">         INTERRUPTOR TERMOMAGNETICO DE 3x100 A, 220V</t>
  </si>
  <si>
    <t>05.04.02.05</t>
  </si>
  <si>
    <t xml:space="preserve">         INTERRUPTOR TERMOMAGNETICO DE 3x80 A, 220V</t>
  </si>
  <si>
    <t>05.04.02.06</t>
  </si>
  <si>
    <t xml:space="preserve">         INTERRUPTOR TERMOMAGNETICO DE 3x60 A, 220V</t>
  </si>
  <si>
    <t>05.04.02.07</t>
  </si>
  <si>
    <t xml:space="preserve">         INTERRUPTOR TERMOMAGNETICO DE 3x50 A, 220V</t>
  </si>
  <si>
    <t>05.04.02.08</t>
  </si>
  <si>
    <t xml:space="preserve">         INTERRUPTOR TERMOMAGNETICO DE 3x40 A, 220V</t>
  </si>
  <si>
    <t>05.04.02.09</t>
  </si>
  <si>
    <t xml:space="preserve">         INTERRUPTOR TERMOMAGNETICO DE 3x30 A, 220V</t>
  </si>
  <si>
    <t>05.04.02.10</t>
  </si>
  <si>
    <t xml:space="preserve">         INTERRUPTOR TERMOMAGNETICO DE 2x40 A, 220V</t>
  </si>
  <si>
    <t>05.04.02.11</t>
  </si>
  <si>
    <t xml:space="preserve">         INTERRUPTOR TERMOMAGNETICO DE 2x30 A, 220V</t>
  </si>
  <si>
    <t>05.04.02.12</t>
  </si>
  <si>
    <t xml:space="preserve">         INTERRUPTOR TERMOMAGNETICO DE 2x20 A, 220V</t>
  </si>
  <si>
    <t>05.04.02.13</t>
  </si>
  <si>
    <t xml:space="preserve">         INTERRUPTOR TERMOMAGNETICO DE 2x15 A, 220V</t>
  </si>
  <si>
    <t>05.04.02.14</t>
  </si>
  <si>
    <t xml:space="preserve">         INTERRUPTOR TERMOMAGNETICO DIFERENCIAL DE 3x50 A, 220V</t>
  </si>
  <si>
    <t>05.04.02.15</t>
  </si>
  <si>
    <t xml:space="preserve">         INTERRUPTOR TERMOMAGNETICO DIFERENCIAL DE 3x25 A, 220V</t>
  </si>
  <si>
    <t>05.04.02.16</t>
  </si>
  <si>
    <t xml:space="preserve">         INTERRUPTOR TERMOMAGNETICO DIFERENCIAL DE 2x40 A, 220V</t>
  </si>
  <si>
    <t>05.04.02.17</t>
  </si>
  <si>
    <t xml:space="preserve">         INTERRUPTOR TERMOMAGNETICO DIFERENCIAL DE 2x25 A, 220V</t>
  </si>
  <si>
    <t>05.04.02.18</t>
  </si>
  <si>
    <t xml:space="preserve">         INTERRUPTOR TERMOMAGNETICO DIFERENCIAL DE 2x20 A, 220V</t>
  </si>
  <si>
    <t>05.04.03</t>
  </si>
  <si>
    <t xml:space="preserve">      DUCTOS Y TUBERIAS</t>
  </si>
  <si>
    <t>05.04.03.01</t>
  </si>
  <si>
    <t xml:space="preserve">         TUBERIA PVC SAP-P Ø 25mm</t>
  </si>
  <si>
    <t>05.04.03.02</t>
  </si>
  <si>
    <t xml:space="preserve">         CURVAS PVC SAP-P Ø 25mm</t>
  </si>
  <si>
    <t>05.04.03.03</t>
  </si>
  <si>
    <t xml:space="preserve">         UNIONES PVC SAP-P Ø 25mm</t>
  </si>
  <si>
    <t>05.04.04</t>
  </si>
  <si>
    <t xml:space="preserve">      CONDUCTORES Y CABLES</t>
  </si>
  <si>
    <t>05.04.04.01</t>
  </si>
  <si>
    <t xml:space="preserve">         TENDIDO DE CABLE N2XOH DE  6mm² </t>
  </si>
  <si>
    <t>05.04.04.02</t>
  </si>
  <si>
    <t xml:space="preserve">         TENDIDO DE CABLE N2XOH DE  4mm²</t>
  </si>
  <si>
    <t>05.04.04.03</t>
  </si>
  <si>
    <t xml:space="preserve">         TENDIDO DE CABLE N2XOH DE  2.5mm²</t>
  </si>
  <si>
    <t>05.05</t>
  </si>
  <si>
    <t xml:space="preserve">   ALUMBRADO </t>
  </si>
  <si>
    <t>05.05.01</t>
  </si>
  <si>
    <t>05.05.01.01</t>
  </si>
  <si>
    <t xml:space="preserve">         TUBERIA CONDUIT METALICA EMT Ø 19 mm </t>
  </si>
  <si>
    <t>05.05.01.02</t>
  </si>
  <si>
    <t xml:space="preserve">         TUBERIA PVC SAP-P Ø 19mm</t>
  </si>
  <si>
    <t>05.05.01.03</t>
  </si>
  <si>
    <t xml:space="preserve">         CURVAS PVC SAP-P Ø 19mm</t>
  </si>
  <si>
    <t>05.05.01.04</t>
  </si>
  <si>
    <t xml:space="preserve">         UNIONES PVC SAP-P Ø 19mm</t>
  </si>
  <si>
    <t>05.05.02</t>
  </si>
  <si>
    <t>05.05.02.01</t>
  </si>
  <si>
    <t xml:space="preserve">         TENDIDO DE CABLE LSOHX-90 DE  4mm² </t>
  </si>
  <si>
    <t>05.05.02.02</t>
  </si>
  <si>
    <t xml:space="preserve">         TENDIDO DE CABLE LSOHX-90 DE  2.5mm² </t>
  </si>
  <si>
    <t>05.05.03</t>
  </si>
  <si>
    <t xml:space="preserve">      SALIDA PARA CENTROS DE LUZ</t>
  </si>
  <si>
    <t>05.05.03.01</t>
  </si>
  <si>
    <t xml:space="preserve">         SALIDA PARA CENTRO DE LUZ</t>
  </si>
  <si>
    <t>05.05.03.02</t>
  </si>
  <si>
    <t xml:space="preserve">         CAJA RECTANGULAR DE F°G° DE 100X55X40mm</t>
  </si>
  <si>
    <t>05.05.04</t>
  </si>
  <si>
    <t xml:space="preserve">      ARTEFACTOS DE ILUMINACION</t>
  </si>
  <si>
    <t>05.05.04.01</t>
  </si>
  <si>
    <t xml:space="preserve">    PARA TECHO</t>
  </si>
  <si>
    <t>05.05.04.01.01</t>
  </si>
  <si>
    <t xml:space="preserve">            LUMINARIA PARA EMPOTRAR CON 2 FLUORESCENTES LINEAL DE 35W, CON PANTALLA PLANA TIPO TBS 760 O SIMILAR</t>
  </si>
  <si>
    <t>05.05.04.01.02</t>
  </si>
  <si>
    <t xml:space="preserve">            LUMINARIA PARA EMPOTRAR CON 3 FLUORESCENTES LINEAL DE 35W, CON PANTALLA PLANA TIPO TBS 770 O SIMILAR</t>
  </si>
  <si>
    <t>05.05.04.01.03</t>
  </si>
  <si>
    <t xml:space="preserve">            LUMINARIA DOWNLIGHTS LED PARA EMPOTRAR EN TECHO DE 28W, TIPO DN135C D O SIMILAR</t>
  </si>
  <si>
    <t>05.05.04.01.04</t>
  </si>
  <si>
    <t xml:space="preserve">            LUMINARIA CIRCULAR PARA ADOSAR LED AL TECHO DE 14W</t>
  </si>
  <si>
    <t>05.05.04.01.05</t>
  </si>
  <si>
    <t xml:space="preserve">            LUMINARIA DOWNLIGHTS LED PARA EMPOTRAR EN TECHO DE 13W, TIPO DN460 C O SIMILAR</t>
  </si>
  <si>
    <t>05.05.04.01.06</t>
  </si>
  <si>
    <t xml:space="preserve">            LUMINARIA DOWNLIGHTS LED PARA EMPOTRAR EN TECHO DE 22W, TIPO DN130B D127 O SIMILAR</t>
  </si>
  <si>
    <t>05.05.04.02</t>
  </si>
  <si>
    <t xml:space="preserve">         PARA PARED</t>
  </si>
  <si>
    <t>05.05.04.02.01</t>
  </si>
  <si>
    <t xml:space="preserve">            LUMINARIA ADOSABLE EN PARED DE 20W, TIPO FRAGANCE O SIMILAR</t>
  </si>
  <si>
    <t>05.05.04.02.02</t>
  </si>
  <si>
    <t xml:space="preserve">            LUMINARIA LED ADOSADO EN PARED DE 45W, TIPO EXTERIOR</t>
  </si>
  <si>
    <t>05.05.04.03</t>
  </si>
  <si>
    <t xml:space="preserve">         PARA PISO</t>
  </si>
  <si>
    <t>05.05.04.03.01</t>
  </si>
  <si>
    <t xml:space="preserve">            LUMINARIA PARA EMPOTRAR EN PISO DE 51W, TIPO BBP 623 A O SIMILAR</t>
  </si>
  <si>
    <t>05.05.04.04</t>
  </si>
  <si>
    <t xml:space="preserve">         PARA POSTE METALICO</t>
  </si>
  <si>
    <t>05.05.04.04.01</t>
  </si>
  <si>
    <t xml:space="preserve">            LUMINARIA TIPO FAROLA EN POSTE METALICO  TIPO EXTERIOR IP CON LAMPARA DE 70 W</t>
  </si>
  <si>
    <t>05.05.04.04.02</t>
  </si>
  <si>
    <t xml:space="preserve">            REFLECTOR ADOSABLE DE ALOGENUROS METALICOS DE 400W</t>
  </si>
  <si>
    <t>05.05.05</t>
  </si>
  <si>
    <t xml:space="preserve">      INTERRUPTORES</t>
  </si>
  <si>
    <t>05.05.05.01</t>
  </si>
  <si>
    <t xml:space="preserve">         SALIDA PARA INTERRUPTOR SIMPLE, INCLUYE INSTALACION DE INTERRUPTOR</t>
  </si>
  <si>
    <t>05.05.05.02</t>
  </si>
  <si>
    <t xml:space="preserve">         SALIDA PARA INTERRUPTOR DOBLE, INCLUYE INSTALACION DE INTERRUPTOR</t>
  </si>
  <si>
    <t>05.05.05.03</t>
  </si>
  <si>
    <t xml:space="preserve">         SALIDA PARA INTERRUPTOR TRIPLE, INCLUYE INSTALACION DE INTERRUPTOR</t>
  </si>
  <si>
    <t>05.05.06</t>
  </si>
  <si>
    <t xml:space="preserve">      CAJAS METALICAS CON TAPA</t>
  </si>
  <si>
    <t>05.05.06.01</t>
  </si>
  <si>
    <t xml:space="preserve">         INSTALACION DE CAJA DE PASO TIPO 1 DE 100x100x75 mm</t>
  </si>
  <si>
    <t>05.05.06.02</t>
  </si>
  <si>
    <t xml:space="preserve">         INSTALACION DE CAJA DE PASO TIPO 1 DE F°G° 150x150x80 mm</t>
  </si>
  <si>
    <t>05.05.07</t>
  </si>
  <si>
    <t xml:space="preserve">      SUMINISTRO E INSTALACION DE POSTES</t>
  </si>
  <si>
    <t>05.05.07.01</t>
  </si>
  <si>
    <t xml:space="preserve">         POSTE METALICO F°G° TUBULAR DE 6m DE 102 mm de Ø</t>
  </si>
  <si>
    <t>05.05.07.02</t>
  </si>
  <si>
    <t xml:space="preserve">         APERTURA DE HOYO, IZAJE Y CIMENTACION DE POSTE DE F°G°  6.00mts</t>
  </si>
  <si>
    <t>05.05.08</t>
  </si>
  <si>
    <t xml:space="preserve">      SALIDA PARA REFLECTORES</t>
  </si>
  <si>
    <t>05.05.08.01</t>
  </si>
  <si>
    <t xml:space="preserve">         SALIDA PARA CENTRO DE FAROLA EN POSTE</t>
  </si>
  <si>
    <t>05.05.08.02</t>
  </si>
  <si>
    <t xml:space="preserve">         SALIDA PARA CENTRO DE LUMINARIAS EN PISO</t>
  </si>
  <si>
    <t>05.06</t>
  </si>
  <si>
    <t xml:space="preserve">   TOMACORRIENTES Y ARTEFACTOS DE EMERGENCIA</t>
  </si>
  <si>
    <t>05.06.01</t>
  </si>
  <si>
    <t>05.06.01.01</t>
  </si>
  <si>
    <t>05.06.01.02</t>
  </si>
  <si>
    <t>05.06.02</t>
  </si>
  <si>
    <t>05.06.02.01</t>
  </si>
  <si>
    <t>05.06.02.02</t>
  </si>
  <si>
    <t>05.06.03</t>
  </si>
  <si>
    <t xml:space="preserve">      SALIDA PARA TOMACORRIENTE</t>
  </si>
  <si>
    <t>05.06.03.01</t>
  </si>
  <si>
    <t>05.06.04</t>
  </si>
  <si>
    <t>05.06.04.01</t>
  </si>
  <si>
    <t>05.06.04.01.01</t>
  </si>
  <si>
    <t xml:space="preserve">            ARTEFACTO AUTONOMO DE ALUMBRADO DE EMERGENCIA, CON DOS LAMPARAS ALOGENAS DE 55W</t>
  </si>
  <si>
    <t>05.06.05</t>
  </si>
  <si>
    <t>05.06.05.01</t>
  </si>
  <si>
    <t xml:space="preserve">         SALIDA PARA TOMACORRIENTE DOBLE CON PUESTA A TIERRA</t>
  </si>
  <si>
    <t>05.06.06</t>
  </si>
  <si>
    <t>05.06.06.01</t>
  </si>
  <si>
    <t>05.07</t>
  </si>
  <si>
    <t xml:space="preserve">   SISTEMA DE MEDIA TENSION</t>
  </si>
  <si>
    <t>05.07.01</t>
  </si>
  <si>
    <t xml:space="preserve">      SISTEMA DE UTILIZACIÓN EXCLUSIVA EN MT 13.2 KV</t>
  </si>
  <si>
    <t xml:space="preserve">      CONDUCTOS, TUBERÍAS Y/O CANALETAS</t>
  </si>
  <si>
    <t>VALORIZACION N° 08  DE LA AMPLIACION PRESUPUESTAL N° 3</t>
  </si>
  <si>
    <t>INFORME CORRESPONDIENTE AL MES DE NOVIEMBRE DEL 2021</t>
  </si>
  <si>
    <t>AVANCES</t>
  </si>
  <si>
    <t>ANTERIOR</t>
  </si>
  <si>
    <t>P.Unit. S/.</t>
  </si>
  <si>
    <t>P.U. 02</t>
  </si>
  <si>
    <t xml:space="preserve">PPTO. CONTRACTUAL </t>
  </si>
  <si>
    <t>PPTO. 02 ACTUALIZADO</t>
  </si>
  <si>
    <t xml:space="preserve">   PARARRAYOS</t>
  </si>
  <si>
    <t xml:space="preserve">      PARARRAYOS PDC CON DISPOSITIVO DE CEBADO NO RADIOACTIVO R=100M.</t>
  </si>
  <si>
    <t xml:space="preserve">   SALIDA DE AUDIO</t>
  </si>
  <si>
    <t xml:space="preserve">      SALIDA DE PUNTOS DE PARLANTE</t>
  </si>
  <si>
    <t xml:space="preserve">      CAJA DE PASO PVC IP65 150mm x 150mm x 70mm</t>
  </si>
  <si>
    <t xml:space="preserve">      PARLANTES</t>
  </si>
  <si>
    <t xml:space="preserve">      TENDIDO DE CABLE PARA PARLANTE</t>
  </si>
  <si>
    <t>VALORIZACION N°11 DE LA AMPLIACION PRESUPUESTAL N° 4 MAYORES METRADOS</t>
  </si>
  <si>
    <t xml:space="preserve"> INFORME CORRESPONDIENTE AL MES DE NOVIEMBRE DE 2021</t>
  </si>
  <si>
    <t>APU 02 ACTUALIZADO</t>
  </si>
  <si>
    <t>PPTO. ACTUALIZADO 02</t>
  </si>
  <si>
    <t xml:space="preserve">      EXCAVACIÓN MANUAL EN TERRENO NORMAL PARA INSTALACIONES ELECTRICAS </t>
  </si>
  <si>
    <t xml:space="preserve">      RELLENO Y COMPACTADO CON MATERIAL PROPIO SELECCIONADO PARA BASE 0.05 cm </t>
  </si>
  <si>
    <t xml:space="preserve">      RELLENO Y COMPACTADO CON LECHO DE ARENA PARA SUB BASE 0.10 cm  </t>
  </si>
  <si>
    <t xml:space="preserve">      RELLENO Y COMPACTADO CON MATERIAL PROPIO SELECCIONADO </t>
  </si>
  <si>
    <t xml:space="preserve">      EMPALME SUBTERRANEO EN BUZON ELECTRICO EN CABLE N2XOH</t>
  </si>
  <si>
    <t xml:space="preserve">   ALIMENTADORES </t>
  </si>
  <si>
    <t xml:space="preserve">      TABLEROS: GENERAL Y DISTRIBUCION </t>
  </si>
  <si>
    <t xml:space="preserve">         TABLERO DE DISTRIBUCION TD</t>
  </si>
  <si>
    <t xml:space="preserve">      DUCTOS O TUBERIAS Y ACCESORIOS </t>
  </si>
  <si>
    <t xml:space="preserve">         CURVAS DE PVC -SAP Ø 25mm</t>
  </si>
  <si>
    <t xml:space="preserve">         UNIONES PVC - SAP Ø 25mm</t>
  </si>
  <si>
    <t>04.03.04</t>
  </si>
  <si>
    <t xml:space="preserve">      CONDUCTORES O CABLES </t>
  </si>
  <si>
    <t>04.03.04.01</t>
  </si>
  <si>
    <t xml:space="preserve">         TENDIDO DE CABLE N2XOH DE 4mm² </t>
  </si>
  <si>
    <t>ml</t>
  </si>
  <si>
    <t>04.03.04.02</t>
  </si>
  <si>
    <t xml:space="preserve">         TENDIDO DE CABLE N2XOH DE 2.5mm² </t>
  </si>
  <si>
    <t xml:space="preserve">   ALUMBRADO</t>
  </si>
  <si>
    <t xml:space="preserve">      DUCTOS O TUBERIAS Y ACCESORIOS</t>
  </si>
  <si>
    <t xml:space="preserve">         TUBERIA PVC SAP Ø 19mm</t>
  </si>
  <si>
    <t xml:space="preserve">         CURVAS PVC -SAP Ø 19mm</t>
  </si>
  <si>
    <t xml:space="preserve">      SALIDA PARA CENTRO DE LUZ </t>
  </si>
  <si>
    <t xml:space="preserve">         CAJA RECTANGULAR DE F°G° DE 100X55X40</t>
  </si>
  <si>
    <t>04.05</t>
  </si>
  <si>
    <t xml:space="preserve">   ARTEFACTOS DE ILUMINACION </t>
  </si>
  <si>
    <t>04.05.01</t>
  </si>
  <si>
    <t xml:space="preserve">      PARA TECHO </t>
  </si>
  <si>
    <t>04.05.01.01</t>
  </si>
  <si>
    <t xml:space="preserve">         LUMINARIA PARA EMPOTRAR CON 2 FLUORESCENTES LINEAL DE 35W, CON PANTALLA PLANA TIPO TBS 770 O SIMILAR</t>
  </si>
  <si>
    <t>04.05.01.02</t>
  </si>
  <si>
    <t xml:space="preserve">         LUMINARIA CIRCULAR PARA ADOSAR LED AL TECHO DE 14W</t>
  </si>
  <si>
    <t>04.05.01.03</t>
  </si>
  <si>
    <t xml:space="preserve">         LUMINARIA DOWNLIGHTS LED PARA EMPOTRAR EN TECHO DE 13W, TIPO DN460 C O SIMILAR</t>
  </si>
  <si>
    <t>04.05.02</t>
  </si>
  <si>
    <t xml:space="preserve">      PARA PARED</t>
  </si>
  <si>
    <t>04.05.02.01</t>
  </si>
  <si>
    <t xml:space="preserve">         LUMINARIA ADOSABLE EN PARED DE 20W, TIPO FRAGANCE O SIMILAR</t>
  </si>
  <si>
    <t>04.05.02.02</t>
  </si>
  <si>
    <t xml:space="preserve">         LUMINARIA LED ADOSADO EN PARED DE 45W, TIPO EXTERIOR MODELO RSP-2 O SIMILAR</t>
  </si>
  <si>
    <t>04.05.03</t>
  </si>
  <si>
    <t xml:space="preserve">      INTERRUPTORES </t>
  </si>
  <si>
    <t>04.05.03.01</t>
  </si>
  <si>
    <t>04.05.03.02</t>
  </si>
  <si>
    <t>04.05.03.03</t>
  </si>
  <si>
    <t>04.06</t>
  </si>
  <si>
    <t xml:space="preserve">   TOMACORRIENTES Y ARTEFACTO DE EMERGENCIA </t>
  </si>
  <si>
    <t>04.06.01</t>
  </si>
  <si>
    <t>04.06.01.01</t>
  </si>
  <si>
    <t>04.06.01.02</t>
  </si>
  <si>
    <t>04.06.02</t>
  </si>
  <si>
    <t>04.06.02.01</t>
  </si>
  <si>
    <t>04.06.02.02</t>
  </si>
  <si>
    <t>04.06.03</t>
  </si>
  <si>
    <t xml:space="preserve">      SALIDA PARA CENTRO DE LUZ</t>
  </si>
  <si>
    <t>04.06.03.01</t>
  </si>
  <si>
    <t>04.06.04</t>
  </si>
  <si>
    <t xml:space="preserve">      TOMACORRIENTES</t>
  </si>
  <si>
    <t>04.06.04.01</t>
  </si>
  <si>
    <t xml:space="preserve">         TOMACORIENTE DOBLE CON TOMA A TIERRA. 30A - 220V EN CAJA F°G RECTANGULAR 100X55X40MM</t>
  </si>
  <si>
    <t>04.06.05</t>
  </si>
  <si>
    <t xml:space="preserve">      CAJAS METALICAS CON TAPAS </t>
  </si>
  <si>
    <t>04.06.05.01</t>
  </si>
  <si>
    <t xml:space="preserve">         INSTALACION DE CAJA DE PASO TIPO 1 F°G° DE 100X100X75mm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</si>
</sst>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(* #,##0.00_);_(* \(#,##0.00\);_(* &quot;-&quot;??_);_(@_)"/>
    <numFmt numFmtId="172" formatCode="_ [$€]* #,##0.00_ ;_ [$€]* \-#,##0.00_ ;_ [$€]* &quot;-&quot;??_ ;_ @_ "/>
    <numFmt numFmtId="173" formatCode="_-[$€-2]* #,##0.00_-;\-[$€-2]* #,##0.00_-;_-[$€-2]* &quot;-&quot;??_-"/>
    <numFmt numFmtId="174" formatCode="#,##0.00_);\-#,##0.00"/>
    <numFmt numFmtId="175" formatCode="_(&quot;S/&quot;* #,##0.00_);_(&quot;S/&quot;* \(#,##0.00\);_(&quot;S/&quot;* &quot;-&quot;??_);_(@_)"/>
    <numFmt numFmtId="17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sz val="9"/>
      <color theme="1"/>
      <name val="Arial Narrow"/>
      <family val="2"/>
    </font>
    <font>
      <sz val="8"/>
      <color theme="1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00B0F0"/>
      <name val="Arial"/>
      <family val="2"/>
    </font>
    <font>
      <b/>
      <sz val="12"/>
      <name val="Arial Narrow"/>
      <family val="2"/>
    </font>
    <font>
      <sz val="10"/>
      <color indexed="8"/>
      <name val="Arial"/>
      <family val="2"/>
    </font>
    <font>
      <sz val="10"/>
      <color theme="1"/>
      <name val="Palatino Linotype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2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2" fillId="0" borderId="0"/>
    <xf numFmtId="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7" fillId="0" borderId="0">
      <alignment vertical="top"/>
    </xf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176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3" fillId="0" borderId="0">
      <alignment vertical="center"/>
    </xf>
    <xf numFmtId="0" fontId="2" fillId="0" borderId="0"/>
    <xf numFmtId="0" fontId="1" fillId="0" borderId="0"/>
    <xf numFmtId="0" fontId="17" fillId="0" borderId="0">
      <alignment vertical="top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Protection="0">
      <alignment vertical="center"/>
    </xf>
    <xf numFmtId="9" fontId="1" fillId="0" borderId="0" applyFont="0" applyFill="0" applyBorder="0" applyAlignment="0" applyProtection="0"/>
  </cellStyleXfs>
  <cellXfs count="289">
    <xf numFmtId="0" fontId="0" fillId="0" borderId="0" xfId="0"/>
    <xf numFmtId="0" fontId="3" fillId="0" borderId="0" xfId="1" applyFont="1"/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4" fontId="4" fillId="0" borderId="0" xfId="1" applyNumberFormat="1" applyFont="1" applyFill="1" applyAlignment="1">
      <alignment horizontal="left" vertical="top"/>
    </xf>
    <xf numFmtId="4" fontId="5" fillId="0" borderId="0" xfId="1" applyNumberFormat="1" applyFont="1" applyFill="1" applyAlignment="1">
      <alignment horizontal="center" vertical="center"/>
    </xf>
    <xf numFmtId="14" fontId="4" fillId="0" borderId="1" xfId="1" applyNumberFormat="1" applyFont="1" applyBorder="1" applyAlignment="1">
      <alignment horizontal="left" vertical="center" wrapText="1"/>
    </xf>
    <xf numFmtId="14" fontId="4" fillId="0" borderId="2" xfId="1" applyNumberFormat="1" applyFont="1" applyBorder="1" applyAlignment="1">
      <alignment horizontal="left" vertical="center" wrapText="1"/>
    </xf>
    <xf numFmtId="14" fontId="4" fillId="2" borderId="2" xfId="1" applyNumberFormat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left" vertical="center" wrapText="1"/>
    </xf>
    <xf numFmtId="14" fontId="4" fillId="0" borderId="3" xfId="1" applyNumberFormat="1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vertical="top"/>
    </xf>
    <xf numFmtId="14" fontId="6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center"/>
    </xf>
    <xf numFmtId="4" fontId="5" fillId="0" borderId="0" xfId="1" applyNumberFormat="1" applyFont="1" applyFill="1" applyAlignment="1">
      <alignment horizontal="center"/>
    </xf>
    <xf numFmtId="14" fontId="5" fillId="0" borderId="0" xfId="1" applyNumberFormat="1" applyFont="1" applyAlignment="1">
      <alignment horizontal="left"/>
    </xf>
    <xf numFmtId="14" fontId="5" fillId="3" borderId="0" xfId="1" applyNumberFormat="1" applyFont="1" applyFill="1" applyAlignment="1">
      <alignment horizontal="left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4" fontId="5" fillId="0" borderId="0" xfId="1" applyNumberFormat="1" applyFont="1" applyAlignment="1">
      <alignment horizontal="center"/>
    </xf>
    <xf numFmtId="0" fontId="5" fillId="4" borderId="0" xfId="1" applyFont="1" applyFill="1"/>
    <xf numFmtId="0" fontId="5" fillId="5" borderId="0" xfId="1" applyFont="1" applyFill="1"/>
    <xf numFmtId="4" fontId="5" fillId="5" borderId="0" xfId="1" applyNumberFormat="1" applyFont="1" applyFill="1" applyAlignment="1">
      <alignment horizontal="center"/>
    </xf>
    <xf numFmtId="4" fontId="5" fillId="0" borderId="0" xfId="1" applyNumberFormat="1" applyFont="1" applyAlignment="1">
      <alignment horizontal="center"/>
    </xf>
    <xf numFmtId="49" fontId="5" fillId="0" borderId="0" xfId="1" applyNumberFormat="1" applyFont="1"/>
    <xf numFmtId="1" fontId="5" fillId="0" borderId="0" xfId="1" applyNumberFormat="1" applyFont="1" applyAlignment="1">
      <alignment horizontal="left"/>
    </xf>
    <xf numFmtId="1" fontId="5" fillId="3" borderId="0" xfId="1" applyNumberFormat="1" applyFont="1" applyFill="1" applyAlignment="1">
      <alignment horizontal="left"/>
    </xf>
    <xf numFmtId="4" fontId="5" fillId="4" borderId="0" xfId="1" applyNumberFormat="1" applyFont="1" applyFill="1"/>
    <xf numFmtId="4" fontId="4" fillId="0" borderId="0" xfId="1" applyNumberFormat="1" applyFont="1" applyAlignment="1">
      <alignment horizontal="center"/>
    </xf>
    <xf numFmtId="0" fontId="5" fillId="0" borderId="0" xfId="1" applyFont="1" applyAlignment="1">
      <alignment horizontal="left" vertical="top"/>
    </xf>
    <xf numFmtId="4" fontId="5" fillId="0" borderId="0" xfId="1" applyNumberFormat="1" applyFont="1"/>
    <xf numFmtId="4" fontId="5" fillId="3" borderId="0" xfId="1" applyNumberFormat="1" applyFont="1" applyFill="1"/>
    <xf numFmtId="0" fontId="4" fillId="6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8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4" fillId="6" borderId="10" xfId="1" applyFont="1" applyFill="1" applyBorder="1" applyAlignment="1">
      <alignment horizontal="center" vertical="center" wrapText="1"/>
    </xf>
    <xf numFmtId="0" fontId="4" fillId="6" borderId="11" xfId="1" applyFont="1" applyFill="1" applyBorder="1" applyAlignment="1">
      <alignment horizontal="center" vertical="center" wrapText="1"/>
    </xf>
    <xf numFmtId="0" fontId="4" fillId="6" borderId="12" xfId="1" applyFont="1" applyFill="1" applyBorder="1" applyAlignment="1">
      <alignment horizontal="center" vertical="center" wrapText="1"/>
    </xf>
    <xf numFmtId="0" fontId="4" fillId="6" borderId="10" xfId="1" applyFont="1" applyFill="1" applyBorder="1" applyAlignment="1">
      <alignment horizontal="center" vertical="center"/>
    </xf>
    <xf numFmtId="0" fontId="4" fillId="6" borderId="11" xfId="1" applyFont="1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8" borderId="4" xfId="1" applyFont="1" applyFill="1" applyBorder="1" applyAlignment="1">
      <alignment horizontal="center" vertical="center" wrapText="1"/>
    </xf>
    <xf numFmtId="0" fontId="4" fillId="6" borderId="13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6" borderId="14" xfId="1" applyFont="1" applyFill="1" applyBorder="1" applyAlignment="1">
      <alignment horizontal="center" vertical="center"/>
    </xf>
    <xf numFmtId="0" fontId="5" fillId="6" borderId="14" xfId="1" applyFont="1" applyFill="1" applyBorder="1" applyAlignment="1">
      <alignment horizontal="center" vertical="center"/>
    </xf>
    <xf numFmtId="0" fontId="4" fillId="6" borderId="14" xfId="1" applyFont="1" applyFill="1" applyBorder="1" applyAlignment="1">
      <alignment horizontal="center" vertical="center" wrapText="1"/>
    </xf>
    <xf numFmtId="0" fontId="4" fillId="7" borderId="14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4" fillId="8" borderId="14" xfId="1" applyFont="1" applyFill="1" applyBorder="1" applyAlignment="1">
      <alignment horizontal="center" vertical="center" wrapText="1"/>
    </xf>
    <xf numFmtId="0" fontId="4" fillId="6" borderId="15" xfId="1" applyFont="1" applyFill="1" applyBorder="1" applyAlignment="1">
      <alignment horizontal="center" vertical="center"/>
    </xf>
    <xf numFmtId="0" fontId="5" fillId="5" borderId="0" xfId="1" applyFont="1" applyFill="1" applyAlignment="1">
      <alignment vertical="center"/>
    </xf>
    <xf numFmtId="4" fontId="5" fillId="5" borderId="0" xfId="1" applyNumberFormat="1" applyFont="1" applyFill="1" applyAlignment="1">
      <alignment vertical="center"/>
    </xf>
    <xf numFmtId="0" fontId="4" fillId="5" borderId="0" xfId="1" applyFont="1" applyFill="1" applyAlignment="1">
      <alignment vertical="center"/>
    </xf>
    <xf numFmtId="0" fontId="3" fillId="5" borderId="0" xfId="1" applyFont="1" applyFill="1" applyAlignment="1">
      <alignment vertical="center"/>
    </xf>
    <xf numFmtId="0" fontId="8" fillId="5" borderId="16" xfId="0" applyFont="1" applyFill="1" applyBorder="1" applyAlignment="1" applyProtection="1">
      <alignment vertical="center"/>
      <protection locked="0"/>
    </xf>
    <xf numFmtId="0" fontId="8" fillId="5" borderId="17" xfId="0" applyFont="1" applyFill="1" applyBorder="1" applyAlignment="1" applyProtection="1">
      <alignment vertical="center"/>
      <protection locked="0"/>
    </xf>
    <xf numFmtId="4" fontId="5" fillId="9" borderId="16" xfId="0" applyNumberFormat="1" applyFont="1" applyFill="1" applyBorder="1" applyAlignment="1">
      <alignment horizontal="center" vertical="center"/>
    </xf>
    <xf numFmtId="0" fontId="10" fillId="5" borderId="16" xfId="0" applyFont="1" applyFill="1" applyBorder="1" applyAlignment="1" applyProtection="1">
      <alignment vertical="center"/>
      <protection locked="0"/>
    </xf>
    <xf numFmtId="0" fontId="10" fillId="5" borderId="17" xfId="0" applyFont="1" applyFill="1" applyBorder="1" applyAlignment="1" applyProtection="1">
      <alignment vertical="center"/>
      <protection locked="0"/>
    </xf>
    <xf numFmtId="0" fontId="10" fillId="5" borderId="18" xfId="0" applyFont="1" applyFill="1" applyBorder="1" applyAlignment="1" applyProtection="1">
      <alignment horizontal="center" vertical="center"/>
      <protection locked="0"/>
    </xf>
    <xf numFmtId="4" fontId="11" fillId="5" borderId="16" xfId="0" applyNumberFormat="1" applyFont="1" applyFill="1" applyBorder="1" applyAlignment="1">
      <alignment vertical="center"/>
    </xf>
    <xf numFmtId="4" fontId="11" fillId="5" borderId="17" xfId="0" applyNumberFormat="1" applyFont="1" applyFill="1" applyBorder="1" applyAlignment="1">
      <alignment vertical="top"/>
    </xf>
    <xf numFmtId="4" fontId="11" fillId="5" borderId="19" xfId="0" applyNumberFormat="1" applyFont="1" applyFill="1" applyBorder="1" applyAlignment="1">
      <alignment vertical="center"/>
    </xf>
    <xf numFmtId="4" fontId="11" fillId="5" borderId="17" xfId="0" applyNumberFormat="1" applyFont="1" applyFill="1" applyBorder="1" applyAlignment="1">
      <alignment vertical="center"/>
    </xf>
    <xf numFmtId="4" fontId="11" fillId="4" borderId="20" xfId="0" applyNumberFormat="1" applyFont="1" applyFill="1" applyBorder="1" applyAlignment="1">
      <alignment vertical="center"/>
    </xf>
    <xf numFmtId="4" fontId="5" fillId="5" borderId="16" xfId="1" applyNumberFormat="1" applyFont="1" applyFill="1" applyBorder="1" applyAlignment="1">
      <alignment horizontal="center" vertical="center"/>
    </xf>
    <xf numFmtId="4" fontId="5" fillId="5" borderId="18" xfId="1" applyNumberFormat="1" applyFont="1" applyFill="1" applyBorder="1" applyAlignment="1" applyProtection="1">
      <alignment horizontal="center" vertical="center"/>
      <protection locked="0"/>
    </xf>
    <xf numFmtId="4" fontId="5" fillId="5" borderId="17" xfId="1" applyNumberFormat="1" applyFont="1" applyFill="1" applyBorder="1" applyAlignment="1" applyProtection="1">
      <alignment horizontal="center" vertical="center"/>
      <protection locked="0"/>
    </xf>
    <xf numFmtId="10" fontId="5" fillId="5" borderId="18" xfId="1" applyNumberFormat="1" applyFont="1" applyFill="1" applyBorder="1" applyAlignment="1">
      <alignment horizontal="center" vertical="center"/>
    </xf>
    <xf numFmtId="4" fontId="5" fillId="5" borderId="16" xfId="1" applyNumberFormat="1" applyFont="1" applyFill="1" applyBorder="1" applyAlignment="1">
      <alignment vertical="center"/>
    </xf>
    <xf numFmtId="4" fontId="5" fillId="5" borderId="17" xfId="1" applyNumberFormat="1" applyFont="1" applyFill="1" applyBorder="1" applyAlignment="1" applyProtection="1">
      <alignment vertical="center"/>
      <protection locked="0"/>
    </xf>
    <xf numFmtId="10" fontId="5" fillId="5" borderId="18" xfId="1" applyNumberFormat="1" applyFont="1" applyFill="1" applyBorder="1" applyAlignment="1">
      <alignment vertical="center"/>
    </xf>
    <xf numFmtId="0" fontId="8" fillId="5" borderId="18" xfId="0" applyFont="1" applyFill="1" applyBorder="1" applyAlignment="1" applyProtection="1">
      <alignment horizontal="center" vertical="center"/>
      <protection locked="0"/>
    </xf>
    <xf numFmtId="0" fontId="12" fillId="5" borderId="16" xfId="0" applyFont="1" applyFill="1" applyBorder="1" applyAlignment="1">
      <alignment vertical="center"/>
    </xf>
    <xf numFmtId="0" fontId="12" fillId="5" borderId="17" xfId="0" applyFont="1" applyFill="1" applyBorder="1" applyAlignment="1">
      <alignment vertical="top"/>
    </xf>
    <xf numFmtId="0" fontId="12" fillId="5" borderId="17" xfId="0" applyFont="1" applyFill="1" applyBorder="1" applyAlignment="1">
      <alignment vertical="center"/>
    </xf>
    <xf numFmtId="0" fontId="4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4" fontId="5" fillId="5" borderId="0" xfId="1" applyNumberFormat="1" applyFont="1" applyFill="1" applyAlignment="1">
      <alignment horizontal="center" vertical="center"/>
    </xf>
    <xf numFmtId="0" fontId="10" fillId="0" borderId="17" xfId="0" applyFont="1" applyFill="1" applyBorder="1" applyAlignment="1" applyProtection="1">
      <alignment vertical="center"/>
      <protection locked="0"/>
    </xf>
    <xf numFmtId="4" fontId="11" fillId="5" borderId="20" xfId="0" applyNumberFormat="1" applyFont="1" applyFill="1" applyBorder="1" applyAlignment="1">
      <alignment vertical="center"/>
    </xf>
    <xf numFmtId="4" fontId="5" fillId="0" borderId="16" xfId="1" applyNumberFormat="1" applyFont="1" applyFill="1" applyBorder="1" applyAlignment="1">
      <alignment horizontal="center" vertical="center"/>
    </xf>
    <xf numFmtId="4" fontId="5" fillId="0" borderId="18" xfId="1" applyNumberFormat="1" applyFont="1" applyFill="1" applyBorder="1" applyAlignment="1" applyProtection="1">
      <alignment horizontal="center" vertical="center"/>
      <protection locked="0"/>
    </xf>
    <xf numFmtId="4" fontId="5" fillId="0" borderId="17" xfId="1" applyNumberFormat="1" applyFont="1" applyFill="1" applyBorder="1" applyAlignment="1" applyProtection="1">
      <alignment horizontal="center" vertical="center"/>
      <protection locked="0"/>
    </xf>
    <xf numFmtId="4" fontId="5" fillId="0" borderId="16" xfId="1" applyNumberFormat="1" applyFont="1" applyFill="1" applyBorder="1" applyAlignment="1">
      <alignment vertical="center"/>
    </xf>
    <xf numFmtId="4" fontId="5" fillId="0" borderId="17" xfId="1" applyNumberFormat="1" applyFont="1" applyFill="1" applyBorder="1" applyAlignment="1" applyProtection="1">
      <alignment vertical="center"/>
      <protection locked="0"/>
    </xf>
    <xf numFmtId="10" fontId="5" fillId="0" borderId="18" xfId="1" applyNumberFormat="1" applyFont="1" applyFill="1" applyBorder="1" applyAlignment="1">
      <alignment vertical="center"/>
    </xf>
    <xf numFmtId="4" fontId="5" fillId="0" borderId="0" xfId="1" applyNumberFormat="1" applyFont="1" applyFill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10" fillId="7" borderId="16" xfId="0" applyFont="1" applyFill="1" applyBorder="1" applyAlignment="1" applyProtection="1">
      <alignment vertical="center"/>
      <protection locked="0"/>
    </xf>
    <xf numFmtId="0" fontId="3" fillId="5" borderId="0" xfId="1" applyFont="1" applyFill="1"/>
    <xf numFmtId="4" fontId="5" fillId="5" borderId="16" xfId="1" applyNumberFormat="1" applyFont="1" applyFill="1" applyBorder="1" applyAlignment="1">
      <alignment horizontal="center"/>
    </xf>
    <xf numFmtId="4" fontId="5" fillId="5" borderId="0" xfId="1" applyNumberFormat="1" applyFont="1" applyFill="1"/>
    <xf numFmtId="0" fontId="12" fillId="5" borderId="16" xfId="0" applyFont="1" applyFill="1" applyBorder="1" applyAlignment="1">
      <alignment vertical="top"/>
    </xf>
    <xf numFmtId="0" fontId="7" fillId="5" borderId="17" xfId="0" applyFont="1" applyFill="1" applyBorder="1" applyAlignment="1" applyProtection="1">
      <alignment vertical="center"/>
      <protection locked="0"/>
    </xf>
    <xf numFmtId="0" fontId="7" fillId="5" borderId="18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vertical="center"/>
      <protection locked="0"/>
    </xf>
    <xf numFmtId="0" fontId="14" fillId="5" borderId="17" xfId="0" applyFont="1" applyFill="1" applyBorder="1" applyAlignment="1" applyProtection="1">
      <alignment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5" fillId="5" borderId="16" xfId="0" applyFont="1" applyFill="1" applyBorder="1" applyAlignment="1" applyProtection="1">
      <alignment vertical="center"/>
      <protection locked="0"/>
    </xf>
    <xf numFmtId="0" fontId="15" fillId="5" borderId="17" xfId="0" applyFont="1" applyFill="1" applyBorder="1" applyAlignment="1" applyProtection="1">
      <alignment vertical="center"/>
      <protection locked="0"/>
    </xf>
    <xf numFmtId="0" fontId="15" fillId="5" borderId="18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Alignment="1" applyProtection="1">
      <alignment vertical="center"/>
      <protection locked="0"/>
    </xf>
    <xf numFmtId="0" fontId="10" fillId="7" borderId="17" xfId="0" applyFont="1" applyFill="1" applyBorder="1" applyAlignment="1" applyProtection="1">
      <alignment vertical="center"/>
      <protection locked="0"/>
    </xf>
    <xf numFmtId="0" fontId="5" fillId="9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22" fillId="5" borderId="0" xfId="1" applyFont="1" applyFill="1"/>
    <xf numFmtId="0" fontId="16" fillId="5" borderId="0" xfId="1" applyFont="1" applyFill="1" applyAlignment="1">
      <alignment horizontal="center"/>
    </xf>
    <xf numFmtId="0" fontId="22" fillId="5" borderId="0" xfId="1" applyFont="1" applyFill="1" applyAlignment="1">
      <alignment horizontal="center"/>
    </xf>
    <xf numFmtId="4" fontId="4" fillId="5" borderId="0" xfId="1" applyNumberFormat="1" applyFont="1" applyFill="1" applyAlignment="1">
      <alignment horizontal="left" vertical="center"/>
    </xf>
    <xf numFmtId="14" fontId="5" fillId="5" borderId="0" xfId="1" applyNumberFormat="1" applyFont="1" applyFill="1" applyAlignment="1">
      <alignment horizontal="left" wrapText="1"/>
    </xf>
    <xf numFmtId="0" fontId="5" fillId="5" borderId="0" xfId="1" applyFont="1" applyFill="1" applyAlignment="1">
      <alignment vertical="top"/>
    </xf>
    <xf numFmtId="14" fontId="12" fillId="5" borderId="0" xfId="1" applyNumberFormat="1" applyFont="1" applyFill="1" applyAlignment="1">
      <alignment horizontal="right" vertical="center"/>
    </xf>
    <xf numFmtId="4" fontId="4" fillId="5" borderId="0" xfId="1" applyNumberFormat="1" applyFont="1" applyFill="1" applyAlignment="1">
      <alignment horizontal="left" vertical="top"/>
    </xf>
    <xf numFmtId="14" fontId="5" fillId="5" borderId="0" xfId="1" applyNumberFormat="1" applyFont="1" applyFill="1" applyAlignment="1">
      <alignment horizontal="left"/>
    </xf>
    <xf numFmtId="14" fontId="5" fillId="5" borderId="0" xfId="1" applyNumberFormat="1" applyFont="1" applyFill="1" applyAlignment="1">
      <alignment horizontal="center"/>
    </xf>
    <xf numFmtId="49" fontId="5" fillId="5" borderId="0" xfId="1" applyNumberFormat="1" applyFont="1" applyFill="1"/>
    <xf numFmtId="1" fontId="5" fillId="5" borderId="0" xfId="1" applyNumberFormat="1" applyFont="1" applyFill="1" applyAlignment="1">
      <alignment horizontal="left"/>
    </xf>
    <xf numFmtId="4" fontId="4" fillId="5" borderId="0" xfId="1" applyNumberFormat="1" applyFont="1" applyFill="1" applyAlignment="1">
      <alignment horizontal="center"/>
    </xf>
    <xf numFmtId="0" fontId="5" fillId="5" borderId="0" xfId="1" applyFont="1" applyFill="1" applyAlignment="1">
      <alignment horizontal="left" vertical="top"/>
    </xf>
    <xf numFmtId="0" fontId="4" fillId="6" borderId="6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/>
    </xf>
    <xf numFmtId="0" fontId="4" fillId="6" borderId="2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distributed" vertical="center"/>
    </xf>
    <xf numFmtId="0" fontId="4" fillId="6" borderId="14" xfId="1" applyFont="1" applyFill="1" applyBorder="1" applyAlignment="1">
      <alignment horizontal="distributed" vertical="center"/>
    </xf>
    <xf numFmtId="0" fontId="4" fillId="6" borderId="29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" vertical="center"/>
    </xf>
    <xf numFmtId="0" fontId="5" fillId="6" borderId="30" xfId="1" applyFont="1" applyFill="1" applyBorder="1" applyAlignment="1">
      <alignment horizontal="center" vertical="center"/>
    </xf>
    <xf numFmtId="0" fontId="4" fillId="6" borderId="30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distributed" vertical="center"/>
    </xf>
    <xf numFmtId="4" fontId="5" fillId="0" borderId="17" xfId="1" applyNumberFormat="1" applyFont="1" applyFill="1" applyBorder="1" applyAlignment="1">
      <alignment horizontal="center" vertical="center"/>
    </xf>
    <xf numFmtId="4" fontId="5" fillId="0" borderId="20" xfId="1" applyNumberFormat="1" applyFont="1" applyFill="1" applyBorder="1" applyAlignment="1">
      <alignment horizontal="center" vertical="center"/>
    </xf>
    <xf numFmtId="4" fontId="5" fillId="0" borderId="24" xfId="1" applyNumberFormat="1" applyFont="1" applyFill="1" applyBorder="1" applyAlignment="1">
      <alignment horizontal="center" vertical="center"/>
    </xf>
    <xf numFmtId="0" fontId="6" fillId="5" borderId="22" xfId="16" applyFont="1" applyFill="1" applyBorder="1" applyAlignment="1" applyProtection="1">
      <alignment vertical="center"/>
      <protection locked="0"/>
    </xf>
    <xf numFmtId="4" fontId="11" fillId="5" borderId="22" xfId="16" applyNumberFormat="1" applyFont="1" applyFill="1" applyBorder="1" applyAlignment="1">
      <alignment vertical="center"/>
    </xf>
    <xf numFmtId="4" fontId="5" fillId="5" borderId="17" xfId="1" applyNumberFormat="1" applyFont="1" applyFill="1" applyBorder="1" applyAlignment="1">
      <alignment horizontal="center" vertical="center"/>
    </xf>
    <xf numFmtId="4" fontId="5" fillId="5" borderId="20" xfId="1" applyNumberFormat="1" applyFont="1" applyFill="1" applyBorder="1" applyAlignment="1">
      <alignment horizontal="center" vertical="center"/>
    </xf>
    <xf numFmtId="4" fontId="5" fillId="5" borderId="18" xfId="1" applyNumberFormat="1" applyFont="1" applyFill="1" applyBorder="1" applyAlignment="1">
      <alignment horizontal="center" vertical="center"/>
    </xf>
    <xf numFmtId="4" fontId="5" fillId="0" borderId="20" xfId="1" applyNumberFormat="1" applyFont="1" applyFill="1" applyBorder="1" applyAlignment="1" applyProtection="1">
      <alignment horizontal="center" vertical="center"/>
      <protection locked="0"/>
    </xf>
    <xf numFmtId="10" fontId="5" fillId="5" borderId="20" xfId="1" applyNumberFormat="1" applyFont="1" applyFill="1" applyBorder="1" applyAlignment="1">
      <alignment horizontal="center" vertical="center"/>
    </xf>
    <xf numFmtId="4" fontId="5" fillId="10" borderId="24" xfId="1" applyNumberFormat="1" applyFont="1" applyFill="1" applyBorder="1" applyAlignment="1">
      <alignment horizontal="center" vertical="center"/>
    </xf>
    <xf numFmtId="10" fontId="5" fillId="0" borderId="20" xfId="1" applyNumberFormat="1" applyFont="1" applyFill="1" applyBorder="1" applyAlignment="1">
      <alignment horizontal="center" vertical="center"/>
    </xf>
    <xf numFmtId="4" fontId="23" fillId="0" borderId="22" xfId="16" quotePrefix="1" applyNumberFormat="1" applyFont="1" applyFill="1" applyBorder="1" applyAlignment="1">
      <alignment vertical="center"/>
    </xf>
    <xf numFmtId="4" fontId="23" fillId="0" borderId="22" xfId="16" applyNumberFormat="1" applyFont="1" applyFill="1" applyBorder="1" applyAlignment="1">
      <alignment vertical="center"/>
    </xf>
    <xf numFmtId="4" fontId="24" fillId="0" borderId="22" xfId="16" applyNumberFormat="1" applyFont="1" applyFill="1" applyBorder="1" applyAlignment="1">
      <alignment vertical="center"/>
    </xf>
    <xf numFmtId="4" fontId="24" fillId="0" borderId="22" xfId="16" quotePrefix="1" applyNumberFormat="1" applyFont="1" applyFill="1" applyBorder="1" applyAlignment="1">
      <alignment vertical="center"/>
    </xf>
    <xf numFmtId="0" fontId="6" fillId="5" borderId="31" xfId="16" applyFont="1" applyFill="1" applyBorder="1" applyAlignment="1" applyProtection="1">
      <alignment vertical="center"/>
      <protection locked="0"/>
    </xf>
    <xf numFmtId="4" fontId="11" fillId="5" borderId="31" xfId="16" applyNumberFormat="1" applyFont="1" applyFill="1" applyBorder="1" applyAlignment="1">
      <alignment vertical="center"/>
    </xf>
    <xf numFmtId="4" fontId="5" fillId="5" borderId="32" xfId="1" applyNumberFormat="1" applyFont="1" applyFill="1" applyBorder="1" applyAlignment="1">
      <alignment horizontal="center" vertical="center"/>
    </xf>
    <xf numFmtId="4" fontId="5" fillId="5" borderId="23" xfId="1" applyNumberFormat="1" applyFont="1" applyFill="1" applyBorder="1" applyAlignment="1">
      <alignment horizontal="center" vertical="center"/>
    </xf>
    <xf numFmtId="4" fontId="5" fillId="5" borderId="33" xfId="1" applyNumberFormat="1" applyFont="1" applyFill="1" applyBorder="1" applyAlignment="1">
      <alignment horizontal="center" vertical="center"/>
    </xf>
    <xf numFmtId="4" fontId="5" fillId="5" borderId="34" xfId="1" applyNumberFormat="1" applyFont="1" applyFill="1" applyBorder="1" applyAlignment="1">
      <alignment horizontal="center" vertical="center"/>
    </xf>
    <xf numFmtId="4" fontId="5" fillId="5" borderId="35" xfId="1" applyNumberFormat="1" applyFont="1" applyFill="1" applyBorder="1" applyAlignment="1">
      <alignment horizontal="center" vertical="center"/>
    </xf>
    <xf numFmtId="4" fontId="5" fillId="0" borderId="32" xfId="1" applyNumberFormat="1" applyFont="1" applyFill="1" applyBorder="1" applyAlignment="1">
      <alignment horizontal="center" vertical="center"/>
    </xf>
    <xf numFmtId="4" fontId="5" fillId="5" borderId="34" xfId="1" applyNumberFormat="1" applyFont="1" applyFill="1" applyBorder="1" applyAlignment="1" applyProtection="1">
      <alignment horizontal="center" vertical="center"/>
      <protection locked="0"/>
    </xf>
    <xf numFmtId="4" fontId="5" fillId="10" borderId="36" xfId="1" applyNumberFormat="1" applyFont="1" applyFill="1" applyBorder="1" applyAlignment="1">
      <alignment horizontal="center" vertical="center"/>
    </xf>
    <xf numFmtId="4" fontId="5" fillId="0" borderId="33" xfId="1" applyNumberFormat="1" applyFont="1" applyFill="1" applyBorder="1" applyAlignment="1" applyProtection="1">
      <alignment horizontal="center" vertical="center"/>
      <protection locked="0"/>
    </xf>
    <xf numFmtId="4" fontId="5" fillId="5" borderId="23" xfId="1" applyNumberFormat="1" applyFont="1" applyFill="1" applyBorder="1" applyAlignment="1" applyProtection="1">
      <alignment horizontal="center" vertical="center"/>
      <protection locked="0"/>
    </xf>
    <xf numFmtId="10" fontId="5" fillId="5" borderId="33" xfId="1" applyNumberFormat="1" applyFont="1" applyFill="1" applyBorder="1" applyAlignment="1">
      <alignment horizontal="center" vertical="center"/>
    </xf>
    <xf numFmtId="4" fontId="5" fillId="5" borderId="32" xfId="1" applyNumberFormat="1" applyFont="1" applyFill="1" applyBorder="1" applyAlignment="1">
      <alignment vertical="center"/>
    </xf>
    <xf numFmtId="4" fontId="5" fillId="5" borderId="23" xfId="1" applyNumberFormat="1" applyFont="1" applyFill="1" applyBorder="1" applyAlignment="1" applyProtection="1">
      <alignment vertical="center"/>
      <protection locked="0"/>
    </xf>
    <xf numFmtId="10" fontId="5" fillId="5" borderId="34" xfId="1" applyNumberFormat="1" applyFont="1" applyFill="1" applyBorder="1" applyAlignment="1">
      <alignment vertical="center"/>
    </xf>
    <xf numFmtId="0" fontId="25" fillId="0" borderId="0" xfId="1" applyFont="1" applyAlignment="1">
      <alignment horizontal="center"/>
    </xf>
    <xf numFmtId="0" fontId="25" fillId="2" borderId="0" xfId="1" applyFont="1" applyFill="1" applyAlignment="1">
      <alignment horizontal="center"/>
    </xf>
    <xf numFmtId="0" fontId="25" fillId="0" borderId="0" xfId="1" applyFont="1" applyFill="1" applyAlignment="1">
      <alignment horizontal="center"/>
    </xf>
    <xf numFmtId="0" fontId="26" fillId="0" borderId="0" xfId="1" applyFont="1"/>
    <xf numFmtId="0" fontId="26" fillId="0" borderId="0" xfId="1" applyFont="1" applyAlignment="1">
      <alignment horizontal="center"/>
    </xf>
    <xf numFmtId="0" fontId="25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4" fontId="27" fillId="0" borderId="0" xfId="1" applyNumberFormat="1" applyFont="1" applyFill="1" applyAlignment="1">
      <alignment horizontal="left" vertical="center"/>
    </xf>
    <xf numFmtId="4" fontId="9" fillId="0" borderId="0" xfId="1" applyNumberFormat="1" applyFont="1" applyFill="1" applyAlignment="1">
      <alignment horizontal="center" vertical="center"/>
    </xf>
    <xf numFmtId="14" fontId="9" fillId="0" borderId="0" xfId="1" applyNumberFormat="1" applyFont="1" applyAlignment="1">
      <alignment horizontal="left" wrapText="1"/>
    </xf>
    <xf numFmtId="0" fontId="27" fillId="0" borderId="0" xfId="1" applyFont="1" applyAlignment="1">
      <alignment horizontal="center" vertical="center"/>
    </xf>
    <xf numFmtId="0" fontId="9" fillId="0" borderId="0" xfId="1" applyFont="1" applyAlignment="1">
      <alignment vertical="top"/>
    </xf>
    <xf numFmtId="0" fontId="27" fillId="0" borderId="0" xfId="1" applyFont="1" applyAlignment="1">
      <alignment horizontal="center"/>
    </xf>
    <xf numFmtId="4" fontId="27" fillId="0" borderId="0" xfId="1" applyNumberFormat="1" applyFont="1" applyFill="1" applyAlignment="1">
      <alignment horizontal="left" vertical="top"/>
    </xf>
    <xf numFmtId="4" fontId="9" fillId="0" borderId="0" xfId="1" applyNumberFormat="1" applyFont="1" applyFill="1" applyAlignment="1">
      <alignment horizontal="center"/>
    </xf>
    <xf numFmtId="14" fontId="9" fillId="0" borderId="0" xfId="1" applyNumberFormat="1" applyFont="1" applyAlignment="1">
      <alignment horizontal="left"/>
    </xf>
    <xf numFmtId="0" fontId="9" fillId="0" borderId="0" xfId="1" applyFont="1" applyFill="1" applyAlignment="1">
      <alignment horizontal="center"/>
    </xf>
    <xf numFmtId="0" fontId="9" fillId="0" borderId="0" xfId="1" applyFont="1"/>
    <xf numFmtId="14" fontId="9" fillId="0" borderId="0" xfId="1" applyNumberFormat="1" applyFont="1" applyAlignment="1">
      <alignment horizontal="center"/>
    </xf>
    <xf numFmtId="4" fontId="9" fillId="0" borderId="0" xfId="1" applyNumberFormat="1" applyFont="1" applyAlignment="1">
      <alignment horizontal="center"/>
    </xf>
    <xf numFmtId="49" fontId="9" fillId="0" borderId="0" xfId="1" applyNumberFormat="1" applyFont="1"/>
    <xf numFmtId="1" fontId="9" fillId="0" borderId="0" xfId="1" applyNumberFormat="1" applyFont="1" applyAlignment="1">
      <alignment horizontal="left"/>
    </xf>
    <xf numFmtId="4" fontId="27" fillId="0" borderId="0" xfId="1" applyNumberFormat="1" applyFont="1" applyAlignment="1">
      <alignment horizontal="center"/>
    </xf>
    <xf numFmtId="0" fontId="27" fillId="6" borderId="4" xfId="1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27" fillId="6" borderId="5" xfId="1" applyFont="1" applyFill="1" applyBorder="1" applyAlignment="1">
      <alignment horizontal="center" vertical="center"/>
    </xf>
    <xf numFmtId="0" fontId="27" fillId="6" borderId="6" xfId="1" applyFont="1" applyFill="1" applyBorder="1" applyAlignment="1">
      <alignment horizontal="center" vertical="center"/>
    </xf>
    <xf numFmtId="0" fontId="27" fillId="6" borderId="7" xfId="1" applyFont="1" applyFill="1" applyBorder="1" applyAlignment="1">
      <alignment horizontal="center" vertical="center"/>
    </xf>
    <xf numFmtId="0" fontId="27" fillId="6" borderId="6" xfId="1" applyFont="1" applyFill="1" applyBorder="1" applyAlignment="1">
      <alignment horizontal="center" vertical="center"/>
    </xf>
    <xf numFmtId="0" fontId="27" fillId="6" borderId="1" xfId="1" applyFont="1" applyFill="1" applyBorder="1" applyAlignment="1">
      <alignment horizontal="center"/>
    </xf>
    <xf numFmtId="0" fontId="27" fillId="6" borderId="2" xfId="1" applyFont="1" applyFill="1" applyBorder="1" applyAlignment="1">
      <alignment horizontal="center"/>
    </xf>
    <xf numFmtId="0" fontId="27" fillId="2" borderId="2" xfId="1" applyFont="1" applyFill="1" applyBorder="1" applyAlignment="1">
      <alignment horizontal="center"/>
    </xf>
    <xf numFmtId="0" fontId="27" fillId="0" borderId="2" xfId="1" applyFont="1" applyFill="1" applyBorder="1" applyAlignment="1">
      <alignment horizontal="center"/>
    </xf>
    <xf numFmtId="0" fontId="27" fillId="6" borderId="3" xfId="1" applyFont="1" applyFill="1" applyBorder="1" applyAlignment="1">
      <alignment horizontal="center"/>
    </xf>
    <xf numFmtId="0" fontId="27" fillId="6" borderId="9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27" fillId="6" borderId="10" xfId="1" applyFont="1" applyFill="1" applyBorder="1" applyAlignment="1">
      <alignment horizontal="center" vertical="center"/>
    </xf>
    <xf numFmtId="0" fontId="27" fillId="6" borderId="11" xfId="1" applyFont="1" applyFill="1" applyBorder="1" applyAlignment="1">
      <alignment horizontal="center" vertical="center"/>
    </xf>
    <xf numFmtId="0" fontId="27" fillId="6" borderId="12" xfId="1" applyFont="1" applyFill="1" applyBorder="1" applyAlignment="1">
      <alignment horizontal="center" vertical="center"/>
    </xf>
    <xf numFmtId="0" fontId="27" fillId="6" borderId="11" xfId="1" applyFont="1" applyFill="1" applyBorder="1" applyAlignment="1">
      <alignment horizontal="center" vertical="center"/>
    </xf>
    <xf numFmtId="0" fontId="27" fillId="7" borderId="4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distributed" vertical="center"/>
    </xf>
    <xf numFmtId="0" fontId="27" fillId="6" borderId="14" xfId="1" applyFont="1" applyFill="1" applyBorder="1" applyAlignment="1">
      <alignment horizontal="center" vertical="center"/>
    </xf>
    <xf numFmtId="0" fontId="9" fillId="6" borderId="14" xfId="1" applyFont="1" applyFill="1" applyBorder="1" applyAlignment="1">
      <alignment horizontal="center" vertical="center"/>
    </xf>
    <xf numFmtId="0" fontId="27" fillId="7" borderId="14" xfId="1" applyFont="1" applyFill="1" applyBorder="1" applyAlignment="1">
      <alignment horizontal="center" vertical="center" wrapText="1"/>
    </xf>
    <xf numFmtId="0" fontId="27" fillId="6" borderId="14" xfId="1" applyFont="1" applyFill="1" applyBorder="1" applyAlignment="1">
      <alignment horizontal="center" vertical="center" wrapText="1"/>
    </xf>
    <xf numFmtId="0" fontId="27" fillId="6" borderId="14" xfId="1" applyFont="1" applyFill="1" applyBorder="1" applyAlignment="1">
      <alignment horizontal="distributed" vertical="center"/>
    </xf>
    <xf numFmtId="0" fontId="27" fillId="6" borderId="29" xfId="1" applyFont="1" applyFill="1" applyBorder="1" applyAlignment="1">
      <alignment horizontal="center" vertical="center"/>
    </xf>
    <xf numFmtId="0" fontId="27" fillId="6" borderId="0" xfId="1" applyFont="1" applyFill="1" applyBorder="1" applyAlignment="1">
      <alignment horizontal="center" vertical="center"/>
    </xf>
    <xf numFmtId="0" fontId="9" fillId="6" borderId="30" xfId="1" applyFont="1" applyFill="1" applyBorder="1" applyAlignment="1">
      <alignment horizontal="center" vertical="center"/>
    </xf>
    <xf numFmtId="0" fontId="27" fillId="6" borderId="30" xfId="1" applyFont="1" applyFill="1" applyBorder="1" applyAlignment="1">
      <alignment horizontal="center" vertical="center"/>
    </xf>
    <xf numFmtId="0" fontId="27" fillId="6" borderId="0" xfId="1" applyFont="1" applyFill="1" applyBorder="1" applyAlignment="1">
      <alignment horizontal="distributed" vertical="center"/>
    </xf>
    <xf numFmtId="0" fontId="23" fillId="0" borderId="21" xfId="16" applyFont="1" applyBorder="1" applyAlignment="1" applyProtection="1">
      <alignment vertical="center"/>
      <protection locked="0"/>
    </xf>
    <xf numFmtId="0" fontId="28" fillId="0" borderId="21" xfId="16" applyFont="1" applyBorder="1" applyAlignment="1" applyProtection="1">
      <alignment vertical="center"/>
      <protection locked="0"/>
    </xf>
    <xf numFmtId="0" fontId="28" fillId="0" borderId="21" xfId="16" applyFont="1" applyBorder="1" applyAlignment="1" applyProtection="1">
      <alignment vertical="center" wrapText="1"/>
      <protection locked="0"/>
    </xf>
    <xf numFmtId="0" fontId="6" fillId="0" borderId="16" xfId="16" applyFont="1" applyBorder="1" applyAlignment="1" applyProtection="1">
      <alignment horizontal="center" vertical="center"/>
      <protection locked="0"/>
    </xf>
    <xf numFmtId="4" fontId="6" fillId="0" borderId="17" xfId="16" applyNumberFormat="1" applyFont="1" applyBorder="1" applyAlignment="1" applyProtection="1">
      <alignment horizontal="center"/>
      <protection locked="0"/>
    </xf>
    <xf numFmtId="4" fontId="6" fillId="0" borderId="17" xfId="16" applyNumberFormat="1" applyFont="1" applyBorder="1" applyAlignment="1" applyProtection="1">
      <alignment horizontal="center" vertical="center"/>
      <protection locked="0"/>
    </xf>
    <xf numFmtId="4" fontId="6" fillId="0" borderId="20" xfId="16" applyNumberFormat="1" applyFont="1" applyBorder="1" applyAlignment="1" applyProtection="1">
      <alignment horizontal="center" vertical="center"/>
      <protection locked="0"/>
    </xf>
    <xf numFmtId="4" fontId="6" fillId="5" borderId="18" xfId="1" applyNumberFormat="1" applyFont="1" applyFill="1" applyBorder="1" applyAlignment="1">
      <alignment horizontal="center" vertical="center"/>
    </xf>
    <xf numFmtId="4" fontId="6" fillId="0" borderId="16" xfId="1" applyNumberFormat="1" applyFont="1" applyFill="1" applyBorder="1" applyAlignment="1">
      <alignment horizontal="center" vertical="center"/>
    </xf>
    <xf numFmtId="4" fontId="12" fillId="9" borderId="17" xfId="1" applyNumberFormat="1" applyFont="1" applyFill="1" applyBorder="1" applyAlignment="1">
      <alignment horizontal="center" vertical="center"/>
    </xf>
    <xf numFmtId="4" fontId="6" fillId="0" borderId="20" xfId="1" applyNumberFormat="1" applyFont="1" applyFill="1" applyBorder="1" applyAlignment="1" applyProtection="1">
      <alignment horizontal="center" vertical="center"/>
      <protection locked="0"/>
    </xf>
    <xf numFmtId="4" fontId="6" fillId="5" borderId="16" xfId="1" applyNumberFormat="1" applyFont="1" applyFill="1" applyBorder="1" applyAlignment="1">
      <alignment horizontal="center" vertical="center"/>
    </xf>
    <xf numFmtId="4" fontId="6" fillId="5" borderId="17" xfId="1" applyNumberFormat="1" applyFont="1" applyFill="1" applyBorder="1" applyAlignment="1" applyProtection="1">
      <alignment horizontal="center" vertical="center"/>
      <protection locked="0"/>
    </xf>
    <xf numFmtId="10" fontId="6" fillId="5" borderId="18" xfId="1" applyNumberFormat="1" applyFont="1" applyFill="1" applyBorder="1" applyAlignment="1">
      <alignment horizontal="center" vertical="center"/>
    </xf>
    <xf numFmtId="4" fontId="6" fillId="5" borderId="16" xfId="1" applyNumberFormat="1" applyFont="1" applyFill="1" applyBorder="1" applyAlignment="1">
      <alignment vertical="center"/>
    </xf>
    <xf numFmtId="4" fontId="6" fillId="5" borderId="17" xfId="1" applyNumberFormat="1" applyFont="1" applyFill="1" applyBorder="1" applyAlignment="1" applyProtection="1">
      <alignment vertical="center"/>
      <protection locked="0"/>
    </xf>
    <xf numFmtId="10" fontId="6" fillId="5" borderId="18" xfId="1" applyNumberFormat="1" applyFont="1" applyFill="1" applyBorder="1" applyAlignment="1">
      <alignment vertical="center"/>
    </xf>
    <xf numFmtId="0" fontId="6" fillId="0" borderId="21" xfId="16" applyFont="1" applyBorder="1" applyAlignment="1" applyProtection="1">
      <alignment vertical="center"/>
      <protection locked="0"/>
    </xf>
    <xf numFmtId="0" fontId="6" fillId="0" borderId="21" xfId="16" applyFont="1" applyBorder="1" applyAlignment="1" applyProtection="1">
      <alignment vertical="center" wrapText="1"/>
      <protection locked="0"/>
    </xf>
    <xf numFmtId="0" fontId="23" fillId="0" borderId="21" xfId="16" applyFont="1" applyBorder="1" applyAlignment="1" applyProtection="1">
      <alignment vertical="center" wrapText="1"/>
      <protection locked="0"/>
    </xf>
    <xf numFmtId="0" fontId="6" fillId="0" borderId="37" xfId="16" applyFont="1" applyBorder="1" applyAlignment="1" applyProtection="1">
      <alignment vertical="center"/>
      <protection locked="0"/>
    </xf>
    <xf numFmtId="0" fontId="6" fillId="0" borderId="37" xfId="16" applyFont="1" applyBorder="1" applyAlignment="1" applyProtection="1">
      <alignment vertical="center" wrapText="1"/>
      <protection locked="0"/>
    </xf>
    <xf numFmtId="0" fontId="6" fillId="0" borderId="25" xfId="16" applyFont="1" applyBorder="1" applyAlignment="1" applyProtection="1">
      <alignment horizontal="center" vertical="center"/>
      <protection locked="0"/>
    </xf>
    <xf numFmtId="4" fontId="6" fillId="0" borderId="27" xfId="16" applyNumberFormat="1" applyFont="1" applyBorder="1" applyAlignment="1" applyProtection="1">
      <alignment horizontal="center"/>
      <protection locked="0"/>
    </xf>
    <xf numFmtId="4" fontId="6" fillId="0" borderId="27" xfId="16" applyNumberFormat="1" applyFont="1" applyBorder="1" applyAlignment="1" applyProtection="1">
      <alignment horizontal="center" vertical="center"/>
      <protection locked="0"/>
    </xf>
    <xf numFmtId="4" fontId="6" fillId="0" borderId="26" xfId="16" applyNumberFormat="1" applyFont="1" applyBorder="1" applyAlignment="1" applyProtection="1">
      <alignment horizontal="center" vertical="center"/>
      <protection locked="0"/>
    </xf>
    <xf numFmtId="4" fontId="6" fillId="0" borderId="25" xfId="1" applyNumberFormat="1" applyFont="1" applyFill="1" applyBorder="1" applyAlignment="1">
      <alignment horizontal="center" vertical="center"/>
    </xf>
    <xf numFmtId="4" fontId="6" fillId="0" borderId="32" xfId="1" applyNumberFormat="1" applyFont="1" applyFill="1" applyBorder="1" applyAlignment="1">
      <alignment horizontal="center" vertical="center"/>
    </xf>
    <xf numFmtId="4" fontId="6" fillId="5" borderId="25" xfId="1" applyNumberFormat="1" applyFont="1" applyFill="1" applyBorder="1" applyAlignment="1">
      <alignment horizontal="center" vertical="center"/>
    </xf>
    <xf numFmtId="4" fontId="6" fillId="5" borderId="27" xfId="1" applyNumberFormat="1" applyFont="1" applyFill="1" applyBorder="1" applyAlignment="1" applyProtection="1">
      <alignment horizontal="center" vertical="center"/>
      <protection locked="0"/>
    </xf>
    <xf numFmtId="10" fontId="6" fillId="5" borderId="28" xfId="1" applyNumberFormat="1" applyFont="1" applyFill="1" applyBorder="1" applyAlignment="1">
      <alignment horizontal="center" vertical="center"/>
    </xf>
    <xf numFmtId="4" fontId="6" fillId="5" borderId="25" xfId="1" applyNumberFormat="1" applyFont="1" applyFill="1" applyBorder="1" applyAlignment="1">
      <alignment vertical="center"/>
    </xf>
    <xf numFmtId="4" fontId="6" fillId="5" borderId="27" xfId="1" applyNumberFormat="1" applyFont="1" applyFill="1" applyBorder="1" applyAlignment="1" applyProtection="1">
      <alignment vertical="center"/>
      <protection locked="0"/>
    </xf>
    <xf numFmtId="10" fontId="6" fillId="5" borderId="28" xfId="1" applyNumberFormat="1" applyFont="1" applyFill="1" applyBorder="1" applyAlignment="1">
      <alignment vertical="center"/>
    </xf>
    <xf numFmtId="0" fontId="10" fillId="7" borderId="18" xfId="0" applyFont="1" applyFill="1" applyBorder="1" applyAlignment="1" applyProtection="1">
      <alignment horizontal="center" vertical="center"/>
      <protection locked="0"/>
    </xf>
    <xf numFmtId="4" fontId="11" fillId="7" borderId="16" xfId="0" applyNumberFormat="1" applyFont="1" applyFill="1" applyBorder="1" applyAlignment="1">
      <alignment vertical="center"/>
    </xf>
    <xf numFmtId="4" fontId="11" fillId="7" borderId="17" xfId="0" applyNumberFormat="1" applyFont="1" applyFill="1" applyBorder="1" applyAlignment="1">
      <alignment vertical="top"/>
    </xf>
    <xf numFmtId="4" fontId="11" fillId="7" borderId="19" xfId="0" applyNumberFormat="1" applyFont="1" applyFill="1" applyBorder="1" applyAlignment="1">
      <alignment vertical="center"/>
    </xf>
    <xf numFmtId="4" fontId="11" fillId="7" borderId="17" xfId="0" applyNumberFormat="1" applyFont="1" applyFill="1" applyBorder="1" applyAlignment="1">
      <alignment vertical="center"/>
    </xf>
    <xf numFmtId="4" fontId="11" fillId="7" borderId="20" xfId="0" applyNumberFormat="1" applyFont="1" applyFill="1" applyBorder="1" applyAlignment="1">
      <alignment vertical="center"/>
    </xf>
    <xf numFmtId="4" fontId="5" fillId="7" borderId="16" xfId="1" applyNumberFormat="1" applyFont="1" applyFill="1" applyBorder="1" applyAlignment="1">
      <alignment horizontal="center" vertical="center"/>
    </xf>
    <xf numFmtId="4" fontId="5" fillId="7" borderId="18" xfId="1" applyNumberFormat="1" applyFont="1" applyFill="1" applyBorder="1" applyAlignment="1" applyProtection="1">
      <alignment horizontal="center" vertical="center"/>
      <protection locked="0"/>
    </xf>
    <xf numFmtId="4" fontId="5" fillId="7" borderId="16" xfId="0" applyNumberFormat="1" applyFont="1" applyFill="1" applyBorder="1" applyAlignment="1">
      <alignment horizontal="center" vertical="center"/>
    </xf>
    <xf numFmtId="0" fontId="6" fillId="7" borderId="22" xfId="16" quotePrefix="1" applyFont="1" applyFill="1" applyBorder="1" applyAlignment="1" applyProtection="1">
      <alignment vertical="center"/>
      <protection locked="0"/>
    </xf>
    <xf numFmtId="4" fontId="11" fillId="7" borderId="22" xfId="16" applyNumberFormat="1" applyFont="1" applyFill="1" applyBorder="1" applyAlignment="1">
      <alignment vertical="center"/>
    </xf>
    <xf numFmtId="4" fontId="5" fillId="7" borderId="17" xfId="1" applyNumberFormat="1" applyFont="1" applyFill="1" applyBorder="1" applyAlignment="1">
      <alignment horizontal="center" vertical="center"/>
    </xf>
    <xf numFmtId="4" fontId="5" fillId="7" borderId="20" xfId="1" applyNumberFormat="1" applyFont="1" applyFill="1" applyBorder="1" applyAlignment="1">
      <alignment horizontal="center" vertical="center"/>
    </xf>
    <xf numFmtId="4" fontId="5" fillId="7" borderId="18" xfId="1" applyNumberFormat="1" applyFont="1" applyFill="1" applyBorder="1" applyAlignment="1">
      <alignment horizontal="center" vertical="center"/>
    </xf>
    <xf numFmtId="4" fontId="5" fillId="7" borderId="24" xfId="1" applyNumberFormat="1" applyFont="1" applyFill="1" applyBorder="1" applyAlignment="1">
      <alignment horizontal="center" vertical="center"/>
    </xf>
  </cellXfs>
  <cellStyles count="58">
    <cellStyle name="Euro" xfId="3"/>
    <cellStyle name="Euro 2" xfId="4"/>
    <cellStyle name="Millares 2" xfId="5"/>
    <cellStyle name="Millares 3" xfId="6"/>
    <cellStyle name="Millares 4" xfId="7"/>
    <cellStyle name="Millares 5" xfId="8"/>
    <cellStyle name="Millares 6" xfId="9"/>
    <cellStyle name="Millares 7" xfId="10"/>
    <cellStyle name="Millares 8" xfId="11"/>
    <cellStyle name="Moneda 2" xfId="12"/>
    <cellStyle name="Normal" xfId="0" builtinId="0"/>
    <cellStyle name="Normal 10" xfId="13"/>
    <cellStyle name="Normal 10 2" xfId="14"/>
    <cellStyle name="Normal 10 3" xfId="15"/>
    <cellStyle name="Normal 10 32" xfId="16"/>
    <cellStyle name="Normal 11" xfId="17"/>
    <cellStyle name="Normal 11 2" xfId="18"/>
    <cellStyle name="Normal 12" xfId="19"/>
    <cellStyle name="Normal 12 2" xfId="20"/>
    <cellStyle name="Normal 13" xfId="21"/>
    <cellStyle name="Normal 13 2" xfId="22"/>
    <cellStyle name="Normal 13 2 2" xfId="23"/>
    <cellStyle name="Normal 14" xfId="24"/>
    <cellStyle name="Normal 15" xfId="25"/>
    <cellStyle name="Normal 16" xfId="26"/>
    <cellStyle name="Normal 17" xfId="27"/>
    <cellStyle name="Normal 18" xfId="28"/>
    <cellStyle name="Normal 2" xfId="29"/>
    <cellStyle name="Normal 2 2" xfId="1"/>
    <cellStyle name="Normal 2 2 2" xfId="30"/>
    <cellStyle name="Normal 2 3" xfId="31"/>
    <cellStyle name="Normal 2 4" xfId="32"/>
    <cellStyle name="Normal 2 4 2" xfId="33"/>
    <cellStyle name="Normal 2 5" xfId="34"/>
    <cellStyle name="Normal 2_Resumen y cronograma hv" xfId="35"/>
    <cellStyle name="Normal 20" xfId="36"/>
    <cellStyle name="Normal 3" xfId="37"/>
    <cellStyle name="Normal 3 2" xfId="38"/>
    <cellStyle name="Normal 3 3" xfId="39"/>
    <cellStyle name="Normal 4" xfId="40"/>
    <cellStyle name="Normal 4 2" xfId="41"/>
    <cellStyle name="Normal 5" xfId="42"/>
    <cellStyle name="Normal 5 2" xfId="43"/>
    <cellStyle name="Normal 6" xfId="44"/>
    <cellStyle name="Normal 6 2" xfId="45"/>
    <cellStyle name="Normal 7" xfId="46"/>
    <cellStyle name="Normal 7 2" xfId="47"/>
    <cellStyle name="Normal 8" xfId="48"/>
    <cellStyle name="Normal 8 2" xfId="49"/>
    <cellStyle name="Normal 9" xfId="50"/>
    <cellStyle name="Normal 9 2" xfId="51"/>
    <cellStyle name="Porcentaje 2" xfId="2"/>
    <cellStyle name="Porcentaje 3" xfId="52"/>
    <cellStyle name="Porcentaje 4" xfId="53"/>
    <cellStyle name="Porcentual 2" xfId="54"/>
    <cellStyle name="Porcentual 2 2" xfId="55"/>
    <cellStyle name="Porcentual 3" xfId="56"/>
    <cellStyle name="Porcentual 4" xfId="5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ctos\SANTA%20ROSA%20ABANCAY\VALORIZACION%20NOVIEMBRE%202021_PY%20SANTA%20ROS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COL.SANTA%20ROSA/Expediente%20definitivo%20I.E%20Santa%20Rosa%20SNIP%20167720%20-%201ER%20TOMO%20ACTUALIZADO%20-%20DICIEMBRE/11.%20Metrados/Estructuras/E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JO\SANTA%20ROSA\EXPEDIENTE%20TECNICO%20SANTA%20ROSA\Expediente%20definitivo%20I.E%20Santa%20Rosa%20SNIP%20167720%20-%201ER%20TOMO%20ACTUALIZADO%20-%20DICIEMBRE\11.%20Metrados\Estructuras\E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COL.SANTA%20ROSA/Expediente%20definitivo%20I.E%20Santa%20Rosa%20SNIP%20167720%20-%201ER%20TOMO%20ACTUALIZADO%20-%20DICIEMBRE/11.%20Metrados/Estructuras/E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rpeta%20de%20Windows\Desktop\SANTA%20ROSA\EXPEDIENTE%20TECNICO%20SANTA%20ROSA\Expediente%20definitivo%20I.E%20Santa%20Rosa%20SNIP%20167720%20-%201ER%20TOMO%20ACTUALIZADO%20-%20DICIEMBRE\11.%20Metrados\Estructuras\E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modelo%20valorizacion\INFORME%20MENSUAL%20ENER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8%20Proyectos%20CEM%20S.A.C\1.0%20Supervision%20Yuracmayo\17.6%20Informe%20Abril%202011\formato%20para%20fred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G.MAGOG\AREQUIPA\CONFORMACION%20FRANJAS%20LATERALES\ING.MIRANDA\AYACUCHO\AD074-98-METRA%20V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Slave\DEP\27pse-OECF-II\SPres-resumen\Pr-21\RpCH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odelo%20valorizacion/INFORME%20MENSUAL%20ENERO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c\ZOF%20-%20ARCHIVOS\LP%20-%20019-%20CONSORCIO%20JP-PGA\ADIC%2006-DED%2004\Presupuest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ED.%20TECNICO%20PISTAS%20Y%20VEREDAS%20AV.%20PERU%20-%20FINAL\Planilla%20Metrados%20por%20Tramos\METRADO%20ESTRIBO%20C&#186;A&#18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PEDIENTE%20COLEGIO%20SANTA%20ROSA\SANTA%20ROSA%20ADM.DIRECTA\11.%20Metrados\Estructuras\adicional%20metrados%20bloque%20E%200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citaciones\c\CARRETERA\PUQUIO\Valorizacion\Valorizacion%20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DEP\27pse-OECF-II\SPres-resumen\Pr-21\RpCH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CGV\GESTION%202002\PPTO-2002\DECRETO%20DE%20URGENCIA\PSE%20SANDIA%20II\DEP\27pse-OECF-II\SPres-resumen\Pr-21\RpCH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ER\AppData\Local\Microsoft\Windows\Temporary%20Internet%20Files\Content.IE5\PR6GM1W6\PRACTICA%20PARA%20LIQUIDACION%20DE%20OBRA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\M@XNET%20(D)\DEP\27pse-OECF-II\SPres-resumen\Pr-21\RpCH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CRONGRAMA JULIO"/>
      <sheetName val="FICHA 1"/>
      <sheetName val="DATOS GENERALES"/>
      <sheetName val="Hoja5"/>
      <sheetName val="Hoja6"/>
      <sheetName val="Hoja7"/>
      <sheetName val="METRADOS PN"/>
      <sheetName val="FICHA 2 MAR"/>
      <sheetName val="PARTIDAS EJEC. NOV"/>
      <sheetName val="P EJE MM"/>
      <sheetName val="P EJE PN"/>
      <sheetName val="RESUMEN GENERAL"/>
      <sheetName val="Curvaa SN (2)"/>
      <sheetName val="RES. VAL. "/>
      <sheetName val="MET AGOSTO"/>
      <sheetName val="Hoja4"/>
      <sheetName val="Hoja11"/>
      <sheetName val="Hoja10"/>
      <sheetName val="Hoja9"/>
      <sheetName val="Hoja3"/>
      <sheetName val="Hoja12"/>
      <sheetName val="Hoja8"/>
      <sheetName val="Hoja1"/>
      <sheetName val="P.NUEVAS PROYECTADAS"/>
      <sheetName val="MET.MM"/>
      <sheetName val="MET.PN"/>
      <sheetName val="VAL. AMP.2 COVID"/>
      <sheetName val="VAL AMP 3"/>
      <sheetName val="VAL. PRINC"/>
      <sheetName val="VAL AMP 4 PN"/>
      <sheetName val="VAL AMP4 MM"/>
      <sheetName val="ABRIL "/>
      <sheetName val="Hoja14"/>
      <sheetName val="MET.ADIC"/>
      <sheetName val="MET.EXP"/>
      <sheetName val="CRON"/>
      <sheetName val="gant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17cm"/>
      <sheetName val="Losas Techo"/>
      <sheetName val="DATOS"/>
      <sheetName val="NTM"/>
      <sheetName val="OE.2 ES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Viga Conexion"/>
      <sheetName val="Columnas "/>
      <sheetName val="Placas"/>
      <sheetName val="Vigas "/>
      <sheetName val="Losa 25cm"/>
      <sheetName val="DATOS"/>
      <sheetName val="NTM"/>
      <sheetName val="OE.2 ES-M"/>
      <sheetName val="OE.2 ES-COB"/>
    </sheetNames>
    <sheetDataSet>
      <sheetData sheetId="0"/>
      <sheetData sheetId="1"/>
      <sheetData sheetId="2">
        <row r="16">
          <cell r="K16">
            <v>3892.2297600000006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 t="str">
            <v>6 mm.</v>
          </cell>
        </row>
        <row r="3">
          <cell r="B3" t="str">
            <v>8 mm.</v>
          </cell>
        </row>
        <row r="4">
          <cell r="B4" t="str">
            <v>3/8"</v>
          </cell>
        </row>
        <row r="5">
          <cell r="B5" t="str">
            <v>12 mm.</v>
          </cell>
          <cell r="F5" t="str">
            <v>3/8"</v>
          </cell>
        </row>
        <row r="6">
          <cell r="B6" t="str">
            <v>1/2"</v>
          </cell>
          <cell r="F6" t="str">
            <v>1/2"</v>
          </cell>
        </row>
        <row r="7">
          <cell r="B7" t="str">
            <v>5/8"</v>
          </cell>
          <cell r="F7" t="str">
            <v>5/8"</v>
          </cell>
        </row>
        <row r="8">
          <cell r="B8" t="str">
            <v>3/4"</v>
          </cell>
          <cell r="F8" t="str">
            <v>3/4"</v>
          </cell>
        </row>
        <row r="9">
          <cell r="B9" t="str">
            <v>1"</v>
          </cell>
          <cell r="F9" t="str">
            <v>1"</v>
          </cell>
        </row>
        <row r="10">
          <cell r="B10" t="str">
            <v>1 3/8"</v>
          </cell>
        </row>
      </sheetData>
      <sheetData sheetId="9">
        <row r="2">
          <cell r="A2" t="str">
            <v>OE.01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20cm"/>
      <sheetName val="Losa 17cm"/>
      <sheetName val="Losa Incli."/>
      <sheetName val="DATOS"/>
      <sheetName val="NTM"/>
      <sheetName val="OE.2 ES-M"/>
    </sheetNames>
    <sheetDataSet>
      <sheetData sheetId="0">
        <row r="22">
          <cell r="I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P2" t="str">
            <v>m</v>
          </cell>
        </row>
        <row r="3">
          <cell r="P3" t="str">
            <v>m²</v>
          </cell>
        </row>
        <row r="4">
          <cell r="P4" t="str">
            <v>m³</v>
          </cell>
        </row>
        <row r="5">
          <cell r="P5" t="str">
            <v>und</v>
          </cell>
        </row>
        <row r="6">
          <cell r="P6" t="str">
            <v>pza</v>
          </cell>
        </row>
        <row r="7">
          <cell r="P7" t="str">
            <v>mes</v>
          </cell>
        </row>
        <row r="8">
          <cell r="P8" t="str">
            <v>kg</v>
          </cell>
        </row>
        <row r="9">
          <cell r="P9" t="str">
            <v>glb</v>
          </cell>
        </row>
      </sheetData>
      <sheetData sheetId="13">
        <row r="2">
          <cell r="A2" t="str">
            <v>OE.01</v>
          </cell>
        </row>
        <row r="3">
          <cell r="A3" t="str">
            <v>OE.01.01</v>
          </cell>
        </row>
        <row r="4">
          <cell r="A4" t="str">
            <v>OE.01.01.01</v>
          </cell>
        </row>
        <row r="5">
          <cell r="A5" t="str">
            <v>OE.01.02</v>
          </cell>
        </row>
        <row r="6">
          <cell r="A6" t="str">
            <v>OE.01.02.01</v>
          </cell>
        </row>
        <row r="7">
          <cell r="A7" t="str">
            <v>OE.01.02.02</v>
          </cell>
        </row>
        <row r="8">
          <cell r="A8" t="str">
            <v>OE.01.02.03</v>
          </cell>
        </row>
        <row r="9">
          <cell r="A9" t="str">
            <v>OE.01.02.04</v>
          </cell>
        </row>
        <row r="10">
          <cell r="A10" t="str">
            <v>OE.01.03</v>
          </cell>
        </row>
        <row r="11">
          <cell r="A11" t="str">
            <v>OE.01.03.01</v>
          </cell>
        </row>
        <row r="12">
          <cell r="A12" t="str">
            <v>OE.01.03.02</v>
          </cell>
        </row>
        <row r="13">
          <cell r="A13" t="str">
            <v>OE.01.04</v>
          </cell>
        </row>
        <row r="14">
          <cell r="A14" t="str">
            <v>OE.01.04.01</v>
          </cell>
        </row>
        <row r="15">
          <cell r="A15" t="str">
            <v>OE.01.04.02</v>
          </cell>
        </row>
        <row r="16">
          <cell r="A16" t="str">
            <v>OE.01.04.03</v>
          </cell>
        </row>
        <row r="17">
          <cell r="A17" t="str">
            <v>OE.01.04.04</v>
          </cell>
        </row>
        <row r="18">
          <cell r="A18" t="str">
            <v>OE.01.04.05</v>
          </cell>
        </row>
        <row r="19">
          <cell r="A19" t="str">
            <v>OE.01.04.06</v>
          </cell>
        </row>
        <row r="20">
          <cell r="A20" t="str">
            <v>OE.01.04.07</v>
          </cell>
        </row>
        <row r="21">
          <cell r="A21" t="str">
            <v>OE.01.04.08</v>
          </cell>
        </row>
        <row r="22">
          <cell r="A22" t="str">
            <v>OE.01.04.09</v>
          </cell>
        </row>
        <row r="23">
          <cell r="A23" t="str">
            <v>OE.01.04.10</v>
          </cell>
        </row>
        <row r="24">
          <cell r="A24" t="str">
            <v>OE.01.04.11</v>
          </cell>
        </row>
        <row r="25">
          <cell r="A25" t="str">
            <v>OE.01.04.12</v>
          </cell>
        </row>
        <row r="26">
          <cell r="A26" t="str">
            <v>OE.02</v>
          </cell>
        </row>
        <row r="27">
          <cell r="A27" t="str">
            <v>OE.02.01</v>
          </cell>
        </row>
        <row r="28">
          <cell r="A28" t="str">
            <v>OE.02.01.01</v>
          </cell>
        </row>
        <row r="29">
          <cell r="A29" t="str">
            <v>OE.02.01.02</v>
          </cell>
        </row>
        <row r="30">
          <cell r="A30" t="str">
            <v>OE.02.01.03</v>
          </cell>
        </row>
        <row r="31">
          <cell r="A31" t="str">
            <v>OE.02.01.04</v>
          </cell>
        </row>
        <row r="32">
          <cell r="A32" t="str">
            <v>OE.02.01.05</v>
          </cell>
        </row>
        <row r="33">
          <cell r="A33" t="str">
            <v>OE.02.01.06</v>
          </cell>
        </row>
        <row r="34">
          <cell r="A34" t="str">
            <v>OE.02.02</v>
          </cell>
        </row>
        <row r="35">
          <cell r="A35" t="str">
            <v>OE.02.02.01</v>
          </cell>
        </row>
        <row r="36">
          <cell r="A36" t="str">
            <v>OE.02.02.01.01</v>
          </cell>
        </row>
        <row r="37">
          <cell r="A37" t="str">
            <v>OE.02.02.02</v>
          </cell>
        </row>
        <row r="38">
          <cell r="A38" t="str">
            <v>OE.02.02.02.01</v>
          </cell>
        </row>
        <row r="39">
          <cell r="A39" t="str">
            <v>OE.02.02.03</v>
          </cell>
        </row>
        <row r="40">
          <cell r="A40" t="str">
            <v>OE.02.02.03.01</v>
          </cell>
        </row>
        <row r="41">
          <cell r="A41" t="str">
            <v>OE.02.02.04</v>
          </cell>
        </row>
        <row r="42">
          <cell r="A42" t="str">
            <v>OE.02.02.04.01</v>
          </cell>
        </row>
        <row r="43">
          <cell r="A43" t="str">
            <v>OE.02.02.04.02</v>
          </cell>
        </row>
        <row r="44">
          <cell r="A44" t="str">
            <v>OE.02.02.05</v>
          </cell>
        </row>
        <row r="45">
          <cell r="A45" t="str">
            <v>OE.02.02.05.01</v>
          </cell>
        </row>
        <row r="46">
          <cell r="A46" t="str">
            <v>OE.02.02.05.02</v>
          </cell>
        </row>
        <row r="47">
          <cell r="A47" t="str">
            <v>OE.02.02.05.03</v>
          </cell>
        </row>
        <row r="48">
          <cell r="A48" t="str">
            <v>OE.02.02.05.04</v>
          </cell>
        </row>
        <row r="49">
          <cell r="A49" t="str">
            <v>OE.02.02.05.05</v>
          </cell>
        </row>
        <row r="50">
          <cell r="A50" t="str">
            <v>OE.02.02.06</v>
          </cell>
        </row>
        <row r="51">
          <cell r="A51" t="str">
            <v>OE.02.02.06.01</v>
          </cell>
        </row>
        <row r="52">
          <cell r="A52" t="str">
            <v>OE.02.02.06.02</v>
          </cell>
        </row>
        <row r="53">
          <cell r="A53" t="str">
            <v>OE.02.03</v>
          </cell>
        </row>
        <row r="54">
          <cell r="A54" t="str">
            <v>OE.02.03.01</v>
          </cell>
        </row>
        <row r="55">
          <cell r="A55" t="str">
            <v>OE.02.03.01.01</v>
          </cell>
        </row>
        <row r="56">
          <cell r="A56" t="str">
            <v>OE.02.03.01.02</v>
          </cell>
        </row>
        <row r="57">
          <cell r="A57" t="str">
            <v>OE.02.03.02</v>
          </cell>
        </row>
        <row r="58">
          <cell r="A58" t="str">
            <v>OE.02.03.02.01</v>
          </cell>
        </row>
        <row r="59">
          <cell r="A59" t="str">
            <v>OE.02.03.02.02</v>
          </cell>
        </row>
        <row r="60">
          <cell r="A60" t="str">
            <v>OE.02.03.02.03</v>
          </cell>
        </row>
        <row r="61">
          <cell r="A61" t="str">
            <v>OE.02.03.03</v>
          </cell>
        </row>
        <row r="62">
          <cell r="A62" t="str">
            <v>OE.02.03.03.01</v>
          </cell>
        </row>
        <row r="63">
          <cell r="A63" t="str">
            <v>OE.02.03.03.02</v>
          </cell>
        </row>
        <row r="64">
          <cell r="A64" t="str">
            <v>OE.02.03.03.03</v>
          </cell>
        </row>
        <row r="65">
          <cell r="A65" t="str">
            <v>OE.02.03.04</v>
          </cell>
        </row>
        <row r="66">
          <cell r="A66" t="str">
            <v>OE.02.03.04.01</v>
          </cell>
        </row>
        <row r="67">
          <cell r="A67" t="str">
            <v>OE.02.03.04.02</v>
          </cell>
        </row>
        <row r="68">
          <cell r="A68" t="str">
            <v>OE.02.03.04.03</v>
          </cell>
        </row>
        <row r="69">
          <cell r="A69" t="str">
            <v>OE.02.03.05</v>
          </cell>
        </row>
        <row r="70">
          <cell r="A70" t="str">
            <v>OE.02.03.05.01</v>
          </cell>
        </row>
        <row r="71">
          <cell r="A71" t="str">
            <v>OE.02.03.05.02</v>
          </cell>
        </row>
        <row r="72">
          <cell r="A72" t="str">
            <v>OE.02.03.05.03</v>
          </cell>
        </row>
        <row r="73">
          <cell r="A73" t="str">
            <v>OE.02.03.06</v>
          </cell>
        </row>
        <row r="74">
          <cell r="A74" t="str">
            <v>OE.02.03.06.01</v>
          </cell>
        </row>
        <row r="75">
          <cell r="A75" t="str">
            <v>OE.02.03.06.02</v>
          </cell>
        </row>
        <row r="76">
          <cell r="A76" t="str">
            <v>OE.02.03.06.03</v>
          </cell>
        </row>
        <row r="77">
          <cell r="A77" t="str">
            <v>OE.02.03.07</v>
          </cell>
        </row>
        <row r="78">
          <cell r="A78" t="str">
            <v>OE.02.03.07.01</v>
          </cell>
        </row>
        <row r="79">
          <cell r="A79" t="str">
            <v>OE.02.03.07.02</v>
          </cell>
        </row>
        <row r="80">
          <cell r="A80" t="str">
            <v>OE.02.03.07.03</v>
          </cell>
        </row>
        <row r="81">
          <cell r="A81" t="str">
            <v>OE.02.03.08</v>
          </cell>
        </row>
        <row r="82">
          <cell r="A82" t="str">
            <v>OE.02.03.08.01</v>
          </cell>
        </row>
        <row r="83">
          <cell r="A83" t="str">
            <v>OE.02.03.08.02</v>
          </cell>
        </row>
        <row r="84">
          <cell r="A84" t="str">
            <v>OE.02.03.08.03</v>
          </cell>
        </row>
        <row r="85">
          <cell r="A85" t="str">
            <v>OE.02.03.09</v>
          </cell>
        </row>
        <row r="86">
          <cell r="A86" t="str">
            <v>OE.02.03.09.01</v>
          </cell>
        </row>
        <row r="87">
          <cell r="A87" t="str">
            <v>OE.02.03.09.02</v>
          </cell>
        </row>
        <row r="88">
          <cell r="A88" t="str">
            <v>OE.02.03.09.03</v>
          </cell>
        </row>
        <row r="89">
          <cell r="A89" t="str">
            <v>OE.02.03.10</v>
          </cell>
        </row>
        <row r="90">
          <cell r="A90" t="str">
            <v>OE.02.03.10.01</v>
          </cell>
        </row>
        <row r="91">
          <cell r="A91" t="str">
            <v>OE.02.03.10.02</v>
          </cell>
        </row>
        <row r="92">
          <cell r="A92" t="str">
            <v>OE.02.03.10.03</v>
          </cell>
        </row>
        <row r="93">
          <cell r="A93" t="str">
            <v>OE.02.03.10.04</v>
          </cell>
        </row>
        <row r="94">
          <cell r="A94" t="str">
            <v>OE.02.03.11</v>
          </cell>
        </row>
        <row r="95">
          <cell r="A95" t="str">
            <v>OE.02.03.11.01</v>
          </cell>
        </row>
        <row r="96">
          <cell r="A96" t="str">
            <v>OE.02.03.11.02</v>
          </cell>
        </row>
        <row r="97">
          <cell r="A97" t="str">
            <v>OE.02.03.11.03</v>
          </cell>
        </row>
        <row r="98">
          <cell r="A98" t="str">
            <v>OE.02.03.11.04</v>
          </cell>
        </row>
        <row r="99">
          <cell r="A99" t="str">
            <v>OE.02.03.12</v>
          </cell>
        </row>
        <row r="100">
          <cell r="A100" t="str">
            <v>OE.02.03.12.01</v>
          </cell>
        </row>
        <row r="101">
          <cell r="A101" t="str">
            <v>OE.02.03.12.02</v>
          </cell>
        </row>
        <row r="102">
          <cell r="A102" t="str">
            <v>OE.02.03.12.03</v>
          </cell>
        </row>
        <row r="103">
          <cell r="A103" t="str">
            <v>OE.02.03.12.04</v>
          </cell>
        </row>
        <row r="104">
          <cell r="A104" t="str">
            <v>OE.02.03.13</v>
          </cell>
        </row>
        <row r="105">
          <cell r="A105" t="str">
            <v>OE.02.03.13.01</v>
          </cell>
        </row>
        <row r="106">
          <cell r="A106" t="str">
            <v>OE.02.03.13.02</v>
          </cell>
        </row>
        <row r="107">
          <cell r="A107" t="str">
            <v>OE.02.03.13.03</v>
          </cell>
        </row>
        <row r="108">
          <cell r="A108" t="str">
            <v>OE.02.03.13.04</v>
          </cell>
        </row>
        <row r="109">
          <cell r="A109" t="str">
            <v>OE.02.03.14</v>
          </cell>
        </row>
        <row r="110">
          <cell r="A110" t="str">
            <v>OE.02.03.14.01</v>
          </cell>
        </row>
        <row r="111">
          <cell r="A111" t="str">
            <v>OE.02.03.14.02</v>
          </cell>
        </row>
        <row r="112">
          <cell r="A112" t="str">
            <v>OE.02.03.14.03</v>
          </cell>
        </row>
        <row r="113">
          <cell r="A113" t="str">
            <v>OE.02.03.14.04</v>
          </cell>
        </row>
        <row r="114">
          <cell r="A114" t="str">
            <v>OE.02.03.15</v>
          </cell>
        </row>
        <row r="115">
          <cell r="A115" t="str">
            <v>OE.02.03.15.01</v>
          </cell>
        </row>
        <row r="116">
          <cell r="A116" t="str">
            <v>OE.02.03.15.02</v>
          </cell>
        </row>
        <row r="117">
          <cell r="A117" t="str">
            <v>OE.02.03.15.03</v>
          </cell>
        </row>
        <row r="118">
          <cell r="A118" t="str">
            <v>OE.02.03.15.04</v>
          </cell>
        </row>
        <row r="119">
          <cell r="A119" t="str">
            <v>OE.02.03.16</v>
          </cell>
        </row>
        <row r="120">
          <cell r="A120" t="str">
            <v>OE.02.03.16.01</v>
          </cell>
        </row>
        <row r="121">
          <cell r="A121" t="str">
            <v>OE.02.03.16.02</v>
          </cell>
        </row>
        <row r="122">
          <cell r="A122" t="str">
            <v>OE.02.03.16.03</v>
          </cell>
        </row>
        <row r="123">
          <cell r="A123" t="str">
            <v>OE.02.03.17</v>
          </cell>
        </row>
        <row r="124">
          <cell r="A124" t="str">
            <v>OE.02.03.17.01</v>
          </cell>
        </row>
        <row r="125">
          <cell r="A125" t="str">
            <v>OE.02.03.17.02</v>
          </cell>
        </row>
        <row r="126">
          <cell r="A126" t="str">
            <v>OE.02.03.17.03</v>
          </cell>
        </row>
        <row r="127">
          <cell r="A127" t="str">
            <v>OE.02.03.18</v>
          </cell>
        </row>
        <row r="128">
          <cell r="A128" t="str">
            <v>OE.02.03.18.01</v>
          </cell>
        </row>
        <row r="129">
          <cell r="A129" t="str">
            <v>OE.02.03.18.02</v>
          </cell>
        </row>
        <row r="130">
          <cell r="A130" t="str">
            <v>OE.02.03.18.03</v>
          </cell>
        </row>
        <row r="131">
          <cell r="A131" t="str">
            <v>OE.02.03.19</v>
          </cell>
        </row>
        <row r="132">
          <cell r="A132" t="str">
            <v>OE.02.03.19.01</v>
          </cell>
        </row>
        <row r="133">
          <cell r="A133" t="str">
            <v>OE.02.03.19.02</v>
          </cell>
        </row>
        <row r="134">
          <cell r="A134" t="str">
            <v>OE.02.03.19.03</v>
          </cell>
        </row>
        <row r="135">
          <cell r="A135" t="str">
            <v>OE.02.03.20</v>
          </cell>
        </row>
        <row r="136">
          <cell r="A136" t="str">
            <v>OE.02.03.20.01</v>
          </cell>
        </row>
        <row r="137">
          <cell r="A137" t="str">
            <v>OE.02.03.20.02</v>
          </cell>
        </row>
        <row r="138">
          <cell r="A138" t="str">
            <v>OE.02.03.20.03</v>
          </cell>
        </row>
        <row r="139">
          <cell r="A139" t="str">
            <v>OE.02.03.20.04</v>
          </cell>
        </row>
        <row r="140">
          <cell r="A140" t="str">
            <v>OE.02.03.20.05</v>
          </cell>
        </row>
        <row r="141">
          <cell r="A141" t="str">
            <v>OE.02.03.21</v>
          </cell>
        </row>
        <row r="142">
          <cell r="A142" t="str">
            <v>OE.02.03.21.01</v>
          </cell>
        </row>
        <row r="143">
          <cell r="A143" t="str">
            <v>OE.02.03.21.01.01</v>
          </cell>
        </row>
        <row r="144">
          <cell r="A144" t="str">
            <v>OE.02.03.21.01.02</v>
          </cell>
        </row>
        <row r="145">
          <cell r="A145" t="str">
            <v>OE.02.03.21.01.03</v>
          </cell>
        </row>
        <row r="146">
          <cell r="A146" t="str">
            <v>OE.02.03.21.01.04</v>
          </cell>
        </row>
        <row r="147">
          <cell r="A147" t="str">
            <v>OE.02.03.21.02</v>
          </cell>
        </row>
        <row r="148">
          <cell r="A148" t="str">
            <v>OE.02.03.21.02.01</v>
          </cell>
        </row>
        <row r="149">
          <cell r="A149" t="str">
            <v>OE.02.03.21.02.02</v>
          </cell>
        </row>
        <row r="150">
          <cell r="A150" t="str">
            <v>OE.02.03.21.02.03</v>
          </cell>
        </row>
        <row r="151">
          <cell r="A151" t="str">
            <v>OE.02.03.22</v>
          </cell>
        </row>
        <row r="152">
          <cell r="A152" t="str">
            <v>OE.02.03.22.01</v>
          </cell>
        </row>
        <row r="153">
          <cell r="A153" t="str">
            <v>OE.02.03.22.01.01</v>
          </cell>
        </row>
        <row r="154">
          <cell r="A154" t="str">
            <v>OE.02.03.22.01.02</v>
          </cell>
        </row>
        <row r="155">
          <cell r="A155" t="str">
            <v>OE.02.03.22.01.03</v>
          </cell>
        </row>
        <row r="156">
          <cell r="A156" t="str">
            <v>OE.02.03.22.01.04</v>
          </cell>
        </row>
        <row r="157">
          <cell r="A157" t="str">
            <v>OE.02.03.22.02</v>
          </cell>
        </row>
        <row r="158">
          <cell r="A158" t="str">
            <v>OE.02.03.22.02.01</v>
          </cell>
        </row>
        <row r="159">
          <cell r="A159" t="str">
            <v>OE.02.03.22.02.02</v>
          </cell>
        </row>
        <row r="160">
          <cell r="A160" t="str">
            <v>OE.02.03.22.02.03</v>
          </cell>
        </row>
        <row r="161">
          <cell r="A161" t="str">
            <v>OE.02.03.23</v>
          </cell>
        </row>
        <row r="162">
          <cell r="A162" t="str">
            <v>OE.02.03.23.01</v>
          </cell>
        </row>
        <row r="163">
          <cell r="A163" t="str">
            <v>OE.02.04</v>
          </cell>
        </row>
        <row r="164">
          <cell r="A164" t="str">
            <v>OE.02.04.01</v>
          </cell>
        </row>
        <row r="165">
          <cell r="A165" t="str">
            <v>OE.02.04.01.01</v>
          </cell>
        </row>
        <row r="166">
          <cell r="A166" t="str">
            <v>OE.02.04.01.02</v>
          </cell>
        </row>
        <row r="167">
          <cell r="A167" t="str">
            <v>OE.02.04.01.03</v>
          </cell>
        </row>
        <row r="168">
          <cell r="A168" t="str">
            <v>OE.02.04.01.04</v>
          </cell>
        </row>
        <row r="169">
          <cell r="A169" t="str">
            <v>OE.02.04.02</v>
          </cell>
        </row>
        <row r="170">
          <cell r="A170" t="str">
            <v>OE.02.04.02.01</v>
          </cell>
        </row>
        <row r="171">
          <cell r="A171" t="str">
            <v>OE.02.04.02.02</v>
          </cell>
        </row>
        <row r="172">
          <cell r="A172" t="str">
            <v>OE.02.04.02.03</v>
          </cell>
        </row>
        <row r="173">
          <cell r="A173" t="str">
            <v>OE.02.04.02.04</v>
          </cell>
        </row>
        <row r="174">
          <cell r="A174" t="str">
            <v>OE.02.04.02.05</v>
          </cell>
        </row>
        <row r="175">
          <cell r="A175" t="str">
            <v>OE.02.04.02.06</v>
          </cell>
        </row>
        <row r="176">
          <cell r="A176" t="str">
            <v>OE.02.04.03</v>
          </cell>
        </row>
        <row r="177">
          <cell r="A177" t="str">
            <v>OE.02.04.03.01</v>
          </cell>
        </row>
        <row r="178">
          <cell r="A178" t="str">
            <v>OE.02.04.03.02</v>
          </cell>
        </row>
        <row r="179">
          <cell r="A179" t="str">
            <v>OE.02.04.03.03</v>
          </cell>
        </row>
        <row r="180">
          <cell r="A180" t="str">
            <v>OE.02.04.03.04</v>
          </cell>
        </row>
        <row r="181">
          <cell r="A181" t="str">
            <v>OE.02.04.03.05</v>
          </cell>
        </row>
        <row r="182">
          <cell r="A182" t="str">
            <v>OE.02.04.03.06</v>
          </cell>
        </row>
        <row r="183">
          <cell r="A183" t="str">
            <v>OE.02.04.03.07</v>
          </cell>
        </row>
        <row r="184">
          <cell r="A184" t="str">
            <v>OE.02.04.03.08</v>
          </cell>
        </row>
        <row r="185">
          <cell r="A185" t="str">
            <v>OE.02.04.04</v>
          </cell>
        </row>
        <row r="186">
          <cell r="A186" t="str">
            <v>OE.02.04.04.01</v>
          </cell>
        </row>
        <row r="187">
          <cell r="A187" t="str">
            <v>OE.02.04.04.02</v>
          </cell>
        </row>
        <row r="188">
          <cell r="A188" t="str">
            <v>OE.02.04.04.03</v>
          </cell>
        </row>
        <row r="189">
          <cell r="A189" t="str">
            <v>OE.02.04.04.04</v>
          </cell>
        </row>
        <row r="190">
          <cell r="A190" t="str">
            <v>OE.02.04.04.05</v>
          </cell>
        </row>
        <row r="191">
          <cell r="A191" t="str">
            <v>OE.02.04.04.06</v>
          </cell>
        </row>
        <row r="192">
          <cell r="A192" t="str">
            <v>OE.02.04.04.07</v>
          </cell>
        </row>
        <row r="193">
          <cell r="A193" t="str">
            <v>OE.02.04.04.08</v>
          </cell>
        </row>
        <row r="194">
          <cell r="A194" t="str">
            <v>OE.02.04.05</v>
          </cell>
        </row>
        <row r="195">
          <cell r="A195" t="str">
            <v>OE.02.04.05.01</v>
          </cell>
        </row>
        <row r="196">
          <cell r="A196" t="str">
            <v>OE.02.04.05.02</v>
          </cell>
        </row>
        <row r="197">
          <cell r="A197" t="str">
            <v>OE.02.04.05.03</v>
          </cell>
        </row>
        <row r="198">
          <cell r="A198" t="str">
            <v>OE.02.05</v>
          </cell>
        </row>
        <row r="199">
          <cell r="A199" t="str">
            <v>OE.02.05.01</v>
          </cell>
        </row>
        <row r="200">
          <cell r="A200" t="str">
            <v>OE.02.05.02</v>
          </cell>
        </row>
        <row r="201">
          <cell r="A201" t="str">
            <v>OE.02.05.03</v>
          </cell>
        </row>
        <row r="202">
          <cell r="A202" t="str">
            <v>OE.02.05.04</v>
          </cell>
        </row>
        <row r="203">
          <cell r="A203" t="str">
            <v>OE.02.05.05</v>
          </cell>
        </row>
      </sheetData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17cm"/>
      <sheetName val="Losa Incli."/>
      <sheetName val="DATOS"/>
      <sheetName val="NTM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R OP"/>
      <sheetName val="E"/>
      <sheetName val="R E"/>
      <sheetName val="A"/>
      <sheetName val="R A"/>
      <sheetName val="IS"/>
      <sheetName val="R IS"/>
      <sheetName val="IE"/>
      <sheetName val="R IE"/>
      <sheetName val="AD"/>
      <sheetName val="RAD"/>
      <sheetName val="(FF-01) "/>
      <sheetName val="(FF-02)"/>
      <sheetName val="(FF-03)"/>
      <sheetName val="R VAL"/>
      <sheetName val="CURVA S"/>
      <sheetName val="RESUMEN  CRONOGRAMA FINANCIERO"/>
      <sheetName val="FF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C17" t="str">
            <v>22</v>
          </cell>
        </row>
      </sheetData>
      <sheetData sheetId="10"/>
      <sheetData sheetId="11"/>
      <sheetData sheetId="12"/>
      <sheetData sheetId="13"/>
      <sheetData sheetId="14">
        <row r="20">
          <cell r="A20" t="str">
            <v>01</v>
          </cell>
          <cell r="B20" t="str">
            <v>OBRAS PROVISIONALES, TRABAJOS PRELIMINARES, SEGURIDAD Y SALUD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01.01</v>
          </cell>
          <cell r="B21" t="str">
            <v>OBRAS PROVISIONALES Y TRABAJOS PRELIMINARES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01.01.01</v>
          </cell>
          <cell r="B22" t="str">
            <v>CONSTRUCCIONES PROVISIONALES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01.01.01.01</v>
          </cell>
          <cell r="B23" t="str">
            <v>CONSTRUCCION OFICINAS TÉCNICAS Y ALMACÉN</v>
          </cell>
          <cell r="C23" t="str">
            <v>m2</v>
          </cell>
          <cell r="D23">
            <v>75</v>
          </cell>
          <cell r="E23">
            <v>127.86</v>
          </cell>
          <cell r="F23">
            <v>9589.5</v>
          </cell>
          <cell r="G23">
            <v>75</v>
          </cell>
          <cell r="H23">
            <v>9589.5</v>
          </cell>
          <cell r="I23">
            <v>1</v>
          </cell>
          <cell r="J23">
            <v>0</v>
          </cell>
          <cell r="K23">
            <v>0</v>
          </cell>
          <cell r="L23" t="str">
            <v>0.00%</v>
          </cell>
          <cell r="M23">
            <v>75</v>
          </cell>
          <cell r="N23">
            <v>9589.5</v>
          </cell>
          <cell r="O23">
            <v>1</v>
          </cell>
          <cell r="P23">
            <v>0</v>
          </cell>
          <cell r="Q23">
            <v>0</v>
          </cell>
          <cell r="R23" t="str">
            <v>0.00%</v>
          </cell>
        </row>
        <row r="24">
          <cell r="A24" t="str">
            <v>01.01.01.02</v>
          </cell>
          <cell r="B24" t="str">
            <v>CASETA DE GUARDIANIA</v>
          </cell>
          <cell r="C24" t="str">
            <v>m2</v>
          </cell>
          <cell r="D24">
            <v>10</v>
          </cell>
          <cell r="E24">
            <v>127.86</v>
          </cell>
          <cell r="F24">
            <v>1278.5999999999999</v>
          </cell>
          <cell r="G24">
            <v>10</v>
          </cell>
          <cell r="H24">
            <v>1278.5999999999999</v>
          </cell>
          <cell r="I24">
            <v>1</v>
          </cell>
          <cell r="J24">
            <v>0</v>
          </cell>
          <cell r="K24">
            <v>0</v>
          </cell>
          <cell r="L24" t="str">
            <v>0.00%</v>
          </cell>
          <cell r="M24">
            <v>10</v>
          </cell>
          <cell r="N24">
            <v>1278.5999999999999</v>
          </cell>
          <cell r="O24">
            <v>1</v>
          </cell>
          <cell r="P24">
            <v>0</v>
          </cell>
          <cell r="Q24">
            <v>0</v>
          </cell>
          <cell r="R24" t="str">
            <v>0.00%</v>
          </cell>
        </row>
        <row r="25">
          <cell r="A25" t="str">
            <v>01.01.01.03</v>
          </cell>
          <cell r="B25" t="str">
            <v>SERVICIOS HIGIENICOS - VESTIDOR</v>
          </cell>
          <cell r="C25" t="str">
            <v>GLB</v>
          </cell>
          <cell r="D25">
            <v>1</v>
          </cell>
          <cell r="E25">
            <v>1416</v>
          </cell>
          <cell r="F25">
            <v>1416</v>
          </cell>
          <cell r="G25">
            <v>1</v>
          </cell>
          <cell r="H25">
            <v>1416</v>
          </cell>
          <cell r="I25">
            <v>1</v>
          </cell>
          <cell r="J25">
            <v>0</v>
          </cell>
          <cell r="K25">
            <v>0</v>
          </cell>
          <cell r="L25" t="str">
            <v>0.00%</v>
          </cell>
          <cell r="M25">
            <v>1</v>
          </cell>
          <cell r="N25">
            <v>1416</v>
          </cell>
          <cell r="O25">
            <v>1</v>
          </cell>
          <cell r="P25">
            <v>0</v>
          </cell>
          <cell r="Q25">
            <v>0</v>
          </cell>
          <cell r="R25" t="str">
            <v>0.00%</v>
          </cell>
        </row>
        <row r="26">
          <cell r="A26" t="str">
            <v>01.01.01.04</v>
          </cell>
          <cell r="B26" t="str">
            <v>CERCO PROVISIONAL CON ARPILLERA Y ROLLIZOS DE EUCALIPTO</v>
          </cell>
          <cell r="C26" t="str">
            <v>m</v>
          </cell>
          <cell r="D26">
            <v>174.71</v>
          </cell>
          <cell r="E26">
            <v>19.41</v>
          </cell>
          <cell r="F26">
            <v>3391.1211000000003</v>
          </cell>
          <cell r="G26">
            <v>174.71</v>
          </cell>
          <cell r="H26">
            <v>3391.1211000000003</v>
          </cell>
          <cell r="I26">
            <v>1</v>
          </cell>
          <cell r="J26">
            <v>0</v>
          </cell>
          <cell r="K26">
            <v>0</v>
          </cell>
          <cell r="L26" t="str">
            <v>0.00%</v>
          </cell>
          <cell r="M26">
            <v>174.71</v>
          </cell>
          <cell r="N26">
            <v>3391.1211000000003</v>
          </cell>
          <cell r="O26">
            <v>1</v>
          </cell>
          <cell r="P26">
            <v>0</v>
          </cell>
          <cell r="Q26">
            <v>0</v>
          </cell>
          <cell r="R26" t="str">
            <v>0.00%</v>
          </cell>
        </row>
        <row r="27">
          <cell r="A27" t="str">
            <v>01.01.01.05</v>
          </cell>
          <cell r="B27" t="str">
            <v>CARTEL DE IDENTIFICACION DE LA OBRA DE 5.40M X 4.20M.</v>
          </cell>
          <cell r="C27" t="str">
            <v>und</v>
          </cell>
          <cell r="D27">
            <v>1</v>
          </cell>
          <cell r="E27">
            <v>1416</v>
          </cell>
          <cell r="F27">
            <v>1416</v>
          </cell>
          <cell r="G27">
            <v>1</v>
          </cell>
          <cell r="H27">
            <v>1416</v>
          </cell>
          <cell r="I27">
            <v>1</v>
          </cell>
          <cell r="J27">
            <v>0</v>
          </cell>
          <cell r="K27">
            <v>0</v>
          </cell>
          <cell r="L27" t="str">
            <v>0.00%</v>
          </cell>
          <cell r="M27">
            <v>1</v>
          </cell>
          <cell r="N27">
            <v>1416</v>
          </cell>
          <cell r="O27">
            <v>1</v>
          </cell>
          <cell r="P27">
            <v>0</v>
          </cell>
          <cell r="Q27">
            <v>0</v>
          </cell>
          <cell r="R27" t="str">
            <v>0.00%</v>
          </cell>
        </row>
        <row r="28">
          <cell r="A28" t="str">
            <v>01.01.02</v>
          </cell>
          <cell r="B28" t="str">
            <v>INSTALACIONES PROVISIONALES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01.01.02.01</v>
          </cell>
          <cell r="B29" t="str">
            <v>INSTALACION PROVISIONAL DE AGUA</v>
          </cell>
          <cell r="C29" t="str">
            <v>GLB</v>
          </cell>
          <cell r="D29">
            <v>1</v>
          </cell>
          <cell r="E29">
            <v>1847.53</v>
          </cell>
          <cell r="F29">
            <v>1847.53</v>
          </cell>
          <cell r="G29">
            <v>1</v>
          </cell>
          <cell r="H29">
            <v>1847.53</v>
          </cell>
          <cell r="I29">
            <v>1</v>
          </cell>
          <cell r="J29">
            <v>0</v>
          </cell>
          <cell r="K29">
            <v>0</v>
          </cell>
          <cell r="L29" t="str">
            <v>0.00%</v>
          </cell>
          <cell r="M29">
            <v>1</v>
          </cell>
          <cell r="N29">
            <v>1847.53</v>
          </cell>
          <cell r="O29">
            <v>1</v>
          </cell>
          <cell r="P29">
            <v>0</v>
          </cell>
          <cell r="Q29">
            <v>0</v>
          </cell>
          <cell r="R29" t="str">
            <v>0.00%</v>
          </cell>
        </row>
        <row r="30">
          <cell r="A30" t="str">
            <v>01.01.02.02</v>
          </cell>
          <cell r="B30" t="str">
            <v>INSTALACION PROVISIONAL DE DESAGUE PARA LA CONSTRUCION</v>
          </cell>
          <cell r="C30" t="str">
            <v>GLB</v>
          </cell>
          <cell r="D30">
            <v>1</v>
          </cell>
          <cell r="E30">
            <v>1847.53</v>
          </cell>
          <cell r="F30">
            <v>1847.53</v>
          </cell>
          <cell r="G30">
            <v>1</v>
          </cell>
          <cell r="H30">
            <v>1847.53</v>
          </cell>
          <cell r="I30">
            <v>1</v>
          </cell>
          <cell r="J30">
            <v>0</v>
          </cell>
          <cell r="K30">
            <v>0</v>
          </cell>
          <cell r="L30" t="str">
            <v>0.00%</v>
          </cell>
          <cell r="M30">
            <v>1</v>
          </cell>
          <cell r="N30">
            <v>1847.53</v>
          </cell>
          <cell r="O30">
            <v>1</v>
          </cell>
          <cell r="P30">
            <v>0</v>
          </cell>
          <cell r="Q30">
            <v>0</v>
          </cell>
          <cell r="R30" t="str">
            <v>0.00%</v>
          </cell>
        </row>
        <row r="31">
          <cell r="A31" t="str">
            <v>01.01.02.03</v>
          </cell>
          <cell r="B31" t="str">
            <v>INSTALACION PROVISIONAL DE ELECTRICIDAD</v>
          </cell>
          <cell r="C31" t="str">
            <v>GLB</v>
          </cell>
          <cell r="D31">
            <v>1</v>
          </cell>
          <cell r="E31">
            <v>1847.53</v>
          </cell>
          <cell r="F31">
            <v>1847.53</v>
          </cell>
          <cell r="G31">
            <v>1</v>
          </cell>
          <cell r="H31">
            <v>1847.53</v>
          </cell>
          <cell r="I31">
            <v>1</v>
          </cell>
          <cell r="J31">
            <v>0</v>
          </cell>
          <cell r="K31">
            <v>0</v>
          </cell>
          <cell r="L31" t="str">
            <v>0.00%</v>
          </cell>
          <cell r="M31">
            <v>1</v>
          </cell>
          <cell r="N31">
            <v>1847.53</v>
          </cell>
          <cell r="O31">
            <v>1</v>
          </cell>
          <cell r="P31">
            <v>0</v>
          </cell>
          <cell r="Q31">
            <v>0</v>
          </cell>
          <cell r="R31" t="str">
            <v>0.00%</v>
          </cell>
        </row>
        <row r="32">
          <cell r="A32" t="str">
            <v>01.01.03</v>
          </cell>
          <cell r="B32" t="str">
            <v>MOVILIZACION DE MAQUINARIA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01.01.03.01</v>
          </cell>
          <cell r="B33" t="str">
            <v>MOVILIZACION  Y DESMOVILIZACION DE EQUIPO</v>
          </cell>
          <cell r="C33" t="str">
            <v>GLB</v>
          </cell>
          <cell r="D33">
            <v>1</v>
          </cell>
          <cell r="E33">
            <v>2580</v>
          </cell>
          <cell r="F33">
            <v>2580</v>
          </cell>
          <cell r="G33">
            <v>0.5</v>
          </cell>
          <cell r="H33">
            <v>1290</v>
          </cell>
          <cell r="I33">
            <v>0.5</v>
          </cell>
          <cell r="J33">
            <v>0</v>
          </cell>
          <cell r="K33">
            <v>0</v>
          </cell>
          <cell r="L33" t="str">
            <v>0.00%</v>
          </cell>
          <cell r="M33">
            <v>0.5</v>
          </cell>
          <cell r="N33">
            <v>1290</v>
          </cell>
          <cell r="O33">
            <v>0.5</v>
          </cell>
          <cell r="P33">
            <v>0.5</v>
          </cell>
          <cell r="Q33">
            <v>1290</v>
          </cell>
          <cell r="R33">
            <v>0.5</v>
          </cell>
        </row>
        <row r="34">
          <cell r="A34" t="str">
            <v>01.01.04</v>
          </cell>
          <cell r="B34" t="str">
            <v>TRABAJOS PRELIMINARES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01.01.04.01</v>
          </cell>
          <cell r="B35" t="str">
            <v>LIMPIEZA DE TERRENO MANUAL</v>
          </cell>
          <cell r="C35" t="str">
            <v>m2</v>
          </cell>
          <cell r="D35">
            <v>1850.48</v>
          </cell>
          <cell r="E35">
            <v>1.0900000000000001</v>
          </cell>
          <cell r="F35">
            <v>2017.0232000000001</v>
          </cell>
          <cell r="G35">
            <v>1850.48</v>
          </cell>
          <cell r="H35">
            <v>2017.0232000000001</v>
          </cell>
          <cell r="I35">
            <v>1</v>
          </cell>
          <cell r="J35">
            <v>0</v>
          </cell>
          <cell r="K35">
            <v>0</v>
          </cell>
          <cell r="L35" t="str">
            <v>0.00%</v>
          </cell>
          <cell r="M35">
            <v>1850.48</v>
          </cell>
          <cell r="N35">
            <v>2017.0232000000001</v>
          </cell>
          <cell r="O35">
            <v>1</v>
          </cell>
          <cell r="P35">
            <v>0</v>
          </cell>
          <cell r="Q35">
            <v>0</v>
          </cell>
          <cell r="R35" t="str">
            <v>0.00%</v>
          </cell>
        </row>
        <row r="36">
          <cell r="A36" t="str">
            <v>01.01.05</v>
          </cell>
          <cell r="B36" t="str">
            <v>DESMONTAJE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01.01.05.01</v>
          </cell>
          <cell r="B37" t="str">
            <v>DESMONTAJE DE COBERTURA DE CALAMINA</v>
          </cell>
          <cell r="C37" t="str">
            <v>m2</v>
          </cell>
          <cell r="D37">
            <v>332.82</v>
          </cell>
          <cell r="E37">
            <v>11.4</v>
          </cell>
          <cell r="F37">
            <v>3794.1480000000001</v>
          </cell>
          <cell r="G37">
            <v>332.82</v>
          </cell>
          <cell r="H37">
            <v>3794.1480000000001</v>
          </cell>
          <cell r="I37">
            <v>1</v>
          </cell>
          <cell r="J37">
            <v>0</v>
          </cell>
          <cell r="K37">
            <v>0</v>
          </cell>
          <cell r="L37" t="str">
            <v>0.00%</v>
          </cell>
          <cell r="M37">
            <v>332.82</v>
          </cell>
          <cell r="N37">
            <v>3794.1480000000001</v>
          </cell>
          <cell r="O37">
            <v>1</v>
          </cell>
          <cell r="P37">
            <v>0</v>
          </cell>
          <cell r="Q37">
            <v>0</v>
          </cell>
          <cell r="R37" t="str">
            <v>0.00%</v>
          </cell>
        </row>
        <row r="38">
          <cell r="A38" t="str">
            <v>01.01.05.02</v>
          </cell>
          <cell r="B38" t="str">
            <v>DESMONTAJE DE TIJERALES DE MADERA</v>
          </cell>
          <cell r="C38" t="str">
            <v>und</v>
          </cell>
          <cell r="D38">
            <v>58</v>
          </cell>
          <cell r="E38">
            <v>22.8</v>
          </cell>
          <cell r="F38">
            <v>1322.4</v>
          </cell>
          <cell r="G38">
            <v>58</v>
          </cell>
          <cell r="H38">
            <v>1322.4</v>
          </cell>
          <cell r="I38">
            <v>1</v>
          </cell>
          <cell r="J38">
            <v>0</v>
          </cell>
          <cell r="K38">
            <v>0</v>
          </cell>
          <cell r="L38" t="str">
            <v>0.00%</v>
          </cell>
          <cell r="M38">
            <v>58</v>
          </cell>
          <cell r="N38">
            <v>1322.4</v>
          </cell>
          <cell r="O38">
            <v>1</v>
          </cell>
          <cell r="P38">
            <v>0</v>
          </cell>
          <cell r="Q38">
            <v>0</v>
          </cell>
          <cell r="R38" t="str">
            <v>0.00%</v>
          </cell>
        </row>
        <row r="39">
          <cell r="A39" t="str">
            <v>01.01.05.03</v>
          </cell>
          <cell r="B39" t="str">
            <v>DESMONTAJE DE CORREAS DE MADERA</v>
          </cell>
          <cell r="C39" t="str">
            <v>m</v>
          </cell>
          <cell r="D39">
            <v>1156.4000000000001</v>
          </cell>
          <cell r="E39">
            <v>1.9</v>
          </cell>
          <cell r="F39">
            <v>2197.16</v>
          </cell>
          <cell r="G39">
            <v>1156.4000000000001</v>
          </cell>
          <cell r="H39">
            <v>2197.16</v>
          </cell>
          <cell r="I39">
            <v>1</v>
          </cell>
          <cell r="J39">
            <v>0</v>
          </cell>
          <cell r="K39">
            <v>0</v>
          </cell>
          <cell r="L39" t="str">
            <v>0.00%</v>
          </cell>
          <cell r="M39">
            <v>1156.4000000000001</v>
          </cell>
          <cell r="N39">
            <v>2197.16</v>
          </cell>
          <cell r="O39">
            <v>1</v>
          </cell>
          <cell r="P39">
            <v>0</v>
          </cell>
          <cell r="Q39">
            <v>0</v>
          </cell>
          <cell r="R39" t="str">
            <v>0.00%</v>
          </cell>
        </row>
        <row r="40">
          <cell r="A40" t="str">
            <v>01.01.05.04</v>
          </cell>
          <cell r="B40" t="str">
            <v>DESMONTAJE DE PUERTAS</v>
          </cell>
          <cell r="C40" t="str">
            <v>und</v>
          </cell>
          <cell r="D40">
            <v>53</v>
          </cell>
          <cell r="E40">
            <v>38.020499999999998</v>
          </cell>
          <cell r="F40">
            <v>2015.0864999999999</v>
          </cell>
          <cell r="G40">
            <v>53</v>
          </cell>
          <cell r="H40">
            <v>2015.0864999999999</v>
          </cell>
          <cell r="I40">
            <v>1</v>
          </cell>
          <cell r="J40">
            <v>0</v>
          </cell>
          <cell r="K40">
            <v>0</v>
          </cell>
          <cell r="L40" t="str">
            <v>0.00%</v>
          </cell>
          <cell r="M40">
            <v>53</v>
          </cell>
          <cell r="N40">
            <v>2015.0864999999999</v>
          </cell>
          <cell r="O40">
            <v>1</v>
          </cell>
          <cell r="P40">
            <v>0</v>
          </cell>
          <cell r="Q40">
            <v>0</v>
          </cell>
          <cell r="R40" t="str">
            <v>0.00%</v>
          </cell>
        </row>
        <row r="41">
          <cell r="A41" t="str">
            <v>01.01.05.05</v>
          </cell>
          <cell r="B41" t="str">
            <v>DESMONTAJE DE VENTANAS METALICAS</v>
          </cell>
          <cell r="C41" t="str">
            <v>und</v>
          </cell>
          <cell r="D41">
            <v>29</v>
          </cell>
          <cell r="E41">
            <v>22.8</v>
          </cell>
          <cell r="F41">
            <v>661.2</v>
          </cell>
          <cell r="G41">
            <v>29</v>
          </cell>
          <cell r="H41">
            <v>661.2</v>
          </cell>
          <cell r="I41">
            <v>1</v>
          </cell>
          <cell r="J41">
            <v>0</v>
          </cell>
          <cell r="K41">
            <v>0</v>
          </cell>
          <cell r="L41" t="str">
            <v>0.00%</v>
          </cell>
          <cell r="M41">
            <v>29</v>
          </cell>
          <cell r="N41">
            <v>661.2</v>
          </cell>
          <cell r="O41">
            <v>1</v>
          </cell>
          <cell r="P41">
            <v>0</v>
          </cell>
          <cell r="Q41">
            <v>0</v>
          </cell>
          <cell r="R41" t="str">
            <v>0.00%</v>
          </cell>
        </row>
        <row r="42">
          <cell r="A42" t="str">
            <v>01.01.05.06</v>
          </cell>
          <cell r="B42" t="str">
            <v>DESMONTAJE DE VENTANAS DE MADERA</v>
          </cell>
          <cell r="C42" t="str">
            <v>und</v>
          </cell>
          <cell r="D42">
            <v>20</v>
          </cell>
          <cell r="E42">
            <v>5.71</v>
          </cell>
          <cell r="F42">
            <v>114.2</v>
          </cell>
          <cell r="G42">
            <v>20</v>
          </cell>
          <cell r="H42">
            <v>114.2</v>
          </cell>
          <cell r="I42">
            <v>1</v>
          </cell>
          <cell r="J42">
            <v>0</v>
          </cell>
          <cell r="K42">
            <v>0</v>
          </cell>
          <cell r="L42" t="str">
            <v>0.00%</v>
          </cell>
          <cell r="M42">
            <v>20</v>
          </cell>
          <cell r="N42">
            <v>114.2</v>
          </cell>
          <cell r="O42">
            <v>1</v>
          </cell>
          <cell r="P42">
            <v>0</v>
          </cell>
          <cell r="Q42">
            <v>0</v>
          </cell>
          <cell r="R42" t="str">
            <v>0.00%</v>
          </cell>
        </row>
        <row r="43">
          <cell r="A43" t="str">
            <v>01.01.05.07</v>
          </cell>
          <cell r="B43" t="str">
            <v>DESMONTAJE DE APARATOS SANITARIOS</v>
          </cell>
          <cell r="C43" t="str">
            <v>und</v>
          </cell>
          <cell r="D43">
            <v>29</v>
          </cell>
          <cell r="E43">
            <v>38.020000000000003</v>
          </cell>
          <cell r="F43">
            <v>1102.5800000000002</v>
          </cell>
          <cell r="G43">
            <v>29</v>
          </cell>
          <cell r="H43">
            <v>1102.5800000000002</v>
          </cell>
          <cell r="I43">
            <v>1</v>
          </cell>
          <cell r="J43">
            <v>0</v>
          </cell>
          <cell r="K43">
            <v>0</v>
          </cell>
          <cell r="L43" t="str">
            <v>0.00%</v>
          </cell>
          <cell r="M43">
            <v>29</v>
          </cell>
          <cell r="N43">
            <v>1102.5800000000002</v>
          </cell>
          <cell r="O43">
            <v>1</v>
          </cell>
          <cell r="P43">
            <v>0</v>
          </cell>
          <cell r="Q43">
            <v>0</v>
          </cell>
          <cell r="R43" t="str">
            <v>0.00%</v>
          </cell>
        </row>
        <row r="44">
          <cell r="A44" t="str">
            <v>01.01.05.08</v>
          </cell>
          <cell r="B44" t="str">
            <v>DESMONTAJE DE DIVISIONES METALICAS</v>
          </cell>
          <cell r="C44" t="str">
            <v>und</v>
          </cell>
          <cell r="D44">
            <v>6</v>
          </cell>
          <cell r="E44">
            <v>28.51</v>
          </cell>
          <cell r="F44">
            <v>171.06</v>
          </cell>
          <cell r="G44">
            <v>6</v>
          </cell>
          <cell r="H44">
            <v>171.06</v>
          </cell>
          <cell r="I44">
            <v>1</v>
          </cell>
          <cell r="J44">
            <v>0</v>
          </cell>
          <cell r="K44">
            <v>0</v>
          </cell>
          <cell r="L44" t="str">
            <v>0.00%</v>
          </cell>
          <cell r="M44">
            <v>6</v>
          </cell>
          <cell r="N44">
            <v>171.06</v>
          </cell>
          <cell r="O44">
            <v>1</v>
          </cell>
          <cell r="P44">
            <v>0</v>
          </cell>
          <cell r="Q44">
            <v>0</v>
          </cell>
          <cell r="R44" t="str">
            <v>0.00%</v>
          </cell>
        </row>
        <row r="45">
          <cell r="A45" t="str">
            <v>01.01.05.09</v>
          </cell>
          <cell r="B45" t="str">
            <v>DESMONTAJE DE MALLA RASCHEL</v>
          </cell>
          <cell r="C45" t="str">
            <v>m2</v>
          </cell>
          <cell r="D45">
            <v>283.95999999999998</v>
          </cell>
          <cell r="E45">
            <v>0.92</v>
          </cell>
          <cell r="F45">
            <v>261.2432</v>
          </cell>
          <cell r="G45">
            <v>283.95999999999998</v>
          </cell>
          <cell r="H45">
            <v>261.2432</v>
          </cell>
          <cell r="I45">
            <v>1</v>
          </cell>
          <cell r="J45">
            <v>0</v>
          </cell>
          <cell r="K45">
            <v>0</v>
          </cell>
          <cell r="L45" t="str">
            <v>0.00%</v>
          </cell>
          <cell r="M45">
            <v>283.95999999999998</v>
          </cell>
          <cell r="N45">
            <v>261.2432</v>
          </cell>
          <cell r="O45">
            <v>1</v>
          </cell>
          <cell r="P45">
            <v>0</v>
          </cell>
          <cell r="Q45">
            <v>0</v>
          </cell>
          <cell r="R45" t="str">
            <v>0.00%</v>
          </cell>
        </row>
        <row r="46">
          <cell r="A46" t="str">
            <v>01.01.05.10</v>
          </cell>
          <cell r="B46" t="str">
            <v>RETIRO DE ARBOLES</v>
          </cell>
          <cell r="C46" t="str">
            <v>und</v>
          </cell>
          <cell r="D46">
            <v>9</v>
          </cell>
          <cell r="E46">
            <v>11.4</v>
          </cell>
          <cell r="F46">
            <v>102.60000000000001</v>
          </cell>
          <cell r="G46">
            <v>9</v>
          </cell>
          <cell r="H46">
            <v>102.60000000000001</v>
          </cell>
          <cell r="I46">
            <v>1</v>
          </cell>
          <cell r="J46">
            <v>0</v>
          </cell>
          <cell r="K46">
            <v>0</v>
          </cell>
          <cell r="L46" t="str">
            <v>0.00%</v>
          </cell>
          <cell r="M46">
            <v>9</v>
          </cell>
          <cell r="N46">
            <v>102.60000000000001</v>
          </cell>
          <cell r="O46">
            <v>1</v>
          </cell>
          <cell r="P46">
            <v>0</v>
          </cell>
          <cell r="Q46">
            <v>0</v>
          </cell>
          <cell r="R46" t="str">
            <v>0.00%</v>
          </cell>
        </row>
        <row r="47">
          <cell r="A47" t="str">
            <v>01.01.06</v>
          </cell>
          <cell r="B47" t="str">
            <v>DEMOLICIONES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01.01.06.01</v>
          </cell>
          <cell r="B48" t="str">
            <v>DEMOLICION DE VIGAS</v>
          </cell>
          <cell r="C48" t="str">
            <v>m</v>
          </cell>
          <cell r="D48">
            <v>150.86000000000001</v>
          </cell>
          <cell r="E48">
            <v>28.51</v>
          </cell>
          <cell r="F48">
            <v>4301.0186000000003</v>
          </cell>
          <cell r="G48">
            <v>150.86000000000001</v>
          </cell>
          <cell r="H48">
            <v>4301.0186000000003</v>
          </cell>
          <cell r="I48">
            <v>1</v>
          </cell>
          <cell r="J48">
            <v>0</v>
          </cell>
          <cell r="K48">
            <v>0</v>
          </cell>
          <cell r="L48" t="str">
            <v>0.00%</v>
          </cell>
          <cell r="M48">
            <v>150.86000000000001</v>
          </cell>
          <cell r="N48">
            <v>4301.0186000000003</v>
          </cell>
          <cell r="O48">
            <v>1</v>
          </cell>
          <cell r="P48">
            <v>0</v>
          </cell>
          <cell r="Q48">
            <v>0</v>
          </cell>
          <cell r="R48" t="str">
            <v>0.00%</v>
          </cell>
        </row>
        <row r="49">
          <cell r="A49" t="str">
            <v>01.01.06.02</v>
          </cell>
          <cell r="B49" t="str">
            <v>DEMOLICION DE COLUMNA</v>
          </cell>
          <cell r="C49" t="str">
            <v>und</v>
          </cell>
          <cell r="D49">
            <v>48</v>
          </cell>
          <cell r="E49">
            <v>114.04</v>
          </cell>
          <cell r="F49">
            <v>5473.92</v>
          </cell>
          <cell r="G49">
            <v>48</v>
          </cell>
          <cell r="H49">
            <v>5473.92</v>
          </cell>
          <cell r="I49">
            <v>1</v>
          </cell>
          <cell r="J49">
            <v>0</v>
          </cell>
          <cell r="K49">
            <v>0</v>
          </cell>
          <cell r="L49" t="str">
            <v>0.00%</v>
          </cell>
          <cell r="M49">
            <v>48</v>
          </cell>
          <cell r="N49">
            <v>5473.92</v>
          </cell>
          <cell r="O49">
            <v>1</v>
          </cell>
          <cell r="P49">
            <v>0</v>
          </cell>
          <cell r="Q49">
            <v>0</v>
          </cell>
          <cell r="R49" t="str">
            <v>0.00%</v>
          </cell>
        </row>
        <row r="50">
          <cell r="A50" t="str">
            <v>01.01.06.03</v>
          </cell>
          <cell r="B50" t="str">
            <v xml:space="preserve">DEMOLICION DE LOSA ALIGERADA </v>
          </cell>
          <cell r="C50" t="str">
            <v>m2</v>
          </cell>
          <cell r="D50">
            <v>221.08</v>
          </cell>
          <cell r="E50">
            <v>11.4</v>
          </cell>
          <cell r="F50">
            <v>2520.3120000000004</v>
          </cell>
          <cell r="G50">
            <v>221.08</v>
          </cell>
          <cell r="H50">
            <v>2520.3120000000004</v>
          </cell>
          <cell r="I50">
            <v>1</v>
          </cell>
          <cell r="J50">
            <v>0</v>
          </cell>
          <cell r="K50">
            <v>0</v>
          </cell>
          <cell r="L50" t="str">
            <v>0.00%</v>
          </cell>
          <cell r="M50">
            <v>221.08</v>
          </cell>
          <cell r="N50">
            <v>2520.3120000000004</v>
          </cell>
          <cell r="O50">
            <v>1</v>
          </cell>
          <cell r="P50">
            <v>0</v>
          </cell>
          <cell r="Q50">
            <v>0</v>
          </cell>
          <cell r="R50" t="str">
            <v>0.00%</v>
          </cell>
        </row>
        <row r="51">
          <cell r="A51" t="str">
            <v>01.01.06.04</v>
          </cell>
          <cell r="B51" t="str">
            <v>DEMOLICION DE CIELO RASO DE YESO</v>
          </cell>
          <cell r="C51" t="str">
            <v>m2</v>
          </cell>
          <cell r="D51">
            <v>327.66000000000003</v>
          </cell>
          <cell r="E51">
            <v>0.64</v>
          </cell>
          <cell r="F51">
            <v>209.70240000000001</v>
          </cell>
          <cell r="G51">
            <v>327.66000000000003</v>
          </cell>
          <cell r="H51">
            <v>209.70240000000001</v>
          </cell>
          <cell r="I51">
            <v>1</v>
          </cell>
          <cell r="J51">
            <v>0</v>
          </cell>
          <cell r="K51">
            <v>0</v>
          </cell>
          <cell r="L51" t="str">
            <v>0.00%</v>
          </cell>
          <cell r="M51">
            <v>327.66000000000003</v>
          </cell>
          <cell r="N51">
            <v>209.70240000000001</v>
          </cell>
          <cell r="O51">
            <v>1</v>
          </cell>
          <cell r="P51">
            <v>0</v>
          </cell>
          <cell r="Q51">
            <v>0</v>
          </cell>
          <cell r="R51" t="str">
            <v>0.00%</v>
          </cell>
        </row>
        <row r="52">
          <cell r="A52" t="str">
            <v>01.01.06.05</v>
          </cell>
          <cell r="B52" t="str">
            <v>DEMOLICION DE GRADERIAS Y RAMPAS DE CONCRETO</v>
          </cell>
          <cell r="C52" t="str">
            <v>m2</v>
          </cell>
          <cell r="D52">
            <v>104.86</v>
          </cell>
          <cell r="E52">
            <v>10.199999999999999</v>
          </cell>
          <cell r="F52">
            <v>1069.5719999999999</v>
          </cell>
          <cell r="G52">
            <v>104.86</v>
          </cell>
          <cell r="H52">
            <v>1069.5719999999999</v>
          </cell>
          <cell r="I52">
            <v>1</v>
          </cell>
          <cell r="J52">
            <v>0</v>
          </cell>
          <cell r="K52">
            <v>0</v>
          </cell>
          <cell r="L52" t="str">
            <v>0.00%</v>
          </cell>
          <cell r="M52">
            <v>104.86</v>
          </cell>
          <cell r="N52">
            <v>1069.5719999999999</v>
          </cell>
          <cell r="O52">
            <v>1</v>
          </cell>
          <cell r="P52">
            <v>0</v>
          </cell>
          <cell r="Q52">
            <v>0</v>
          </cell>
          <cell r="R52" t="str">
            <v>0.00%</v>
          </cell>
        </row>
        <row r="53">
          <cell r="A53" t="str">
            <v>01.01.06.06</v>
          </cell>
          <cell r="B53" t="str">
            <v>DEMOLICION DE MURO DE BLOQUETA</v>
          </cell>
          <cell r="C53" t="str">
            <v>m2</v>
          </cell>
          <cell r="D53">
            <v>832.29</v>
          </cell>
          <cell r="E53">
            <v>11.4</v>
          </cell>
          <cell r="F53">
            <v>9488.1059999999998</v>
          </cell>
          <cell r="G53">
            <v>832.29</v>
          </cell>
          <cell r="H53">
            <v>9488.1059999999998</v>
          </cell>
          <cell r="I53">
            <v>1</v>
          </cell>
          <cell r="J53">
            <v>0</v>
          </cell>
          <cell r="K53">
            <v>0</v>
          </cell>
          <cell r="L53" t="str">
            <v>0.00%</v>
          </cell>
          <cell r="M53">
            <v>832.29</v>
          </cell>
          <cell r="N53">
            <v>9488.1059999999998</v>
          </cell>
          <cell r="O53">
            <v>1</v>
          </cell>
          <cell r="P53">
            <v>0</v>
          </cell>
          <cell r="Q53">
            <v>0</v>
          </cell>
          <cell r="R53" t="str">
            <v>0.00%</v>
          </cell>
        </row>
        <row r="54">
          <cell r="A54" t="str">
            <v>01.01.06.07</v>
          </cell>
          <cell r="B54" t="str">
            <v>DEMOLICION DE MURO DE ADOBE</v>
          </cell>
          <cell r="C54" t="str">
            <v>m2</v>
          </cell>
          <cell r="D54">
            <v>653.28</v>
          </cell>
          <cell r="E54">
            <v>11.4</v>
          </cell>
          <cell r="F54">
            <v>7447.3919999999998</v>
          </cell>
          <cell r="G54">
            <v>653.28</v>
          </cell>
          <cell r="H54">
            <v>7447.3919999999998</v>
          </cell>
          <cell r="I54">
            <v>1</v>
          </cell>
          <cell r="J54">
            <v>0</v>
          </cell>
          <cell r="K54">
            <v>0</v>
          </cell>
          <cell r="L54" t="str">
            <v>0.00%</v>
          </cell>
          <cell r="M54">
            <v>653.28</v>
          </cell>
          <cell r="N54">
            <v>7447.3919999999998</v>
          </cell>
          <cell r="O54">
            <v>1</v>
          </cell>
          <cell r="P54">
            <v>0</v>
          </cell>
          <cell r="Q54">
            <v>0</v>
          </cell>
          <cell r="R54" t="str">
            <v>0.00%</v>
          </cell>
        </row>
        <row r="55">
          <cell r="A55" t="str">
            <v>01.01.06.08</v>
          </cell>
          <cell r="B55" t="str">
            <v>DEMOLICION DE MUROS DE CONTENCION</v>
          </cell>
          <cell r="C55" t="str">
            <v>m3</v>
          </cell>
          <cell r="D55">
            <v>108.22</v>
          </cell>
          <cell r="E55">
            <v>144.46</v>
          </cell>
          <cell r="F55">
            <v>15633.461200000002</v>
          </cell>
          <cell r="G55">
            <v>108.22</v>
          </cell>
          <cell r="H55">
            <v>15633.461200000002</v>
          </cell>
          <cell r="I55">
            <v>1</v>
          </cell>
          <cell r="J55">
            <v>0</v>
          </cell>
          <cell r="K55">
            <v>0</v>
          </cell>
          <cell r="L55" t="str">
            <v>0.00%</v>
          </cell>
          <cell r="M55">
            <v>108.22</v>
          </cell>
          <cell r="N55">
            <v>15633.461200000002</v>
          </cell>
          <cell r="O55">
            <v>1</v>
          </cell>
          <cell r="P55">
            <v>0</v>
          </cell>
          <cell r="Q55">
            <v>0</v>
          </cell>
          <cell r="R55" t="str">
            <v>0.00%</v>
          </cell>
        </row>
        <row r="56">
          <cell r="A56" t="str">
            <v>01.01.06.09</v>
          </cell>
          <cell r="B56" t="str">
            <v>DEMOLICION DE CIMIENTOS Y SOBRECIMIENTOS</v>
          </cell>
          <cell r="C56" t="str">
            <v>m3</v>
          </cell>
          <cell r="D56">
            <v>36.03</v>
          </cell>
          <cell r="E56">
            <v>78.31</v>
          </cell>
          <cell r="F56">
            <v>2821.5093000000002</v>
          </cell>
          <cell r="G56">
            <v>36.03</v>
          </cell>
          <cell r="H56">
            <v>2821.5093000000002</v>
          </cell>
          <cell r="I56">
            <v>1</v>
          </cell>
          <cell r="J56">
            <v>0</v>
          </cell>
          <cell r="K56">
            <v>0</v>
          </cell>
          <cell r="L56" t="str">
            <v>0.00%</v>
          </cell>
          <cell r="M56">
            <v>36.03</v>
          </cell>
          <cell r="N56">
            <v>2821.5093000000002</v>
          </cell>
          <cell r="O56">
            <v>1</v>
          </cell>
          <cell r="P56">
            <v>0</v>
          </cell>
          <cell r="Q56">
            <v>0</v>
          </cell>
          <cell r="R56" t="str">
            <v>0.00%</v>
          </cell>
        </row>
        <row r="57">
          <cell r="A57" t="str">
            <v>01.01.06.10</v>
          </cell>
          <cell r="B57" t="str">
            <v>DEMOLICION DE PISO EXISTENTE</v>
          </cell>
          <cell r="C57" t="str">
            <v>m2</v>
          </cell>
          <cell r="D57">
            <v>547.66</v>
          </cell>
          <cell r="E57">
            <v>10.199999999999999</v>
          </cell>
          <cell r="F57">
            <v>5586.1319999999996</v>
          </cell>
          <cell r="G57">
            <v>547.66</v>
          </cell>
          <cell r="H57">
            <v>5586.1319999999996</v>
          </cell>
          <cell r="I57">
            <v>1</v>
          </cell>
          <cell r="J57">
            <v>0</v>
          </cell>
          <cell r="K57">
            <v>0</v>
          </cell>
          <cell r="L57" t="str">
            <v>0.00%</v>
          </cell>
          <cell r="M57">
            <v>547.66</v>
          </cell>
          <cell r="N57">
            <v>5586.1319999999996</v>
          </cell>
          <cell r="O57">
            <v>1</v>
          </cell>
          <cell r="P57">
            <v>0</v>
          </cell>
          <cell r="Q57">
            <v>0</v>
          </cell>
          <cell r="R57" t="str">
            <v>0.00%</v>
          </cell>
        </row>
        <row r="58">
          <cell r="A58" t="str">
            <v>01.01.06.11</v>
          </cell>
          <cell r="B58" t="str">
            <v>DEMOLICION DE VEREDAS DE CONCRETO</v>
          </cell>
          <cell r="C58" t="str">
            <v>m2</v>
          </cell>
          <cell r="D58">
            <v>289.92</v>
          </cell>
          <cell r="E58">
            <v>10.199999999999999</v>
          </cell>
          <cell r="F58">
            <v>2957.1839999999997</v>
          </cell>
          <cell r="G58">
            <v>238.48000000000002</v>
          </cell>
          <cell r="H58">
            <v>2432.4960000000001</v>
          </cell>
          <cell r="I58">
            <v>0.82257174392935994</v>
          </cell>
          <cell r="J58">
            <v>51.439900000000002</v>
          </cell>
          <cell r="K58">
            <v>524.68697999999995</v>
          </cell>
          <cell r="L58">
            <v>0.17742791114790288</v>
          </cell>
          <cell r="M58">
            <v>289.91990000000004</v>
          </cell>
          <cell r="N58">
            <v>2957.18298</v>
          </cell>
          <cell r="O58">
            <v>0.99999965507726285</v>
          </cell>
          <cell r="P58">
            <v>9.9999999974897946E-5</v>
          </cell>
          <cell r="Q58">
            <v>1.0199999996984843E-3</v>
          </cell>
          <cell r="R58">
            <v>3.4492273720488289E-7</v>
          </cell>
        </row>
        <row r="59">
          <cell r="A59" t="str">
            <v>01.01.06.12</v>
          </cell>
          <cell r="B59" t="str">
            <v>DEMOLICION LOSA DEPORTIVA</v>
          </cell>
          <cell r="C59" t="str">
            <v>m2</v>
          </cell>
          <cell r="D59">
            <v>280.08999999999997</v>
          </cell>
          <cell r="E59">
            <v>10.199999999999999</v>
          </cell>
          <cell r="F59">
            <v>2856.9179999999997</v>
          </cell>
          <cell r="G59">
            <v>0</v>
          </cell>
          <cell r="H59">
            <v>0</v>
          </cell>
          <cell r="I59" t="str">
            <v>0.00%</v>
          </cell>
          <cell r="J59">
            <v>0</v>
          </cell>
          <cell r="K59">
            <v>0</v>
          </cell>
          <cell r="L59" t="str">
            <v>0.00%</v>
          </cell>
          <cell r="M59">
            <v>0</v>
          </cell>
          <cell r="N59">
            <v>0</v>
          </cell>
          <cell r="O59" t="str">
            <v>0.00%</v>
          </cell>
          <cell r="P59">
            <v>280.08999999999997</v>
          </cell>
          <cell r="Q59">
            <v>2856.9179999999997</v>
          </cell>
          <cell r="R59">
            <v>1</v>
          </cell>
        </row>
        <row r="60">
          <cell r="A60" t="str">
            <v>01.01.06.13</v>
          </cell>
          <cell r="B60" t="str">
            <v xml:space="preserve">DEMOLICION DE LAVADEROS Y URINARIOS </v>
          </cell>
          <cell r="C60" t="str">
            <v>m</v>
          </cell>
          <cell r="D60">
            <v>18.739999999999998</v>
          </cell>
          <cell r="E60">
            <v>9.51</v>
          </cell>
          <cell r="F60">
            <v>178.21739999999997</v>
          </cell>
          <cell r="G60">
            <v>18.739999999999998</v>
          </cell>
          <cell r="H60">
            <v>178.21739999999997</v>
          </cell>
          <cell r="I60">
            <v>1</v>
          </cell>
          <cell r="J60">
            <v>0</v>
          </cell>
          <cell r="K60">
            <v>0</v>
          </cell>
          <cell r="L60" t="str">
            <v>0.00%</v>
          </cell>
          <cell r="M60">
            <v>18.739999999999998</v>
          </cell>
          <cell r="N60">
            <v>178.21739999999997</v>
          </cell>
          <cell r="O60">
            <v>1</v>
          </cell>
          <cell r="P60">
            <v>0</v>
          </cell>
          <cell r="Q60">
            <v>0</v>
          </cell>
          <cell r="R60" t="str">
            <v>0.00%</v>
          </cell>
        </row>
        <row r="61">
          <cell r="A61" t="str">
            <v>01.01.06.14</v>
          </cell>
          <cell r="B61" t="str">
            <v>ELIMINACION DE DESMONTE PROVENIENTE DE DEMOLICION</v>
          </cell>
          <cell r="C61" t="str">
            <v>m3</v>
          </cell>
          <cell r="D61">
            <v>853.07</v>
          </cell>
          <cell r="E61">
            <v>30.5</v>
          </cell>
          <cell r="F61">
            <v>26018.635000000002</v>
          </cell>
          <cell r="G61">
            <v>853.07</v>
          </cell>
          <cell r="H61">
            <v>26018.635000000002</v>
          </cell>
          <cell r="I61">
            <v>1</v>
          </cell>
          <cell r="J61">
            <v>0</v>
          </cell>
          <cell r="K61">
            <v>0</v>
          </cell>
          <cell r="L61" t="str">
            <v>0.00%</v>
          </cell>
          <cell r="M61">
            <v>853.07</v>
          </cell>
          <cell r="N61">
            <v>26018.635000000002</v>
          </cell>
          <cell r="O61">
            <v>1</v>
          </cell>
          <cell r="P61">
            <v>0</v>
          </cell>
          <cell r="Q61">
            <v>0</v>
          </cell>
          <cell r="R61" t="str">
            <v>0.00%</v>
          </cell>
        </row>
        <row r="62">
          <cell r="A62" t="str">
            <v>01.01.07</v>
          </cell>
          <cell r="B62" t="str">
            <v>MOVIMIENTO DE TIERRAS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01.01.07.01</v>
          </cell>
          <cell r="B63" t="str">
            <v>EXPLANACION DE PLATAFORMA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01.01.07.01.01</v>
          </cell>
          <cell r="B64" t="str">
            <v>CORTE DE MATERIAL SUELTO CON MAQUINARIA</v>
          </cell>
          <cell r="C64" t="str">
            <v>m3</v>
          </cell>
          <cell r="D64">
            <v>1188.48</v>
          </cell>
          <cell r="E64">
            <v>5.54</v>
          </cell>
          <cell r="F64">
            <v>6584.1792000000005</v>
          </cell>
          <cell r="G64">
            <v>1188.48</v>
          </cell>
          <cell r="H64">
            <v>6584.1792000000005</v>
          </cell>
          <cell r="I64">
            <v>1</v>
          </cell>
          <cell r="J64">
            <v>0</v>
          </cell>
          <cell r="K64">
            <v>0</v>
          </cell>
          <cell r="L64" t="str">
            <v>0.00%</v>
          </cell>
          <cell r="M64">
            <v>1188.48</v>
          </cell>
          <cell r="N64">
            <v>6584.1792000000005</v>
          </cell>
          <cell r="O64">
            <v>1</v>
          </cell>
          <cell r="P64">
            <v>0</v>
          </cell>
          <cell r="Q64">
            <v>0</v>
          </cell>
          <cell r="R64" t="str">
            <v>0.00%</v>
          </cell>
        </row>
        <row r="65">
          <cell r="A65" t="str">
            <v>01.01.07.01.02</v>
          </cell>
          <cell r="B65" t="str">
            <v>RELLENO COMPACTADO CON MATERIAL PROPIO</v>
          </cell>
          <cell r="C65" t="str">
            <v>m3</v>
          </cell>
          <cell r="D65">
            <v>125.3</v>
          </cell>
          <cell r="E65">
            <v>24.89</v>
          </cell>
          <cell r="F65">
            <v>3118.7170000000001</v>
          </cell>
          <cell r="G65">
            <v>0</v>
          </cell>
          <cell r="H65">
            <v>0</v>
          </cell>
          <cell r="I65" t="str">
            <v>0.00%</v>
          </cell>
          <cell r="J65">
            <v>125.3</v>
          </cell>
          <cell r="K65">
            <v>3118.7170000000001</v>
          </cell>
          <cell r="L65">
            <v>1</v>
          </cell>
          <cell r="M65">
            <v>125.3</v>
          </cell>
          <cell r="N65">
            <v>3118.7170000000001</v>
          </cell>
          <cell r="O65">
            <v>1</v>
          </cell>
          <cell r="P65">
            <v>0</v>
          </cell>
          <cell r="Q65">
            <v>0</v>
          </cell>
          <cell r="R65" t="str">
            <v>0.00%</v>
          </cell>
        </row>
        <row r="66">
          <cell r="A66" t="str">
            <v>01.01.07.01.03</v>
          </cell>
          <cell r="B66" t="str">
            <v>ELIMINACION DE MATERIAL PROVENIENTE DE EXCAVACION</v>
          </cell>
          <cell r="C66" t="str">
            <v>m3</v>
          </cell>
          <cell r="D66">
            <v>1063.18</v>
          </cell>
          <cell r="E66">
            <v>23.36</v>
          </cell>
          <cell r="F66">
            <v>24835.8848</v>
          </cell>
          <cell r="G66">
            <v>1063.18</v>
          </cell>
          <cell r="H66">
            <v>24835.8848</v>
          </cell>
          <cell r="I66">
            <v>1</v>
          </cell>
          <cell r="J66">
            <v>0</v>
          </cell>
          <cell r="K66">
            <v>0</v>
          </cell>
          <cell r="L66" t="str">
            <v>0.00%</v>
          </cell>
          <cell r="M66">
            <v>1063.18</v>
          </cell>
          <cell r="N66">
            <v>24835.8848</v>
          </cell>
          <cell r="O66">
            <v>1</v>
          </cell>
          <cell r="P66">
            <v>0</v>
          </cell>
          <cell r="Q66">
            <v>0</v>
          </cell>
          <cell r="R66" t="str">
            <v>0.00%</v>
          </cell>
        </row>
        <row r="67">
          <cell r="A67" t="str">
            <v>01.01.08</v>
          </cell>
          <cell r="B67" t="str">
            <v>TRAZOS, NIVELES Y REPLANTEO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01.01.08.01</v>
          </cell>
          <cell r="B68" t="str">
            <v>TRAZO, NIVELES Y REPLANTEO PRELIMINAR</v>
          </cell>
          <cell r="C68" t="str">
            <v>m2</v>
          </cell>
          <cell r="D68">
            <v>1850.48</v>
          </cell>
          <cell r="E68">
            <v>2.93</v>
          </cell>
          <cell r="F68">
            <v>5421.9064000000008</v>
          </cell>
          <cell r="G68">
            <v>1850.48</v>
          </cell>
          <cell r="H68">
            <v>5421.9064000000008</v>
          </cell>
          <cell r="I68">
            <v>1</v>
          </cell>
          <cell r="J68">
            <v>0</v>
          </cell>
          <cell r="K68">
            <v>0</v>
          </cell>
          <cell r="L68" t="str">
            <v>0.00%</v>
          </cell>
          <cell r="M68">
            <v>1850.48</v>
          </cell>
          <cell r="N68">
            <v>5421.9064000000008</v>
          </cell>
          <cell r="O68">
            <v>1</v>
          </cell>
          <cell r="P68">
            <v>0</v>
          </cell>
          <cell r="Q68">
            <v>0</v>
          </cell>
          <cell r="R68" t="str">
            <v>0.00%</v>
          </cell>
        </row>
        <row r="69">
          <cell r="A69" t="str">
            <v>01.02</v>
          </cell>
          <cell r="B69" t="str">
            <v>SEGURIDAD Y SALUD GENERALIDADES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01.02.01</v>
          </cell>
          <cell r="B70" t="str">
            <v>ELABORACION, IMPLEMENTACION Y ADMINISTRACION DEL PLAN SEGURIDAD Y SALUD EN EL TRABAJO</v>
          </cell>
          <cell r="C70" t="str">
            <v>.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01.02.01.01</v>
          </cell>
          <cell r="B71" t="str">
            <v>EQUIPOS DE PROTECCIÓN INDIVIDUAL</v>
          </cell>
          <cell r="C71" t="str">
            <v>GLB</v>
          </cell>
          <cell r="D71">
            <v>1</v>
          </cell>
          <cell r="E71">
            <v>13160</v>
          </cell>
          <cell r="F71">
            <v>13160</v>
          </cell>
          <cell r="G71">
            <v>0.875</v>
          </cell>
          <cell r="H71">
            <v>11515</v>
          </cell>
          <cell r="I71">
            <v>0.875</v>
          </cell>
          <cell r="J71">
            <v>0.125</v>
          </cell>
          <cell r="K71">
            <v>1645</v>
          </cell>
          <cell r="L71">
            <v>0.125</v>
          </cell>
          <cell r="M71">
            <v>1</v>
          </cell>
          <cell r="N71">
            <v>13160</v>
          </cell>
          <cell r="O71">
            <v>1</v>
          </cell>
          <cell r="P71">
            <v>0</v>
          </cell>
          <cell r="Q71">
            <v>0</v>
          </cell>
          <cell r="R71" t="str">
            <v>0.00%</v>
          </cell>
        </row>
        <row r="72">
          <cell r="A72" t="str">
            <v>01.02.01.02</v>
          </cell>
          <cell r="B72" t="str">
            <v>EQUIPOS DE PROTECCIÓN COLECTIVA</v>
          </cell>
          <cell r="C72" t="str">
            <v>GLB</v>
          </cell>
          <cell r="D72">
            <v>1</v>
          </cell>
          <cell r="E72">
            <v>3450</v>
          </cell>
          <cell r="F72">
            <v>3450</v>
          </cell>
          <cell r="G72">
            <v>0.875</v>
          </cell>
          <cell r="H72">
            <v>3018.75</v>
          </cell>
          <cell r="I72">
            <v>0.875</v>
          </cell>
          <cell r="J72">
            <v>0.125</v>
          </cell>
          <cell r="K72">
            <v>431.25</v>
          </cell>
          <cell r="L72">
            <v>0.125</v>
          </cell>
          <cell r="M72">
            <v>1</v>
          </cell>
          <cell r="N72">
            <v>3450</v>
          </cell>
          <cell r="O72">
            <v>1</v>
          </cell>
          <cell r="P72">
            <v>0</v>
          </cell>
          <cell r="Q72">
            <v>0</v>
          </cell>
          <cell r="R72" t="str">
            <v>0.00%</v>
          </cell>
        </row>
        <row r="73">
          <cell r="A73" t="str">
            <v>01.02.01.03</v>
          </cell>
          <cell r="B73" t="str">
            <v>SEÑALIZACIÓN TEMPORAL DE SEGURIDAD</v>
          </cell>
          <cell r="C73" t="str">
            <v>GLB</v>
          </cell>
          <cell r="D73">
            <v>1</v>
          </cell>
          <cell r="E73">
            <v>2730</v>
          </cell>
          <cell r="F73">
            <v>2730</v>
          </cell>
          <cell r="G73">
            <v>0.875</v>
          </cell>
          <cell r="H73">
            <v>2388.75</v>
          </cell>
          <cell r="I73">
            <v>0.875</v>
          </cell>
          <cell r="J73">
            <v>0.125</v>
          </cell>
          <cell r="K73">
            <v>341.25</v>
          </cell>
          <cell r="L73">
            <v>0.125</v>
          </cell>
          <cell r="M73">
            <v>1</v>
          </cell>
          <cell r="N73">
            <v>2730</v>
          </cell>
          <cell r="O73">
            <v>1</v>
          </cell>
          <cell r="P73">
            <v>0</v>
          </cell>
          <cell r="Q73">
            <v>0</v>
          </cell>
          <cell r="R73" t="str">
            <v>0.00%</v>
          </cell>
        </row>
        <row r="74">
          <cell r="A74" t="str">
            <v>01.02.01.04</v>
          </cell>
          <cell r="B74" t="str">
            <v>CAPACITACIÓN EN SEGURIDAD Y SALUD</v>
          </cell>
          <cell r="C74" t="str">
            <v>GLB</v>
          </cell>
          <cell r="D74">
            <v>1</v>
          </cell>
          <cell r="E74">
            <v>6480</v>
          </cell>
          <cell r="F74">
            <v>6480</v>
          </cell>
          <cell r="G74">
            <v>0.875</v>
          </cell>
          <cell r="H74">
            <v>5670</v>
          </cell>
          <cell r="I74">
            <v>0.875</v>
          </cell>
          <cell r="J74">
            <v>0.125</v>
          </cell>
          <cell r="K74">
            <v>810</v>
          </cell>
          <cell r="L74">
            <v>0.125</v>
          </cell>
          <cell r="M74">
            <v>1</v>
          </cell>
          <cell r="N74">
            <v>6480</v>
          </cell>
          <cell r="O74">
            <v>1</v>
          </cell>
          <cell r="P74">
            <v>0</v>
          </cell>
          <cell r="Q74">
            <v>0</v>
          </cell>
          <cell r="R74" t="str">
            <v>0.00%</v>
          </cell>
        </row>
        <row r="75">
          <cell r="A75" t="str">
            <v>01.02.01.05</v>
          </cell>
          <cell r="B75" t="str">
            <v>RECURSOS PARA RESPUESTAS ANTE EMERGENCIAS EN SEGURIDAD Y SALUD DURANTE EL TRABAJO</v>
          </cell>
          <cell r="C75" t="str">
            <v>GLB</v>
          </cell>
          <cell r="D75">
            <v>1</v>
          </cell>
          <cell r="E75">
            <v>6450</v>
          </cell>
          <cell r="F75">
            <v>6450</v>
          </cell>
          <cell r="G75">
            <v>0.875</v>
          </cell>
          <cell r="H75">
            <v>5643.75</v>
          </cell>
          <cell r="I75">
            <v>0.875</v>
          </cell>
          <cell r="J75">
            <v>0.125</v>
          </cell>
          <cell r="K75">
            <v>806.25</v>
          </cell>
          <cell r="L75">
            <v>0.125</v>
          </cell>
          <cell r="M75">
            <v>1</v>
          </cell>
          <cell r="N75">
            <v>6450</v>
          </cell>
          <cell r="O75">
            <v>1</v>
          </cell>
          <cell r="P75">
            <v>0</v>
          </cell>
          <cell r="Q75">
            <v>0</v>
          </cell>
          <cell r="R75" t="str">
            <v>0.00%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>
            <v>0</v>
          </cell>
          <cell r="B77" t="str">
            <v>COSTO OBRAS PROVISIONALES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>
            <v>0</v>
          </cell>
          <cell r="B79" t="str">
            <v>COSTO DIRECTO</v>
          </cell>
          <cell r="C79">
            <v>0</v>
          </cell>
          <cell r="D79">
            <v>0</v>
          </cell>
          <cell r="E79">
            <v>0</v>
          </cell>
          <cell r="F79">
            <v>197765.27930000002</v>
          </cell>
          <cell r="G79">
            <v>0</v>
          </cell>
          <cell r="H79">
            <v>185941.20629999999</v>
          </cell>
          <cell r="I79">
            <v>0.94021158293380958</v>
          </cell>
          <cell r="J79">
            <v>0</v>
          </cell>
          <cell r="K79">
            <v>7677.15398</v>
          </cell>
          <cell r="L79">
            <v>3.8819523867757097E-2</v>
          </cell>
          <cell r="M79">
            <v>0</v>
          </cell>
          <cell r="N79">
            <v>193618.36027999999</v>
          </cell>
          <cell r="O79">
            <v>0.97903110680156669</v>
          </cell>
          <cell r="P79">
            <v>0</v>
          </cell>
          <cell r="Q79">
            <v>4146.9190199999994</v>
          </cell>
          <cell r="R79">
            <v>2.0968893198433133E-2</v>
          </cell>
        </row>
        <row r="80">
          <cell r="A80">
            <v>0</v>
          </cell>
          <cell r="B80" t="str">
            <v xml:space="preserve">GASTOS GENERALES   </v>
          </cell>
          <cell r="C80">
            <v>0</v>
          </cell>
          <cell r="D80">
            <v>0.1087</v>
          </cell>
          <cell r="E80">
            <v>0</v>
          </cell>
          <cell r="F80">
            <v>21497.085859910003</v>
          </cell>
          <cell r="G80">
            <v>0</v>
          </cell>
          <cell r="H80">
            <v>20211.809124809999</v>
          </cell>
          <cell r="I80">
            <v>0.94021158293380958</v>
          </cell>
          <cell r="J80">
            <v>0</v>
          </cell>
          <cell r="K80">
            <v>834.50663762600004</v>
          </cell>
          <cell r="L80">
            <v>3.8819523867757104E-2</v>
          </cell>
          <cell r="M80">
            <v>0</v>
          </cell>
          <cell r="N80">
            <v>21046.315762435999</v>
          </cell>
          <cell r="O80">
            <v>0.97903110680156669</v>
          </cell>
          <cell r="P80">
            <v>0</v>
          </cell>
          <cell r="Q80">
            <v>450.77009747399995</v>
          </cell>
          <cell r="R80">
            <v>2.0968893198433133E-2</v>
          </cell>
        </row>
        <row r="81">
          <cell r="A81">
            <v>0</v>
          </cell>
          <cell r="B81" t="str">
            <v xml:space="preserve">GASTOS DE SUPERVISION    </v>
          </cell>
          <cell r="C81">
            <v>0</v>
          </cell>
          <cell r="D81">
            <v>4.4999999999999998E-2</v>
          </cell>
          <cell r="E81">
            <v>0</v>
          </cell>
          <cell r="F81">
            <v>8899.4375685000014</v>
          </cell>
          <cell r="G81">
            <v>0</v>
          </cell>
          <cell r="H81">
            <v>8367.3542834999989</v>
          </cell>
          <cell r="I81">
            <v>0.94021158293380946</v>
          </cell>
          <cell r="J81">
            <v>0</v>
          </cell>
          <cell r="K81">
            <v>345.47192910000001</v>
          </cell>
          <cell r="L81">
            <v>3.8819523867757097E-2</v>
          </cell>
          <cell r="M81">
            <v>0</v>
          </cell>
          <cell r="N81">
            <v>8712.8262125999991</v>
          </cell>
          <cell r="O81">
            <v>0.97903110680156658</v>
          </cell>
          <cell r="P81">
            <v>0</v>
          </cell>
          <cell r="Q81">
            <v>186.61135589999998</v>
          </cell>
          <cell r="R81">
            <v>2.0968893198433133E-2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>
            <v>0</v>
          </cell>
          <cell r="B83" t="str">
            <v>SUB TOTAL</v>
          </cell>
          <cell r="C83">
            <v>0</v>
          </cell>
          <cell r="D83">
            <v>0</v>
          </cell>
          <cell r="E83">
            <v>0</v>
          </cell>
          <cell r="F83">
            <v>228161.80272841002</v>
          </cell>
          <cell r="G83">
            <v>0</v>
          </cell>
          <cell r="H83">
            <v>214520.36970831</v>
          </cell>
          <cell r="I83">
            <v>0.94021158293380969</v>
          </cell>
          <cell r="J83">
            <v>0</v>
          </cell>
          <cell r="K83">
            <v>8857.1325467259994</v>
          </cell>
          <cell r="L83">
            <v>3.8819523867757097E-2</v>
          </cell>
          <cell r="M83">
            <v>0</v>
          </cell>
          <cell r="N83">
            <v>223377.50225503597</v>
          </cell>
          <cell r="O83">
            <v>0.97903110680156669</v>
          </cell>
          <cell r="P83">
            <v>0</v>
          </cell>
          <cell r="Q83">
            <v>4784.300473373999</v>
          </cell>
          <cell r="R83">
            <v>2.0968893198433133E-2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>
            <v>0</v>
          </cell>
          <cell r="B85" t="str">
            <v>SUB PRESUPUESTO 002 ESTRUCTURAS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02</v>
          </cell>
          <cell r="B86" t="str">
            <v>BLOQUE - 1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02.01</v>
          </cell>
          <cell r="B87" t="str">
            <v>TRABAJOS PRELIMINARES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02.01.01</v>
          </cell>
          <cell r="B88" t="str">
            <v>LIMPIEZA DE TERRENO MANUAL</v>
          </cell>
          <cell r="C88" t="str">
            <v>m2</v>
          </cell>
          <cell r="D88">
            <v>231.19</v>
          </cell>
          <cell r="E88">
            <v>1.0900000000000001</v>
          </cell>
          <cell r="F88">
            <v>251.99710000000002</v>
          </cell>
          <cell r="G88">
            <v>231.19</v>
          </cell>
          <cell r="H88">
            <v>251.99710000000002</v>
          </cell>
          <cell r="I88">
            <v>1</v>
          </cell>
          <cell r="J88">
            <v>0</v>
          </cell>
          <cell r="K88">
            <v>0</v>
          </cell>
          <cell r="L88" t="str">
            <v>0.00%</v>
          </cell>
          <cell r="M88">
            <v>231.19</v>
          </cell>
          <cell r="N88">
            <v>251.99710000000002</v>
          </cell>
          <cell r="O88">
            <v>1</v>
          </cell>
          <cell r="P88">
            <v>0</v>
          </cell>
          <cell r="Q88">
            <v>0</v>
          </cell>
          <cell r="R88" t="str">
            <v>0.00%</v>
          </cell>
        </row>
        <row r="89">
          <cell r="A89" t="str">
            <v>02.01.02</v>
          </cell>
          <cell r="B89" t="str">
            <v>TRAZO DURANTE LA EJECUCION DE LA OBRA</v>
          </cell>
          <cell r="C89" t="str">
            <v>m2</v>
          </cell>
          <cell r="D89">
            <v>231.19</v>
          </cell>
          <cell r="E89">
            <v>3.49</v>
          </cell>
          <cell r="F89">
            <v>806.85310000000004</v>
          </cell>
          <cell r="G89">
            <v>231.19</v>
          </cell>
          <cell r="H89">
            <v>806.85310000000004</v>
          </cell>
          <cell r="I89">
            <v>1</v>
          </cell>
          <cell r="J89">
            <v>0</v>
          </cell>
          <cell r="K89">
            <v>0</v>
          </cell>
          <cell r="L89" t="str">
            <v>0.00%</v>
          </cell>
          <cell r="M89">
            <v>231.19</v>
          </cell>
          <cell r="N89">
            <v>806.85310000000004</v>
          </cell>
          <cell r="O89">
            <v>1</v>
          </cell>
          <cell r="P89">
            <v>0</v>
          </cell>
          <cell r="Q89">
            <v>0</v>
          </cell>
          <cell r="R89" t="str">
            <v>0.00%</v>
          </cell>
        </row>
        <row r="90">
          <cell r="A90" t="str">
            <v>02.02</v>
          </cell>
          <cell r="B90" t="str">
            <v>MOVIMIENTO DE TIERRAS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02.02.01</v>
          </cell>
          <cell r="B91" t="str">
            <v xml:space="preserve">EXCAVACION PARA CIMIENTOS-ZAPATAS </v>
          </cell>
          <cell r="C91" t="str">
            <v>m3</v>
          </cell>
          <cell r="D91">
            <v>161.1</v>
          </cell>
          <cell r="E91">
            <v>44.73</v>
          </cell>
          <cell r="F91">
            <v>7206.0029999999988</v>
          </cell>
          <cell r="G91">
            <v>161.1</v>
          </cell>
          <cell r="H91">
            <v>7206.0029999999988</v>
          </cell>
          <cell r="I91">
            <v>1</v>
          </cell>
          <cell r="J91">
            <v>0</v>
          </cell>
          <cell r="K91">
            <v>0</v>
          </cell>
          <cell r="L91" t="str">
            <v>0.00%</v>
          </cell>
          <cell r="M91">
            <v>161.1</v>
          </cell>
          <cell r="N91">
            <v>7206.0029999999988</v>
          </cell>
          <cell r="O91">
            <v>1</v>
          </cell>
          <cell r="P91">
            <v>0</v>
          </cell>
          <cell r="Q91">
            <v>0</v>
          </cell>
          <cell r="R91" t="str">
            <v>0.00%</v>
          </cell>
        </row>
        <row r="92">
          <cell r="A92" t="str">
            <v>02.02.02</v>
          </cell>
          <cell r="B92" t="str">
            <v>RELLENO COMPACTADO CON MATERIAL PROPIO EN CAPAS DE 0.20m.</v>
          </cell>
          <cell r="C92" t="str">
            <v>m3</v>
          </cell>
          <cell r="D92">
            <v>64.650000000000006</v>
          </cell>
          <cell r="E92">
            <v>53.95</v>
          </cell>
          <cell r="F92">
            <v>3487.8675000000003</v>
          </cell>
          <cell r="G92">
            <v>64.650000000000006</v>
          </cell>
          <cell r="H92">
            <v>3487.8675000000003</v>
          </cell>
          <cell r="I92">
            <v>1</v>
          </cell>
          <cell r="J92">
            <v>0</v>
          </cell>
          <cell r="K92">
            <v>0</v>
          </cell>
          <cell r="L92" t="str">
            <v>0.00%</v>
          </cell>
          <cell r="M92">
            <v>64.650000000000006</v>
          </cell>
          <cell r="N92">
            <v>3487.8675000000003</v>
          </cell>
          <cell r="O92">
            <v>1</v>
          </cell>
          <cell r="P92">
            <v>0</v>
          </cell>
          <cell r="Q92">
            <v>0</v>
          </cell>
          <cell r="R92" t="str">
            <v>0.00%</v>
          </cell>
        </row>
        <row r="93">
          <cell r="A93" t="str">
            <v>02.02.03</v>
          </cell>
          <cell r="B93" t="str">
            <v>ACARREO INTERNO, MATERIAL PROCEDENTE DE EXCAVACIONES  Y OTROS</v>
          </cell>
          <cell r="C93" t="str">
            <v>m3</v>
          </cell>
          <cell r="D93">
            <v>125.39</v>
          </cell>
          <cell r="E93">
            <v>19</v>
          </cell>
          <cell r="F93">
            <v>2382.41</v>
          </cell>
          <cell r="G93">
            <v>125.39</v>
          </cell>
          <cell r="H93">
            <v>2382.41</v>
          </cell>
          <cell r="I93">
            <v>1</v>
          </cell>
          <cell r="J93">
            <v>0</v>
          </cell>
          <cell r="K93">
            <v>0</v>
          </cell>
          <cell r="L93" t="str">
            <v>0.00%</v>
          </cell>
          <cell r="M93">
            <v>125.39</v>
          </cell>
          <cell r="N93">
            <v>2382.41</v>
          </cell>
          <cell r="O93">
            <v>1</v>
          </cell>
          <cell r="P93">
            <v>0</v>
          </cell>
          <cell r="Q93">
            <v>0</v>
          </cell>
          <cell r="R93" t="str">
            <v>0.00%</v>
          </cell>
        </row>
        <row r="94">
          <cell r="A94" t="str">
            <v>02.02.04</v>
          </cell>
          <cell r="B94" t="str">
            <v>ELIMINACION DE MATERIAL EXCEDENTE CON EQUIPO</v>
          </cell>
          <cell r="C94" t="str">
            <v>m3</v>
          </cell>
          <cell r="D94">
            <v>125.39</v>
          </cell>
          <cell r="E94">
            <v>14.64</v>
          </cell>
          <cell r="F94">
            <v>1835.7096000000001</v>
          </cell>
          <cell r="G94">
            <v>125.39</v>
          </cell>
          <cell r="H94">
            <v>1835.7096000000001</v>
          </cell>
          <cell r="I94">
            <v>1</v>
          </cell>
          <cell r="J94">
            <v>0</v>
          </cell>
          <cell r="K94">
            <v>0</v>
          </cell>
          <cell r="L94" t="str">
            <v>0.00%</v>
          </cell>
          <cell r="M94">
            <v>125.39</v>
          </cell>
          <cell r="N94">
            <v>1835.7096000000001</v>
          </cell>
          <cell r="O94">
            <v>1</v>
          </cell>
          <cell r="P94">
            <v>0</v>
          </cell>
          <cell r="Q94">
            <v>0</v>
          </cell>
          <cell r="R94" t="str">
            <v>0.00%</v>
          </cell>
        </row>
        <row r="95">
          <cell r="A95" t="str">
            <v>02.02.05</v>
          </cell>
          <cell r="B95" t="str">
            <v xml:space="preserve">AFIRMADO e=20 cm </v>
          </cell>
          <cell r="C95" t="str">
            <v>m3</v>
          </cell>
          <cell r="D95">
            <v>41.08</v>
          </cell>
          <cell r="E95">
            <v>82.36</v>
          </cell>
          <cell r="F95">
            <v>3383.3487999999998</v>
          </cell>
          <cell r="G95">
            <v>41.08</v>
          </cell>
          <cell r="H95">
            <v>3383.3487999999998</v>
          </cell>
          <cell r="I95">
            <v>1</v>
          </cell>
          <cell r="J95">
            <v>0</v>
          </cell>
          <cell r="K95">
            <v>0</v>
          </cell>
          <cell r="L95" t="str">
            <v>0.00%</v>
          </cell>
          <cell r="M95">
            <v>41.08</v>
          </cell>
          <cell r="N95">
            <v>3383.3487999999998</v>
          </cell>
          <cell r="O95">
            <v>1</v>
          </cell>
          <cell r="P95">
            <v>0</v>
          </cell>
          <cell r="Q95">
            <v>0</v>
          </cell>
          <cell r="R95" t="str">
            <v>0.00%</v>
          </cell>
        </row>
        <row r="96">
          <cell r="A96" t="str">
            <v>02.02.06</v>
          </cell>
          <cell r="B96" t="str">
            <v xml:space="preserve">NIVELACION Y COMPACTACION PARA FALSO PISOS, VEREDAS Y PATIOS </v>
          </cell>
          <cell r="C96" t="str">
            <v>m2</v>
          </cell>
          <cell r="D96">
            <v>211.45</v>
          </cell>
          <cell r="E96">
            <v>9.3800000000000008</v>
          </cell>
          <cell r="F96">
            <v>1983.4010000000001</v>
          </cell>
          <cell r="G96">
            <v>211.45</v>
          </cell>
          <cell r="H96">
            <v>1983.4010000000001</v>
          </cell>
          <cell r="I96">
            <v>1</v>
          </cell>
          <cell r="J96">
            <v>0</v>
          </cell>
          <cell r="K96">
            <v>0</v>
          </cell>
          <cell r="L96" t="str">
            <v>0.00%</v>
          </cell>
          <cell r="M96">
            <v>211.45</v>
          </cell>
          <cell r="N96">
            <v>1983.4010000000001</v>
          </cell>
          <cell r="O96">
            <v>1</v>
          </cell>
          <cell r="P96">
            <v>0</v>
          </cell>
          <cell r="Q96">
            <v>0</v>
          </cell>
          <cell r="R96" t="str">
            <v>0.00%</v>
          </cell>
        </row>
        <row r="97">
          <cell r="A97" t="str">
            <v>02.03</v>
          </cell>
          <cell r="B97" t="str">
            <v>CONCRETO SIMPLE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02.03.01</v>
          </cell>
          <cell r="B98" t="str">
            <v>SOLADOS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02.03.01.01</v>
          </cell>
          <cell r="B99" t="str">
            <v>SOLADO E= 2" MEZCLA 1:12 CEMENTO-HORMIGON</v>
          </cell>
          <cell r="C99" t="str">
            <v>m2</v>
          </cell>
          <cell r="D99">
            <v>75.2</v>
          </cell>
          <cell r="E99">
            <v>29.02</v>
          </cell>
          <cell r="F99">
            <v>2182.3040000000001</v>
          </cell>
          <cell r="G99">
            <v>75.2</v>
          </cell>
          <cell r="H99">
            <v>2182.3040000000001</v>
          </cell>
          <cell r="I99">
            <v>1</v>
          </cell>
          <cell r="J99">
            <v>0</v>
          </cell>
          <cell r="K99">
            <v>0</v>
          </cell>
          <cell r="L99" t="str">
            <v>0.00%</v>
          </cell>
          <cell r="M99">
            <v>75.2</v>
          </cell>
          <cell r="N99">
            <v>2182.3040000000001</v>
          </cell>
          <cell r="O99">
            <v>1</v>
          </cell>
          <cell r="P99">
            <v>0</v>
          </cell>
          <cell r="Q99">
            <v>0</v>
          </cell>
          <cell r="R99" t="str">
            <v>0.00%</v>
          </cell>
        </row>
        <row r="100">
          <cell r="A100" t="str">
            <v>02.03.02</v>
          </cell>
          <cell r="B100" t="str">
            <v>CIMIENTOS CORRIDOS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 t="str">
            <v>02.03.02.01</v>
          </cell>
          <cell r="B101" t="str">
            <v>CIMIENTOS CORRIDOS MEZCLA 1:10 CEMENTO-HORMIGON 30% PIEDRA</v>
          </cell>
          <cell r="C101" t="str">
            <v>m3</v>
          </cell>
          <cell r="D101">
            <v>43.23</v>
          </cell>
          <cell r="E101">
            <v>248.48</v>
          </cell>
          <cell r="F101">
            <v>10741.790399999998</v>
          </cell>
          <cell r="G101">
            <v>43.23</v>
          </cell>
          <cell r="H101">
            <v>10741.790399999998</v>
          </cell>
          <cell r="I101">
            <v>1</v>
          </cell>
          <cell r="J101">
            <v>0</v>
          </cell>
          <cell r="K101">
            <v>0</v>
          </cell>
          <cell r="L101" t="str">
            <v>0.00%</v>
          </cell>
          <cell r="M101">
            <v>43.23</v>
          </cell>
          <cell r="N101">
            <v>10741.790399999998</v>
          </cell>
          <cell r="O101">
            <v>1</v>
          </cell>
          <cell r="P101">
            <v>0</v>
          </cell>
          <cell r="Q101">
            <v>0</v>
          </cell>
          <cell r="R101" t="str">
            <v>0.00%</v>
          </cell>
        </row>
        <row r="102">
          <cell r="A102" t="str">
            <v>02.03.03</v>
          </cell>
          <cell r="B102" t="str">
            <v>SOBRECIMIENTOS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02.03.03.01</v>
          </cell>
          <cell r="B103" t="str">
            <v>CONCRETO 1:8+25% P.M. PARA SOBRECIMIENTOS</v>
          </cell>
          <cell r="C103" t="str">
            <v>m3</v>
          </cell>
          <cell r="D103">
            <v>6.44</v>
          </cell>
          <cell r="E103">
            <v>312.47000000000003</v>
          </cell>
          <cell r="F103">
            <v>2012.3068000000003</v>
          </cell>
          <cell r="G103">
            <v>6.44</v>
          </cell>
          <cell r="H103">
            <v>2012.3068000000003</v>
          </cell>
          <cell r="I103">
            <v>1</v>
          </cell>
          <cell r="J103">
            <v>0</v>
          </cell>
          <cell r="K103">
            <v>0</v>
          </cell>
          <cell r="L103" t="str">
            <v>0.00%</v>
          </cell>
          <cell r="M103">
            <v>6.44</v>
          </cell>
          <cell r="N103">
            <v>2012.3068000000003</v>
          </cell>
          <cell r="O103">
            <v>1</v>
          </cell>
          <cell r="P103">
            <v>0</v>
          </cell>
          <cell r="Q103">
            <v>0</v>
          </cell>
          <cell r="R103" t="str">
            <v>0.00%</v>
          </cell>
        </row>
        <row r="104">
          <cell r="A104" t="str">
            <v>02.03.03.02</v>
          </cell>
          <cell r="B104" t="str">
            <v>ENCOFRADO Y DESENCOFRADO NORMAL PARA SOBRECIMIENTOS HASTA 0.60M.</v>
          </cell>
          <cell r="C104" t="str">
            <v>m2</v>
          </cell>
          <cell r="D104">
            <v>45.96</v>
          </cell>
          <cell r="E104">
            <v>44.43</v>
          </cell>
          <cell r="F104">
            <v>2042.0028</v>
          </cell>
          <cell r="G104">
            <v>45.96</v>
          </cell>
          <cell r="H104">
            <v>2042.0028</v>
          </cell>
          <cell r="I104">
            <v>1</v>
          </cell>
          <cell r="J104">
            <v>0</v>
          </cell>
          <cell r="K104">
            <v>0</v>
          </cell>
          <cell r="L104" t="str">
            <v>0.00%</v>
          </cell>
          <cell r="M104">
            <v>45.96</v>
          </cell>
          <cell r="N104">
            <v>2042.0028</v>
          </cell>
          <cell r="O104">
            <v>1</v>
          </cell>
          <cell r="P104">
            <v>0</v>
          </cell>
          <cell r="Q104">
            <v>0</v>
          </cell>
          <cell r="R104" t="str">
            <v>0.00%</v>
          </cell>
        </row>
        <row r="105">
          <cell r="A105" t="str">
            <v>02.04</v>
          </cell>
          <cell r="B105" t="str">
            <v>CONCRETO ARMADO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02.04.01</v>
          </cell>
          <cell r="B106" t="str">
            <v>ZAPATAS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02.04.01.01</v>
          </cell>
          <cell r="B107" t="str">
            <v>ACERO F'Y=4200 KG/CM2 GRADO 60 EN ZAPATAS</v>
          </cell>
          <cell r="C107" t="str">
            <v>kg</v>
          </cell>
          <cell r="D107">
            <v>940.23</v>
          </cell>
          <cell r="E107">
            <v>4.3</v>
          </cell>
          <cell r="F107">
            <v>4042.989</v>
          </cell>
          <cell r="G107">
            <v>940.23</v>
          </cell>
          <cell r="H107">
            <v>4042.989</v>
          </cell>
          <cell r="I107">
            <v>1</v>
          </cell>
          <cell r="J107">
            <v>0</v>
          </cell>
          <cell r="K107">
            <v>0</v>
          </cell>
          <cell r="L107" t="str">
            <v>0.00%</v>
          </cell>
          <cell r="M107">
            <v>940.23</v>
          </cell>
          <cell r="N107">
            <v>4042.989</v>
          </cell>
          <cell r="O107">
            <v>1</v>
          </cell>
          <cell r="P107">
            <v>0</v>
          </cell>
          <cell r="Q107">
            <v>0</v>
          </cell>
          <cell r="R107" t="str">
            <v>0.00%</v>
          </cell>
        </row>
        <row r="108">
          <cell r="A108" t="str">
            <v>02.04.01.02</v>
          </cell>
          <cell r="B108" t="str">
            <v>CONCRETO PARA ZAPATAS F'C=210 KG/CM2</v>
          </cell>
          <cell r="C108" t="str">
            <v>m3</v>
          </cell>
          <cell r="D108">
            <v>30.96</v>
          </cell>
          <cell r="E108">
            <v>427.63</v>
          </cell>
          <cell r="F108">
            <v>13239.424800000001</v>
          </cell>
          <cell r="G108">
            <v>30.96</v>
          </cell>
          <cell r="H108">
            <v>13239.424800000001</v>
          </cell>
          <cell r="I108">
            <v>1</v>
          </cell>
          <cell r="J108">
            <v>0</v>
          </cell>
          <cell r="K108">
            <v>0</v>
          </cell>
          <cell r="L108" t="str">
            <v>0.00%</v>
          </cell>
          <cell r="M108">
            <v>30.96</v>
          </cell>
          <cell r="N108">
            <v>13239.424800000001</v>
          </cell>
          <cell r="O108">
            <v>1</v>
          </cell>
          <cell r="P108">
            <v>0</v>
          </cell>
          <cell r="Q108">
            <v>0</v>
          </cell>
          <cell r="R108" t="str">
            <v>0.00%</v>
          </cell>
        </row>
        <row r="109">
          <cell r="A109" t="str">
            <v>02.04.02</v>
          </cell>
          <cell r="B109" t="str">
            <v>VIGAS DE CIMENTACION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02.04.02.01</v>
          </cell>
          <cell r="B110" t="str">
            <v>CONCRETO F'C= 210 KG/CM2 EN VIGAS DE CIMENTACIÓN</v>
          </cell>
          <cell r="C110" t="str">
            <v>m3</v>
          </cell>
          <cell r="D110">
            <v>10.64</v>
          </cell>
          <cell r="E110">
            <v>451</v>
          </cell>
          <cell r="F110">
            <v>4798.6400000000003</v>
          </cell>
          <cell r="G110">
            <v>10.64</v>
          </cell>
          <cell r="H110">
            <v>4798.6400000000003</v>
          </cell>
          <cell r="I110">
            <v>1</v>
          </cell>
          <cell r="J110">
            <v>0</v>
          </cell>
          <cell r="K110">
            <v>0</v>
          </cell>
          <cell r="L110" t="str">
            <v>0.00%</v>
          </cell>
          <cell r="M110">
            <v>10.64</v>
          </cell>
          <cell r="N110">
            <v>4798.6400000000003</v>
          </cell>
          <cell r="O110">
            <v>1</v>
          </cell>
          <cell r="P110">
            <v>0</v>
          </cell>
          <cell r="Q110">
            <v>0</v>
          </cell>
          <cell r="R110" t="str">
            <v>0.00%</v>
          </cell>
        </row>
        <row r="111">
          <cell r="A111" t="str">
            <v>02.04.02.02</v>
          </cell>
          <cell r="B111" t="str">
            <v>ACERO F'Y=4200 KG/CM2 GRADO 60 EN VIGAS DE CIMENTACIÓN</v>
          </cell>
          <cell r="C111" t="str">
            <v>kg</v>
          </cell>
          <cell r="D111">
            <v>1120.1400000000001</v>
          </cell>
          <cell r="E111">
            <v>4.45</v>
          </cell>
          <cell r="F111">
            <v>4984.6230000000005</v>
          </cell>
          <cell r="G111">
            <v>1120.1399999999999</v>
          </cell>
          <cell r="H111">
            <v>4984.6229999999996</v>
          </cell>
          <cell r="I111">
            <v>0.99999999999999978</v>
          </cell>
          <cell r="J111">
            <v>0</v>
          </cell>
          <cell r="K111">
            <v>0</v>
          </cell>
          <cell r="L111" t="str">
            <v>0.00%</v>
          </cell>
          <cell r="M111">
            <v>1120.1399999999999</v>
          </cell>
          <cell r="N111">
            <v>4984.6229999999996</v>
          </cell>
          <cell r="O111">
            <v>0.99999999999999978</v>
          </cell>
          <cell r="P111">
            <v>2.2737367544323206E-13</v>
          </cell>
          <cell r="Q111">
            <v>9.0949470177292824E-13</v>
          </cell>
          <cell r="R111">
            <v>1.824600780787089E-16</v>
          </cell>
        </row>
        <row r="112">
          <cell r="A112" t="str">
            <v>02.04.02.03</v>
          </cell>
          <cell r="B112" t="str">
            <v>ENCOFRADO Y DESENCOFRADO DE VIGAS DE CIMENTACIÓN</v>
          </cell>
          <cell r="C112" t="str">
            <v>m2</v>
          </cell>
          <cell r="D112">
            <v>85.14</v>
          </cell>
          <cell r="E112">
            <v>44.69</v>
          </cell>
          <cell r="F112">
            <v>3804.9065999999998</v>
          </cell>
          <cell r="G112">
            <v>85.14</v>
          </cell>
          <cell r="H112">
            <v>3804.9065999999998</v>
          </cell>
          <cell r="I112">
            <v>1</v>
          </cell>
          <cell r="J112">
            <v>0</v>
          </cell>
          <cell r="K112">
            <v>0</v>
          </cell>
          <cell r="L112" t="str">
            <v>0.00%</v>
          </cell>
          <cell r="M112">
            <v>85.14</v>
          </cell>
          <cell r="N112">
            <v>3804.9065999999998</v>
          </cell>
          <cell r="O112">
            <v>1</v>
          </cell>
          <cell r="P112">
            <v>0</v>
          </cell>
          <cell r="Q112">
            <v>0</v>
          </cell>
          <cell r="R112" t="str">
            <v>0.00%</v>
          </cell>
        </row>
        <row r="113">
          <cell r="A113" t="str">
            <v>02.04.03</v>
          </cell>
          <cell r="B113" t="str">
            <v>COLUMNAS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02.04.03.01</v>
          </cell>
          <cell r="B114" t="str">
            <v>CONCRETO EN COLUMNAS F'C=210 KG/CM2</v>
          </cell>
          <cell r="C114" t="str">
            <v>m3</v>
          </cell>
          <cell r="D114">
            <v>28.02</v>
          </cell>
          <cell r="E114">
            <v>521.12</v>
          </cell>
          <cell r="F114">
            <v>14601.7824</v>
          </cell>
          <cell r="G114">
            <v>28.02</v>
          </cell>
          <cell r="H114">
            <v>14601.7824</v>
          </cell>
          <cell r="I114">
            <v>1</v>
          </cell>
          <cell r="J114">
            <v>0</v>
          </cell>
          <cell r="K114">
            <v>0</v>
          </cell>
          <cell r="L114" t="str">
            <v>0.00%</v>
          </cell>
          <cell r="M114">
            <v>28.02</v>
          </cell>
          <cell r="N114">
            <v>14601.7824</v>
          </cell>
          <cell r="O114">
            <v>1</v>
          </cell>
          <cell r="P114">
            <v>0</v>
          </cell>
          <cell r="Q114">
            <v>0</v>
          </cell>
          <cell r="R114" t="str">
            <v>0.00%</v>
          </cell>
        </row>
        <row r="115">
          <cell r="A115" t="str">
            <v>02.04.03.02</v>
          </cell>
          <cell r="B115" t="str">
            <v>ACERO F'Y=4200 KG/CM2 GRADO 60 EN COLUMNAS</v>
          </cell>
          <cell r="C115" t="str">
            <v>kg</v>
          </cell>
          <cell r="D115">
            <v>3821.42</v>
          </cell>
          <cell r="E115">
            <v>4.5</v>
          </cell>
          <cell r="F115">
            <v>17196.39</v>
          </cell>
          <cell r="G115">
            <v>3821.42</v>
          </cell>
          <cell r="H115">
            <v>17196.39</v>
          </cell>
          <cell r="I115">
            <v>1</v>
          </cell>
          <cell r="J115">
            <v>0</v>
          </cell>
          <cell r="K115">
            <v>0</v>
          </cell>
          <cell r="L115" t="str">
            <v>0.00%</v>
          </cell>
          <cell r="M115">
            <v>3821.42</v>
          </cell>
          <cell r="N115">
            <v>17196.39</v>
          </cell>
          <cell r="O115">
            <v>1</v>
          </cell>
          <cell r="P115">
            <v>0</v>
          </cell>
          <cell r="Q115">
            <v>0</v>
          </cell>
          <cell r="R115" t="str">
            <v>0.00%</v>
          </cell>
        </row>
        <row r="116">
          <cell r="A116" t="str">
            <v>02.04.03.03</v>
          </cell>
          <cell r="B116" t="str">
            <v>ENCOFRADO Y DESENCOFRADO NORMAL EN COLUMNAS</v>
          </cell>
          <cell r="C116" t="str">
            <v>m2</v>
          </cell>
          <cell r="D116">
            <v>307.99</v>
          </cell>
          <cell r="E116">
            <v>49.71</v>
          </cell>
          <cell r="F116">
            <v>15310.182900000002</v>
          </cell>
          <cell r="G116">
            <v>307.99</v>
          </cell>
          <cell r="H116">
            <v>15310.182900000002</v>
          </cell>
          <cell r="I116">
            <v>1</v>
          </cell>
          <cell r="J116">
            <v>0</v>
          </cell>
          <cell r="K116">
            <v>0</v>
          </cell>
          <cell r="L116" t="str">
            <v>0.00%</v>
          </cell>
          <cell r="M116">
            <v>307.99</v>
          </cell>
          <cell r="N116">
            <v>15310.182900000002</v>
          </cell>
          <cell r="O116">
            <v>1</v>
          </cell>
          <cell r="P116">
            <v>0</v>
          </cell>
          <cell r="Q116">
            <v>0</v>
          </cell>
          <cell r="R116" t="str">
            <v>0.00%</v>
          </cell>
        </row>
        <row r="117">
          <cell r="A117" t="str">
            <v>02.04.04</v>
          </cell>
          <cell r="B117" t="str">
            <v>COLUMNETAS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02.04.04.01</v>
          </cell>
          <cell r="B118" t="str">
            <v>CONCRETO EN COLUMNETAS F'C=210 KG/CM2</v>
          </cell>
          <cell r="C118" t="str">
            <v>m3</v>
          </cell>
          <cell r="D118">
            <v>8.4</v>
          </cell>
          <cell r="E118">
            <v>521.12</v>
          </cell>
          <cell r="F118">
            <v>4377.4080000000004</v>
          </cell>
          <cell r="G118">
            <v>3.6599999999999997</v>
          </cell>
          <cell r="H118">
            <v>1907.2991999999999</v>
          </cell>
          <cell r="I118">
            <v>0.43571428571428567</v>
          </cell>
          <cell r="J118">
            <v>4.7399990000000001</v>
          </cell>
          <cell r="K118">
            <v>2470.1082788799999</v>
          </cell>
          <cell r="L118">
            <v>0.56428559523809518</v>
          </cell>
          <cell r="M118">
            <v>8.3999989999999993</v>
          </cell>
          <cell r="N118">
            <v>4377.4074788799999</v>
          </cell>
          <cell r="O118">
            <v>0.99999988095238079</v>
          </cell>
          <cell r="P118">
            <v>1.0000000010279564E-6</v>
          </cell>
          <cell r="Q118">
            <v>5.2112000048509799E-4</v>
          </cell>
          <cell r="R118">
            <v>1.1904761915843758E-7</v>
          </cell>
        </row>
        <row r="119">
          <cell r="A119" t="str">
            <v>02.04.04.02</v>
          </cell>
          <cell r="B119" t="str">
            <v>ACERO F'Y=4200 KG/CM2 GRADO 60 EN COLUMNETAS</v>
          </cell>
          <cell r="C119" t="str">
            <v>kg</v>
          </cell>
          <cell r="D119">
            <v>1391.91</v>
          </cell>
          <cell r="E119">
            <v>4.4400000000000004</v>
          </cell>
          <cell r="F119">
            <v>6180.0804000000007</v>
          </cell>
          <cell r="G119">
            <v>1391.91</v>
          </cell>
          <cell r="H119">
            <v>6180.0804000000007</v>
          </cell>
          <cell r="I119">
            <v>1</v>
          </cell>
          <cell r="J119">
            <v>0</v>
          </cell>
          <cell r="K119">
            <v>0</v>
          </cell>
          <cell r="L119" t="str">
            <v>0.00%</v>
          </cell>
          <cell r="M119">
            <v>1391.91</v>
          </cell>
          <cell r="N119">
            <v>6180.0804000000007</v>
          </cell>
          <cell r="O119">
            <v>1</v>
          </cell>
          <cell r="P119">
            <v>0</v>
          </cell>
          <cell r="Q119">
            <v>0</v>
          </cell>
          <cell r="R119" t="str">
            <v>0.00%</v>
          </cell>
        </row>
        <row r="120">
          <cell r="A120" t="str">
            <v>02.04.04.03</v>
          </cell>
          <cell r="B120" t="str">
            <v>ENCOFRADO Y DESNCOFRADO NORMAL  EN COLUMNETAS</v>
          </cell>
          <cell r="C120" t="str">
            <v>m2</v>
          </cell>
          <cell r="D120">
            <v>67.23</v>
          </cell>
          <cell r="E120">
            <v>49.71</v>
          </cell>
          <cell r="F120">
            <v>3342.0033000000003</v>
          </cell>
          <cell r="G120">
            <v>29.279999999999998</v>
          </cell>
          <cell r="H120">
            <v>1455.5087999999998</v>
          </cell>
          <cell r="I120">
            <v>0.43551985720660413</v>
          </cell>
          <cell r="J120">
            <v>37.949999999999996</v>
          </cell>
          <cell r="K120">
            <v>1886.4944999999998</v>
          </cell>
          <cell r="L120">
            <v>0.56448014279339565</v>
          </cell>
          <cell r="M120">
            <v>67.22999999999999</v>
          </cell>
          <cell r="N120">
            <v>3342.0032999999994</v>
          </cell>
          <cell r="O120">
            <v>0.99999999999999978</v>
          </cell>
          <cell r="P120">
            <v>1.4210854715202004E-14</v>
          </cell>
          <cell r="Q120">
            <v>9.0949470177292824E-13</v>
          </cell>
          <cell r="R120">
            <v>2.7214057561610669E-16</v>
          </cell>
        </row>
        <row r="121">
          <cell r="A121" t="str">
            <v>02.04.05</v>
          </cell>
          <cell r="B121" t="str">
            <v>VIGAS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02.04.05.01</v>
          </cell>
          <cell r="B122" t="str">
            <v>CONCRETO EN VIGAS F'C=210 KG/CM2</v>
          </cell>
          <cell r="C122" t="str">
            <v>m3</v>
          </cell>
          <cell r="D122">
            <v>30.6</v>
          </cell>
          <cell r="E122">
            <v>486.07</v>
          </cell>
          <cell r="F122">
            <v>14873.742</v>
          </cell>
          <cell r="G122">
            <v>30.6</v>
          </cell>
          <cell r="H122">
            <v>14873.742</v>
          </cell>
          <cell r="I122">
            <v>1</v>
          </cell>
          <cell r="J122">
            <v>0</v>
          </cell>
          <cell r="K122">
            <v>0</v>
          </cell>
          <cell r="L122" t="str">
            <v>0.00%</v>
          </cell>
          <cell r="M122">
            <v>30.6</v>
          </cell>
          <cell r="N122">
            <v>14873.742</v>
          </cell>
          <cell r="O122">
            <v>1</v>
          </cell>
          <cell r="P122">
            <v>0</v>
          </cell>
          <cell r="Q122">
            <v>0</v>
          </cell>
          <cell r="R122" t="str">
            <v>0.00%</v>
          </cell>
        </row>
        <row r="123">
          <cell r="A123" t="str">
            <v>02.04.05.02</v>
          </cell>
          <cell r="B123" t="str">
            <v>ACERO F'Y=4200 KG/CM2 GRADO 60 EN VIGAS</v>
          </cell>
          <cell r="C123" t="str">
            <v>kg</v>
          </cell>
          <cell r="D123">
            <v>4084.63</v>
          </cell>
          <cell r="E123">
            <v>4.5</v>
          </cell>
          <cell r="F123">
            <v>18380.834999999999</v>
          </cell>
          <cell r="G123">
            <v>4084.63</v>
          </cell>
          <cell r="H123">
            <v>18380.834999999999</v>
          </cell>
          <cell r="I123">
            <v>1</v>
          </cell>
          <cell r="J123">
            <v>0</v>
          </cell>
          <cell r="K123">
            <v>0</v>
          </cell>
          <cell r="L123" t="str">
            <v>0.00%</v>
          </cell>
          <cell r="M123">
            <v>4084.63</v>
          </cell>
          <cell r="N123">
            <v>18380.834999999999</v>
          </cell>
          <cell r="O123">
            <v>1</v>
          </cell>
          <cell r="P123">
            <v>0</v>
          </cell>
          <cell r="Q123">
            <v>0</v>
          </cell>
          <cell r="R123" t="str">
            <v>0.00%</v>
          </cell>
        </row>
        <row r="124">
          <cell r="A124" t="str">
            <v>02.04.05.03</v>
          </cell>
          <cell r="B124" t="str">
            <v>ENCOFRADO Y DESNCOFRADO NORMAL EN VIGAS</v>
          </cell>
          <cell r="C124" t="str">
            <v>m2</v>
          </cell>
          <cell r="D124">
            <v>220.41</v>
          </cell>
          <cell r="E124">
            <v>54.02</v>
          </cell>
          <cell r="F124">
            <v>11906.548200000001</v>
          </cell>
          <cell r="G124">
            <v>220.41</v>
          </cell>
          <cell r="H124">
            <v>11906.548200000001</v>
          </cell>
          <cell r="I124">
            <v>1</v>
          </cell>
          <cell r="J124">
            <v>0</v>
          </cell>
          <cell r="K124">
            <v>0</v>
          </cell>
          <cell r="L124" t="str">
            <v>0.00%</v>
          </cell>
          <cell r="M124">
            <v>220.41</v>
          </cell>
          <cell r="N124">
            <v>11906.548200000001</v>
          </cell>
          <cell r="O124">
            <v>1</v>
          </cell>
          <cell r="P124">
            <v>0</v>
          </cell>
          <cell r="Q124">
            <v>0</v>
          </cell>
          <cell r="R124" t="str">
            <v>0.00%</v>
          </cell>
        </row>
        <row r="125">
          <cell r="A125" t="str">
            <v>02.04.06</v>
          </cell>
          <cell r="B125" t="str">
            <v>VIGUETAS DE VANOS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02.04.06.01</v>
          </cell>
          <cell r="B126" t="str">
            <v>CONCRETO EN VIGUETAS DE VANO F'C=175 KG/CM2</v>
          </cell>
          <cell r="C126" t="str">
            <v>m3</v>
          </cell>
          <cell r="D126">
            <v>5.35</v>
          </cell>
          <cell r="E126">
            <v>271.35000000000002</v>
          </cell>
          <cell r="F126">
            <v>1451.7225000000001</v>
          </cell>
          <cell r="G126">
            <v>1.9432500000000001</v>
          </cell>
          <cell r="H126">
            <v>527.30088750000004</v>
          </cell>
          <cell r="I126">
            <v>0.36322429906542059</v>
          </cell>
          <cell r="J126">
            <v>3.4067400000000001</v>
          </cell>
          <cell r="K126">
            <v>924.41889900000012</v>
          </cell>
          <cell r="L126">
            <v>0.63677383177570102</v>
          </cell>
          <cell r="M126">
            <v>5.34999</v>
          </cell>
          <cell r="N126">
            <v>1451.7197865000003</v>
          </cell>
          <cell r="O126">
            <v>0.99999813084112166</v>
          </cell>
          <cell r="P126">
            <v>9.9999999996214228E-6</v>
          </cell>
          <cell r="Q126">
            <v>2.7134999997997511E-3</v>
          </cell>
          <cell r="R126">
            <v>1.8691588783667339E-6</v>
          </cell>
        </row>
        <row r="127">
          <cell r="A127" t="str">
            <v>02.04.06.02</v>
          </cell>
          <cell r="B127" t="str">
            <v>ACERO GRADO 60 EN VIGUETAS DE VANO</v>
          </cell>
          <cell r="C127" t="str">
            <v>kg</v>
          </cell>
          <cell r="D127">
            <v>173.64</v>
          </cell>
          <cell r="E127">
            <v>4.5</v>
          </cell>
          <cell r="F127">
            <v>781.37999999999988</v>
          </cell>
          <cell r="G127">
            <v>92.762000000000015</v>
          </cell>
          <cell r="H127">
            <v>417.42900000000009</v>
          </cell>
          <cell r="I127">
            <v>0.53422022575443462</v>
          </cell>
          <cell r="J127">
            <v>80.876999999999995</v>
          </cell>
          <cell r="K127">
            <v>363.94649999999996</v>
          </cell>
          <cell r="L127">
            <v>0.46577401520387007</v>
          </cell>
          <cell r="M127">
            <v>173.63900000000001</v>
          </cell>
          <cell r="N127">
            <v>781.3755000000001</v>
          </cell>
          <cell r="O127">
            <v>0.9999942409583048</v>
          </cell>
          <cell r="P127">
            <v>9.9999999997635314E-4</v>
          </cell>
          <cell r="Q127">
            <v>4.4999999997799023E-3</v>
          </cell>
          <cell r="R127">
            <v>5.7590416951801982E-6</v>
          </cell>
        </row>
        <row r="128">
          <cell r="A128" t="str">
            <v>02.04.06.03</v>
          </cell>
          <cell r="B128" t="str">
            <v>ENCOFRADO Y DESENCOFRADO EN VIGUETAS DE VANO</v>
          </cell>
          <cell r="C128" t="str">
            <v>m2</v>
          </cell>
          <cell r="D128">
            <v>66.03</v>
          </cell>
          <cell r="E128">
            <v>41.63</v>
          </cell>
          <cell r="F128">
            <v>2748.8289000000004</v>
          </cell>
          <cell r="G128">
            <v>28.500999999999998</v>
          </cell>
          <cell r="H128">
            <v>1186.4966299999999</v>
          </cell>
          <cell r="I128">
            <v>0.43163713463577152</v>
          </cell>
          <cell r="J128">
            <v>37.529000000000003</v>
          </cell>
          <cell r="K128">
            <v>1562.3322700000003</v>
          </cell>
          <cell r="L128">
            <v>0.56836286536422842</v>
          </cell>
          <cell r="M128">
            <v>66.03</v>
          </cell>
          <cell r="N128">
            <v>2748.8289000000004</v>
          </cell>
          <cell r="O128">
            <v>1</v>
          </cell>
          <cell r="P128">
            <v>0</v>
          </cell>
          <cell r="Q128">
            <v>0</v>
          </cell>
          <cell r="R128" t="str">
            <v>0.00%</v>
          </cell>
        </row>
        <row r="129">
          <cell r="A129" t="str">
            <v>02.04.07</v>
          </cell>
          <cell r="B129" t="str">
            <v>LOSAS ALIGERADAS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02.04.07.01</v>
          </cell>
          <cell r="B130" t="str">
            <v>CONCRETO EN LOSAS ALIGERADAS F'C=210 KG/CM2</v>
          </cell>
          <cell r="C130" t="str">
            <v>m3</v>
          </cell>
          <cell r="D130">
            <v>32.42</v>
          </cell>
          <cell r="E130">
            <v>487.24</v>
          </cell>
          <cell r="F130">
            <v>15796.320800000001</v>
          </cell>
          <cell r="G130">
            <v>32.42</v>
          </cell>
          <cell r="H130">
            <v>15796.320800000001</v>
          </cell>
          <cell r="I130">
            <v>1</v>
          </cell>
          <cell r="J130">
            <v>0</v>
          </cell>
          <cell r="K130">
            <v>0</v>
          </cell>
          <cell r="L130" t="str">
            <v>0.00%</v>
          </cell>
          <cell r="M130">
            <v>32.42</v>
          </cell>
          <cell r="N130">
            <v>15796.320800000001</v>
          </cell>
          <cell r="O130">
            <v>1</v>
          </cell>
          <cell r="P130">
            <v>0</v>
          </cell>
          <cell r="Q130">
            <v>0</v>
          </cell>
          <cell r="R130" t="str">
            <v>0.00%</v>
          </cell>
        </row>
        <row r="131">
          <cell r="A131" t="str">
            <v>02.04.07.02</v>
          </cell>
          <cell r="B131" t="str">
            <v>ACERO F'Y=4200 KG/CM2 GRADO 60 EN LOSAS ALIGERADAS</v>
          </cell>
          <cell r="C131" t="str">
            <v>kg</v>
          </cell>
          <cell r="D131">
            <v>2873.11</v>
          </cell>
          <cell r="E131">
            <v>4.5</v>
          </cell>
          <cell r="F131">
            <v>12928.995000000001</v>
          </cell>
          <cell r="G131">
            <v>2873.11</v>
          </cell>
          <cell r="H131">
            <v>12928.995000000001</v>
          </cell>
          <cell r="I131">
            <v>1</v>
          </cell>
          <cell r="J131">
            <v>0</v>
          </cell>
          <cell r="K131">
            <v>0</v>
          </cell>
          <cell r="L131" t="str">
            <v>0.00%</v>
          </cell>
          <cell r="M131">
            <v>2873.11</v>
          </cell>
          <cell r="N131">
            <v>12928.995000000001</v>
          </cell>
          <cell r="O131">
            <v>1</v>
          </cell>
          <cell r="P131">
            <v>0</v>
          </cell>
          <cell r="Q131">
            <v>0</v>
          </cell>
          <cell r="R131" t="str">
            <v>0.00%</v>
          </cell>
        </row>
        <row r="132">
          <cell r="A132" t="str">
            <v>02.04.07.03</v>
          </cell>
          <cell r="B132" t="str">
            <v>ENCOFRADO Y DESENCOFRADO NORMAL EN LOSAS ALIGERADAS</v>
          </cell>
          <cell r="C132" t="str">
            <v>m2</v>
          </cell>
          <cell r="D132">
            <v>370.59</v>
          </cell>
          <cell r="E132">
            <v>29.08</v>
          </cell>
          <cell r="F132">
            <v>10776.757199999998</v>
          </cell>
          <cell r="G132">
            <v>370.5899</v>
          </cell>
          <cell r="H132">
            <v>10776.754292</v>
          </cell>
          <cell r="I132">
            <v>0.9999997301600152</v>
          </cell>
          <cell r="J132">
            <v>0</v>
          </cell>
          <cell r="K132">
            <v>0</v>
          </cell>
          <cell r="L132" t="str">
            <v>0.00%</v>
          </cell>
          <cell r="M132">
            <v>370.5899</v>
          </cell>
          <cell r="N132">
            <v>10776.754292</v>
          </cell>
          <cell r="O132">
            <v>0.9999997301600152</v>
          </cell>
          <cell r="P132">
            <v>9.9999999974897946E-5</v>
          </cell>
          <cell r="Q132">
            <v>2.9079999985697214E-3</v>
          </cell>
          <cell r="R132">
            <v>2.6983998475624206E-7</v>
          </cell>
        </row>
        <row r="133">
          <cell r="A133" t="str">
            <v>02.04.07.04</v>
          </cell>
          <cell r="B133" t="str">
            <v>LADRILLO DE ARCILLA HUECO 15X30X30 PARA TECHO</v>
          </cell>
          <cell r="C133" t="str">
            <v>und</v>
          </cell>
          <cell r="D133">
            <v>3087.03</v>
          </cell>
          <cell r="E133">
            <v>4.66</v>
          </cell>
          <cell r="F133">
            <v>14385.559800000001</v>
          </cell>
          <cell r="G133">
            <v>3087.0299999999997</v>
          </cell>
          <cell r="H133">
            <v>14385.559799999999</v>
          </cell>
          <cell r="I133">
            <v>0.99999999999999989</v>
          </cell>
          <cell r="J133">
            <v>0</v>
          </cell>
          <cell r="K133">
            <v>0</v>
          </cell>
          <cell r="L133" t="str">
            <v>0.00%</v>
          </cell>
          <cell r="M133">
            <v>3087.0299999999997</v>
          </cell>
          <cell r="N133">
            <v>14385.559799999999</v>
          </cell>
          <cell r="O133">
            <v>0.99999999999999989</v>
          </cell>
          <cell r="P133">
            <v>4.5474735088646412E-13</v>
          </cell>
          <cell r="Q133">
            <v>1.8189894035458565E-12</v>
          </cell>
          <cell r="R133">
            <v>1.2644550708036099E-16</v>
          </cell>
        </row>
        <row r="134">
          <cell r="A134" t="str">
            <v>02.04.08</v>
          </cell>
          <cell r="B134" t="str">
            <v>CUNETA DE  EVACUACION PLUVIAL EN TECHO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02.04.08.01</v>
          </cell>
          <cell r="B135" t="str">
            <v>CONCRETO EN CUNETA F'C= 210 KG/CM2</v>
          </cell>
          <cell r="C135" t="str">
            <v>m3</v>
          </cell>
          <cell r="D135">
            <v>2.09</v>
          </cell>
          <cell r="E135">
            <v>482.39</v>
          </cell>
          <cell r="F135">
            <v>1008.1950999999999</v>
          </cell>
          <cell r="G135">
            <v>2.09</v>
          </cell>
          <cell r="H135">
            <v>1008.1950999999999</v>
          </cell>
          <cell r="I135">
            <v>1</v>
          </cell>
          <cell r="J135">
            <v>0</v>
          </cell>
          <cell r="K135">
            <v>0</v>
          </cell>
          <cell r="L135" t="str">
            <v>0.00%</v>
          </cell>
          <cell r="M135">
            <v>2.09</v>
          </cell>
          <cell r="N135">
            <v>1008.1950999999999</v>
          </cell>
          <cell r="O135">
            <v>1</v>
          </cell>
          <cell r="P135">
            <v>0</v>
          </cell>
          <cell r="Q135">
            <v>0</v>
          </cell>
          <cell r="R135" t="str">
            <v>0.00%</v>
          </cell>
        </row>
        <row r="136">
          <cell r="A136" t="str">
            <v>02.04.08.02</v>
          </cell>
          <cell r="B136" t="str">
            <v>ACERO F'Y=4200 KG/CM2 GRADO 60 EN CUNETA</v>
          </cell>
          <cell r="C136" t="str">
            <v>kg</v>
          </cell>
          <cell r="D136">
            <v>297.77999999999997</v>
          </cell>
          <cell r="E136">
            <v>4.4400000000000004</v>
          </cell>
          <cell r="F136">
            <v>1322.1432</v>
          </cell>
          <cell r="G136">
            <v>297.77999999999997</v>
          </cell>
          <cell r="H136">
            <v>1322.1432</v>
          </cell>
          <cell r="I136">
            <v>1</v>
          </cell>
          <cell r="J136">
            <v>0</v>
          </cell>
          <cell r="K136">
            <v>0</v>
          </cell>
          <cell r="L136" t="str">
            <v>0.00%</v>
          </cell>
          <cell r="M136">
            <v>297.77999999999997</v>
          </cell>
          <cell r="N136">
            <v>1322.1432</v>
          </cell>
          <cell r="O136">
            <v>1</v>
          </cell>
          <cell r="P136">
            <v>0</v>
          </cell>
          <cell r="Q136">
            <v>0</v>
          </cell>
          <cell r="R136" t="str">
            <v>0.00%</v>
          </cell>
        </row>
        <row r="137">
          <cell r="A137" t="str">
            <v>02.04.08.03</v>
          </cell>
          <cell r="B137" t="str">
            <v>ENCOFRADO Y DESENCOFRADO NORMAL EN CUNETAS</v>
          </cell>
          <cell r="C137" t="str">
            <v>m2</v>
          </cell>
          <cell r="D137">
            <v>41.89</v>
          </cell>
          <cell r="E137">
            <v>44.85</v>
          </cell>
          <cell r="F137">
            <v>1878.7665000000002</v>
          </cell>
          <cell r="G137">
            <v>41.89</v>
          </cell>
          <cell r="H137">
            <v>1878.7665000000002</v>
          </cell>
          <cell r="I137">
            <v>1</v>
          </cell>
          <cell r="J137">
            <v>0</v>
          </cell>
          <cell r="K137">
            <v>0</v>
          </cell>
          <cell r="L137" t="str">
            <v>0.00%</v>
          </cell>
          <cell r="M137">
            <v>41.89</v>
          </cell>
          <cell r="N137">
            <v>1878.7665000000002</v>
          </cell>
          <cell r="O137">
            <v>1</v>
          </cell>
          <cell r="P137">
            <v>0</v>
          </cell>
          <cell r="Q137">
            <v>0</v>
          </cell>
          <cell r="R137" t="str">
            <v>0.00%</v>
          </cell>
        </row>
        <row r="138">
          <cell r="A138" t="str">
            <v>02.04.09</v>
          </cell>
          <cell r="B138" t="str">
            <v>MARCO DE VENTANA DE CONCRETO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02.04.09.01</v>
          </cell>
          <cell r="B139" t="str">
            <v>CONCRETO F'C= 175 KG/CM2 EN MARCO DE VENTANA</v>
          </cell>
          <cell r="C139" t="str">
            <v>m3</v>
          </cell>
          <cell r="D139">
            <v>1.07</v>
          </cell>
          <cell r="E139">
            <v>462.25</v>
          </cell>
          <cell r="F139">
            <v>494.60750000000002</v>
          </cell>
          <cell r="G139">
            <v>0</v>
          </cell>
          <cell r="H139">
            <v>0</v>
          </cell>
          <cell r="I139" t="str">
            <v>0.00%</v>
          </cell>
          <cell r="J139">
            <v>0.192</v>
          </cell>
          <cell r="K139">
            <v>88.751999999999995</v>
          </cell>
          <cell r="L139">
            <v>0.17943925233644858</v>
          </cell>
          <cell r="M139">
            <v>0.192</v>
          </cell>
          <cell r="N139">
            <v>88.751999999999995</v>
          </cell>
          <cell r="O139">
            <v>0.17943925233644858</v>
          </cell>
          <cell r="P139">
            <v>0.87800000000000011</v>
          </cell>
          <cell r="Q139">
            <v>405.85550000000001</v>
          </cell>
          <cell r="R139">
            <v>0.82056074766355136</v>
          </cell>
        </row>
        <row r="140">
          <cell r="A140" t="str">
            <v>02.04.09.02</v>
          </cell>
          <cell r="B140" t="str">
            <v>ACERO F'Y=4200 KG/CM2 GRADO 60 EN MARCO DE VENTANA</v>
          </cell>
          <cell r="C140" t="str">
            <v>kg</v>
          </cell>
          <cell r="D140">
            <v>207.36</v>
          </cell>
          <cell r="E140">
            <v>4.4400000000000004</v>
          </cell>
          <cell r="F140">
            <v>920.67840000000012</v>
          </cell>
          <cell r="G140">
            <v>153.36000000000001</v>
          </cell>
          <cell r="H140">
            <v>680.91840000000013</v>
          </cell>
          <cell r="I140">
            <v>0.73958333333333337</v>
          </cell>
          <cell r="J140">
            <v>54</v>
          </cell>
          <cell r="K140">
            <v>239.76000000000002</v>
          </cell>
          <cell r="L140">
            <v>0.26041666666666663</v>
          </cell>
          <cell r="M140">
            <v>207.36</v>
          </cell>
          <cell r="N140">
            <v>920.67840000000012</v>
          </cell>
          <cell r="O140">
            <v>1</v>
          </cell>
          <cell r="P140">
            <v>0</v>
          </cell>
          <cell r="Q140">
            <v>0</v>
          </cell>
          <cell r="R140" t="str">
            <v>0.00%</v>
          </cell>
        </row>
        <row r="141">
          <cell r="A141" t="str">
            <v>02.04.09.03</v>
          </cell>
          <cell r="B141" t="str">
            <v>ENCOFRADO Y DESENCOFRADO EN MARCO DE VENTANA</v>
          </cell>
          <cell r="C141" t="str">
            <v>m2</v>
          </cell>
          <cell r="D141">
            <v>10.72</v>
          </cell>
          <cell r="E141">
            <v>28.78</v>
          </cell>
          <cell r="F141">
            <v>308.52160000000003</v>
          </cell>
          <cell r="G141">
            <v>0</v>
          </cell>
          <cell r="H141">
            <v>0</v>
          </cell>
          <cell r="I141" t="str">
            <v>0.00%</v>
          </cell>
          <cell r="J141">
            <v>1.92</v>
          </cell>
          <cell r="K141">
            <v>55.257600000000004</v>
          </cell>
          <cell r="L141">
            <v>0.17910447761194029</v>
          </cell>
          <cell r="M141">
            <v>1.92</v>
          </cell>
          <cell r="N141">
            <v>55.257600000000004</v>
          </cell>
          <cell r="O141">
            <v>0.17910447761194029</v>
          </cell>
          <cell r="P141">
            <v>8.8000000000000007</v>
          </cell>
          <cell r="Q141">
            <v>253.26400000000004</v>
          </cell>
          <cell r="R141">
            <v>0.82089552238805974</v>
          </cell>
        </row>
        <row r="142">
          <cell r="A142" t="str">
            <v>02.05</v>
          </cell>
          <cell r="B142" t="str">
            <v>JUNTAS DE CONSTRUCCION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02.05.01</v>
          </cell>
          <cell r="B143" t="str">
            <v>JUNTAS DE TEKNOPOR DE  1"</v>
          </cell>
          <cell r="C143" t="str">
            <v>m</v>
          </cell>
          <cell r="D143">
            <v>11.7</v>
          </cell>
          <cell r="E143">
            <v>9.0500000000000007</v>
          </cell>
          <cell r="F143">
            <v>105.88500000000001</v>
          </cell>
          <cell r="G143">
            <v>0</v>
          </cell>
          <cell r="H143">
            <v>0</v>
          </cell>
          <cell r="I143" t="str">
            <v>0.00%</v>
          </cell>
          <cell r="J143">
            <v>11.7</v>
          </cell>
          <cell r="K143">
            <v>105.88500000000001</v>
          </cell>
          <cell r="L143">
            <v>1</v>
          </cell>
          <cell r="M143">
            <v>11.7</v>
          </cell>
          <cell r="N143">
            <v>105.88500000000001</v>
          </cell>
          <cell r="O143">
            <v>1</v>
          </cell>
          <cell r="P143">
            <v>0</v>
          </cell>
          <cell r="Q143">
            <v>0</v>
          </cell>
          <cell r="R143" t="str">
            <v>0.00%</v>
          </cell>
        </row>
        <row r="144">
          <cell r="A144" t="str">
            <v>02.06</v>
          </cell>
          <cell r="B144" t="str">
            <v>PRUEBAS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02.06.01</v>
          </cell>
          <cell r="B145" t="str">
            <v>PRUEBA DE CALIDAD DEL CONCRETO (PRUEBA A LA COMPRESION)</v>
          </cell>
          <cell r="C145" t="str">
            <v>und</v>
          </cell>
          <cell r="D145">
            <v>2</v>
          </cell>
          <cell r="E145">
            <v>40</v>
          </cell>
          <cell r="F145">
            <v>80</v>
          </cell>
          <cell r="G145">
            <v>2</v>
          </cell>
          <cell r="H145">
            <v>80</v>
          </cell>
          <cell r="I145">
            <v>1</v>
          </cell>
          <cell r="J145">
            <v>0</v>
          </cell>
          <cell r="K145">
            <v>0</v>
          </cell>
          <cell r="L145" t="str">
            <v>0.00%</v>
          </cell>
          <cell r="M145">
            <v>2</v>
          </cell>
          <cell r="N145">
            <v>80</v>
          </cell>
          <cell r="O145">
            <v>1</v>
          </cell>
          <cell r="P145">
            <v>0</v>
          </cell>
          <cell r="Q145">
            <v>0</v>
          </cell>
          <cell r="R145" t="str">
            <v>0.00%</v>
          </cell>
        </row>
        <row r="146">
          <cell r="A146" t="str">
            <v>03</v>
          </cell>
          <cell r="B146" t="str">
            <v xml:space="preserve">BLOQUE - 2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03.01</v>
          </cell>
          <cell r="B147" t="str">
            <v>TRABAJOS PRELIMINARES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03.01.01</v>
          </cell>
          <cell r="B148" t="str">
            <v>LIMPIEZA DE TERRENO MANUAL</v>
          </cell>
          <cell r="C148" t="str">
            <v>m2</v>
          </cell>
          <cell r="D148">
            <v>320.7</v>
          </cell>
          <cell r="E148">
            <v>1.0900000000000001</v>
          </cell>
          <cell r="F148">
            <v>349.56299999999999</v>
          </cell>
          <cell r="G148">
            <v>320.7</v>
          </cell>
          <cell r="H148">
            <v>349.56299999999999</v>
          </cell>
          <cell r="I148">
            <v>1</v>
          </cell>
          <cell r="J148">
            <v>0</v>
          </cell>
          <cell r="K148">
            <v>0</v>
          </cell>
          <cell r="L148" t="str">
            <v>0.00%</v>
          </cell>
          <cell r="M148">
            <v>320.7</v>
          </cell>
          <cell r="N148">
            <v>349.56299999999999</v>
          </cell>
          <cell r="O148">
            <v>1</v>
          </cell>
          <cell r="P148">
            <v>0</v>
          </cell>
          <cell r="Q148">
            <v>0</v>
          </cell>
          <cell r="R148" t="str">
            <v>0.00%</v>
          </cell>
        </row>
        <row r="149">
          <cell r="A149" t="str">
            <v>03.01.02</v>
          </cell>
          <cell r="B149" t="str">
            <v>TRAZO DURANTE LA EJECUCION DE LA OBRA</v>
          </cell>
          <cell r="C149" t="str">
            <v>m2</v>
          </cell>
          <cell r="D149">
            <v>320.7</v>
          </cell>
          <cell r="E149">
            <v>3.49</v>
          </cell>
          <cell r="F149">
            <v>1119.2429999999999</v>
          </cell>
          <cell r="G149">
            <v>320.7</v>
          </cell>
          <cell r="H149">
            <v>1119.2429999999999</v>
          </cell>
          <cell r="I149">
            <v>1</v>
          </cell>
          <cell r="J149">
            <v>0</v>
          </cell>
          <cell r="K149">
            <v>0</v>
          </cell>
          <cell r="L149" t="str">
            <v>0.00%</v>
          </cell>
          <cell r="M149">
            <v>320.7</v>
          </cell>
          <cell r="N149">
            <v>1119.2429999999999</v>
          </cell>
          <cell r="O149">
            <v>1</v>
          </cell>
          <cell r="P149">
            <v>0</v>
          </cell>
          <cell r="Q149">
            <v>0</v>
          </cell>
          <cell r="R149" t="str">
            <v>0.00%</v>
          </cell>
        </row>
        <row r="150">
          <cell r="A150" t="str">
            <v>03.02</v>
          </cell>
          <cell r="B150" t="str">
            <v>MOVIMIENTO DE TIERRAS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03.02.01</v>
          </cell>
          <cell r="B151" t="str">
            <v xml:space="preserve">EXCAVACION PARA CIMIENTOS-ZAPATAS </v>
          </cell>
          <cell r="C151" t="str">
            <v>m3</v>
          </cell>
          <cell r="D151">
            <v>210.85</v>
          </cell>
          <cell r="E151">
            <v>44.73</v>
          </cell>
          <cell r="F151">
            <v>9431.3204999999998</v>
          </cell>
          <cell r="G151">
            <v>210.85</v>
          </cell>
          <cell r="H151">
            <v>9431.3204999999998</v>
          </cell>
          <cell r="I151">
            <v>1</v>
          </cell>
          <cell r="J151">
            <v>0</v>
          </cell>
          <cell r="K151">
            <v>0</v>
          </cell>
          <cell r="L151" t="str">
            <v>0.00%</v>
          </cell>
          <cell r="M151">
            <v>210.85</v>
          </cell>
          <cell r="N151">
            <v>9431.3204999999998</v>
          </cell>
          <cell r="O151">
            <v>1</v>
          </cell>
          <cell r="P151">
            <v>0</v>
          </cell>
          <cell r="Q151">
            <v>0</v>
          </cell>
          <cell r="R151" t="str">
            <v>0.00%</v>
          </cell>
        </row>
        <row r="152">
          <cell r="A152" t="str">
            <v>03.02.02</v>
          </cell>
          <cell r="B152" t="str">
            <v>RELLENO COMPACTADO CON MATERIAL PROPIO EN CAPAS DE 0.20m.</v>
          </cell>
          <cell r="C152" t="str">
            <v>m3</v>
          </cell>
          <cell r="D152">
            <v>112.69</v>
          </cell>
          <cell r="E152">
            <v>53.95</v>
          </cell>
          <cell r="F152">
            <v>6079.6255000000001</v>
          </cell>
          <cell r="G152">
            <v>112.69</v>
          </cell>
          <cell r="H152">
            <v>6079.6255000000001</v>
          </cell>
          <cell r="I152">
            <v>1</v>
          </cell>
          <cell r="J152">
            <v>0</v>
          </cell>
          <cell r="K152">
            <v>0</v>
          </cell>
          <cell r="L152" t="str">
            <v>0.00%</v>
          </cell>
          <cell r="M152">
            <v>112.69</v>
          </cell>
          <cell r="N152">
            <v>6079.6255000000001</v>
          </cell>
          <cell r="O152">
            <v>1</v>
          </cell>
          <cell r="P152">
            <v>0</v>
          </cell>
          <cell r="Q152">
            <v>0</v>
          </cell>
          <cell r="R152" t="str">
            <v>0.00%</v>
          </cell>
        </row>
        <row r="153">
          <cell r="A153" t="str">
            <v>03.02.03</v>
          </cell>
          <cell r="B153" t="str">
            <v>ACARREO INTERNO, MATERIAL PROCEDENTE DE EXCAVACIONES  Y OTROS</v>
          </cell>
          <cell r="C153" t="str">
            <v>m3</v>
          </cell>
          <cell r="D153">
            <v>127.61</v>
          </cell>
          <cell r="E153">
            <v>19</v>
          </cell>
          <cell r="F153">
            <v>2424.59</v>
          </cell>
          <cell r="G153">
            <v>127.61</v>
          </cell>
          <cell r="H153">
            <v>2424.59</v>
          </cell>
          <cell r="I153">
            <v>1</v>
          </cell>
          <cell r="J153">
            <v>0</v>
          </cell>
          <cell r="K153">
            <v>0</v>
          </cell>
          <cell r="L153" t="str">
            <v>0.00%</v>
          </cell>
          <cell r="M153">
            <v>127.61</v>
          </cell>
          <cell r="N153">
            <v>2424.59</v>
          </cell>
          <cell r="O153">
            <v>1</v>
          </cell>
          <cell r="P153">
            <v>0</v>
          </cell>
          <cell r="Q153">
            <v>0</v>
          </cell>
          <cell r="R153" t="str">
            <v>0.00%</v>
          </cell>
        </row>
        <row r="154">
          <cell r="A154" t="str">
            <v>03.02.04</v>
          </cell>
          <cell r="B154" t="str">
            <v>ELIMINACION DE MATERIAL EXCEDENTE CON EQUIPO</v>
          </cell>
          <cell r="C154" t="str">
            <v>m3</v>
          </cell>
          <cell r="D154">
            <v>127.61</v>
          </cell>
          <cell r="E154">
            <v>14.64</v>
          </cell>
          <cell r="F154">
            <v>1868.2104000000002</v>
          </cell>
          <cell r="G154">
            <v>127.61</v>
          </cell>
          <cell r="H154">
            <v>1868.2104000000002</v>
          </cell>
          <cell r="I154">
            <v>1</v>
          </cell>
          <cell r="J154">
            <v>0</v>
          </cell>
          <cell r="K154">
            <v>0</v>
          </cell>
          <cell r="L154" t="str">
            <v>0.00%</v>
          </cell>
          <cell r="M154">
            <v>127.61</v>
          </cell>
          <cell r="N154">
            <v>1868.2104000000002</v>
          </cell>
          <cell r="O154">
            <v>1</v>
          </cell>
          <cell r="P154">
            <v>0</v>
          </cell>
          <cell r="Q154">
            <v>0</v>
          </cell>
          <cell r="R154" t="str">
            <v>0.00%</v>
          </cell>
        </row>
        <row r="155">
          <cell r="A155" t="str">
            <v>03.02.05</v>
          </cell>
          <cell r="B155" t="str">
            <v xml:space="preserve">AFIRMADO e=20 cm </v>
          </cell>
          <cell r="C155" t="str">
            <v>m3</v>
          </cell>
          <cell r="D155">
            <v>56.33</v>
          </cell>
          <cell r="E155">
            <v>82.36</v>
          </cell>
          <cell r="F155">
            <v>4639.3387999999995</v>
          </cell>
          <cell r="G155">
            <v>56.33</v>
          </cell>
          <cell r="H155">
            <v>4639.3387999999995</v>
          </cell>
          <cell r="I155">
            <v>1</v>
          </cell>
          <cell r="J155">
            <v>0</v>
          </cell>
          <cell r="K155">
            <v>0</v>
          </cell>
          <cell r="L155" t="str">
            <v>0.00%</v>
          </cell>
          <cell r="M155">
            <v>56.33</v>
          </cell>
          <cell r="N155">
            <v>4639.3387999999995</v>
          </cell>
          <cell r="O155">
            <v>1</v>
          </cell>
          <cell r="P155">
            <v>0</v>
          </cell>
          <cell r="Q155">
            <v>0</v>
          </cell>
          <cell r="R155" t="str">
            <v>0.00%</v>
          </cell>
        </row>
        <row r="156">
          <cell r="A156" t="str">
            <v>03.02.06</v>
          </cell>
          <cell r="B156" t="str">
            <v xml:space="preserve">NIVELACION Y COMPACTACION PARA FALSO PISOS, VEREDAS Y PATIOS </v>
          </cell>
          <cell r="C156" t="str">
            <v>m2</v>
          </cell>
          <cell r="D156">
            <v>296.08999999999997</v>
          </cell>
          <cell r="E156">
            <v>9.3800000000000008</v>
          </cell>
          <cell r="F156">
            <v>2777.3242</v>
          </cell>
          <cell r="G156">
            <v>296.08999999999997</v>
          </cell>
          <cell r="H156">
            <v>2777.3242</v>
          </cell>
          <cell r="I156">
            <v>1</v>
          </cell>
          <cell r="J156">
            <v>0</v>
          </cell>
          <cell r="K156">
            <v>0</v>
          </cell>
          <cell r="L156" t="str">
            <v>0.00%</v>
          </cell>
          <cell r="M156">
            <v>296.08999999999997</v>
          </cell>
          <cell r="N156">
            <v>2777.3242</v>
          </cell>
          <cell r="O156">
            <v>1</v>
          </cell>
          <cell r="P156">
            <v>0</v>
          </cell>
          <cell r="Q156">
            <v>0</v>
          </cell>
          <cell r="R156" t="str">
            <v>0.00%</v>
          </cell>
        </row>
        <row r="157">
          <cell r="A157" t="str">
            <v>03.03</v>
          </cell>
          <cell r="B157" t="str">
            <v>CONCRETO SIMPLE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03.03.01</v>
          </cell>
          <cell r="B158" t="str">
            <v>SOLADOS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03.03.01.01</v>
          </cell>
          <cell r="B159" t="str">
            <v>SOLADO E= 2" MEZCLA 1:12 CEMENTO-HORMIGON</v>
          </cell>
          <cell r="C159" t="str">
            <v>m2</v>
          </cell>
          <cell r="D159">
            <v>99.71</v>
          </cell>
          <cell r="E159">
            <v>29.02</v>
          </cell>
          <cell r="F159">
            <v>2893.5841999999998</v>
          </cell>
          <cell r="G159">
            <v>99.71</v>
          </cell>
          <cell r="H159">
            <v>2893.5841999999998</v>
          </cell>
          <cell r="I159">
            <v>1</v>
          </cell>
          <cell r="J159">
            <v>0</v>
          </cell>
          <cell r="K159">
            <v>0</v>
          </cell>
          <cell r="L159" t="str">
            <v>0.00%</v>
          </cell>
          <cell r="M159">
            <v>99.71</v>
          </cell>
          <cell r="N159">
            <v>2893.5841999999998</v>
          </cell>
          <cell r="O159">
            <v>1</v>
          </cell>
          <cell r="P159">
            <v>0</v>
          </cell>
          <cell r="Q159">
            <v>0</v>
          </cell>
          <cell r="R159" t="str">
            <v>0.00%</v>
          </cell>
        </row>
        <row r="160">
          <cell r="A160" t="str">
            <v>03.03.02</v>
          </cell>
          <cell r="B160" t="str">
            <v>CIMIENTOS CORRIDOS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03.03.02.01</v>
          </cell>
          <cell r="B161" t="str">
            <v>CIMIENTOS CORRIDOS MEZCLA 1:10 CEMENTO-HORMIGON 30% PIEDRA</v>
          </cell>
          <cell r="C161" t="str">
            <v>m3</v>
          </cell>
          <cell r="D161">
            <v>56.14</v>
          </cell>
          <cell r="E161">
            <v>248.48</v>
          </cell>
          <cell r="F161">
            <v>13949.6672</v>
          </cell>
          <cell r="G161">
            <v>52.17</v>
          </cell>
          <cell r="H161">
            <v>12963.2016</v>
          </cell>
          <cell r="I161">
            <v>0.92928393302458145</v>
          </cell>
          <cell r="J161">
            <v>0</v>
          </cell>
          <cell r="K161">
            <v>0</v>
          </cell>
          <cell r="L161" t="str">
            <v>0.00%</v>
          </cell>
          <cell r="M161">
            <v>52.17</v>
          </cell>
          <cell r="N161">
            <v>12963.2016</v>
          </cell>
          <cell r="O161">
            <v>0.92928393302458145</v>
          </cell>
          <cell r="P161">
            <v>3.9699999999999989</v>
          </cell>
          <cell r="Q161">
            <v>986.46559999999954</v>
          </cell>
          <cell r="R161">
            <v>7.0716066975418559E-2</v>
          </cell>
        </row>
        <row r="162">
          <cell r="A162" t="str">
            <v>03.03.03</v>
          </cell>
          <cell r="B162" t="str">
            <v>SOBRECIMIENTOS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03.03.03.01</v>
          </cell>
          <cell r="B163" t="str">
            <v>CONCRETO 1:8+25% P.M. PARA SOBRECIMIENTOS</v>
          </cell>
          <cell r="C163" t="str">
            <v>m3</v>
          </cell>
          <cell r="D163">
            <v>6.83</v>
          </cell>
          <cell r="E163">
            <v>312.47000000000003</v>
          </cell>
          <cell r="F163">
            <v>2134.1701000000003</v>
          </cell>
          <cell r="G163">
            <v>6.83</v>
          </cell>
          <cell r="H163">
            <v>2134.1701000000003</v>
          </cell>
          <cell r="I163">
            <v>1</v>
          </cell>
          <cell r="J163">
            <v>0</v>
          </cell>
          <cell r="K163">
            <v>0</v>
          </cell>
          <cell r="L163" t="str">
            <v>0.00%</v>
          </cell>
          <cell r="M163">
            <v>6.83</v>
          </cell>
          <cell r="N163">
            <v>2134.1701000000003</v>
          </cell>
          <cell r="O163">
            <v>1</v>
          </cell>
          <cell r="P163">
            <v>0</v>
          </cell>
          <cell r="Q163">
            <v>0</v>
          </cell>
          <cell r="R163" t="str">
            <v>0.00%</v>
          </cell>
        </row>
        <row r="164">
          <cell r="A164" t="str">
            <v>03.03.03.02</v>
          </cell>
          <cell r="B164" t="str">
            <v>ENCOFRADO Y DESENCOFRADO NORMAL PARA SOBRECIMIENTOS HASTA 0.60M.</v>
          </cell>
          <cell r="C164" t="str">
            <v>m2</v>
          </cell>
          <cell r="D164">
            <v>60.2</v>
          </cell>
          <cell r="E164">
            <v>44.43</v>
          </cell>
          <cell r="F164">
            <v>2674.6860000000001</v>
          </cell>
          <cell r="G164">
            <v>60.2</v>
          </cell>
          <cell r="H164">
            <v>2674.6860000000001</v>
          </cell>
          <cell r="I164">
            <v>1</v>
          </cell>
          <cell r="J164">
            <v>0</v>
          </cell>
          <cell r="K164">
            <v>0</v>
          </cell>
          <cell r="L164" t="str">
            <v>0.00%</v>
          </cell>
          <cell r="M164">
            <v>60.2</v>
          </cell>
          <cell r="N164">
            <v>2674.6860000000001</v>
          </cell>
          <cell r="O164">
            <v>1</v>
          </cell>
          <cell r="P164">
            <v>0</v>
          </cell>
          <cell r="Q164">
            <v>0</v>
          </cell>
          <cell r="R164" t="str">
            <v>0.00%</v>
          </cell>
        </row>
        <row r="165">
          <cell r="A165" t="str">
            <v>03.04</v>
          </cell>
          <cell r="B165" t="str">
            <v>CONCRETO ARMADO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 t="str">
            <v>03.04.01</v>
          </cell>
          <cell r="B166" t="str">
            <v>ZAPATAS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03.04.01.01</v>
          </cell>
          <cell r="B167" t="str">
            <v>CONCRETO PARA ZAPATAS F'C=210 KG/CM2</v>
          </cell>
          <cell r="C167" t="str">
            <v>m3</v>
          </cell>
          <cell r="D167">
            <v>40.86</v>
          </cell>
          <cell r="E167">
            <v>427.63</v>
          </cell>
          <cell r="F167">
            <v>17472.961800000001</v>
          </cell>
          <cell r="G167">
            <v>40.86</v>
          </cell>
          <cell r="H167">
            <v>17472.961800000001</v>
          </cell>
          <cell r="I167">
            <v>1</v>
          </cell>
          <cell r="J167">
            <v>0</v>
          </cell>
          <cell r="K167">
            <v>0</v>
          </cell>
          <cell r="L167" t="str">
            <v>0.00%</v>
          </cell>
          <cell r="M167">
            <v>40.86</v>
          </cell>
          <cell r="N167">
            <v>17472.961800000001</v>
          </cell>
          <cell r="O167">
            <v>1</v>
          </cell>
          <cell r="P167">
            <v>0</v>
          </cell>
          <cell r="Q167">
            <v>0</v>
          </cell>
          <cell r="R167" t="str">
            <v>0.00%</v>
          </cell>
        </row>
        <row r="168">
          <cell r="A168" t="str">
            <v>03.04.01.02</v>
          </cell>
          <cell r="B168" t="str">
            <v>ACERO F'Y=4200 KG/CM2 GRADO 60 EN ZAPATAS</v>
          </cell>
          <cell r="C168" t="str">
            <v>kg</v>
          </cell>
          <cell r="D168">
            <v>1252.71</v>
          </cell>
          <cell r="E168">
            <v>4.3</v>
          </cell>
          <cell r="F168">
            <v>5386.6530000000002</v>
          </cell>
          <cell r="G168">
            <v>1252.71</v>
          </cell>
          <cell r="H168">
            <v>5386.6530000000002</v>
          </cell>
          <cell r="I168">
            <v>1</v>
          </cell>
          <cell r="J168">
            <v>0</v>
          </cell>
          <cell r="K168">
            <v>0</v>
          </cell>
          <cell r="L168" t="str">
            <v>0.00%</v>
          </cell>
          <cell r="M168">
            <v>1252.71</v>
          </cell>
          <cell r="N168">
            <v>5386.6530000000002</v>
          </cell>
          <cell r="O168">
            <v>1</v>
          </cell>
          <cell r="P168">
            <v>0</v>
          </cell>
          <cell r="Q168">
            <v>0</v>
          </cell>
          <cell r="R168" t="str">
            <v>0.00%</v>
          </cell>
        </row>
        <row r="169">
          <cell r="A169" t="str">
            <v>03.04.02</v>
          </cell>
          <cell r="B169" t="str">
            <v>VIGAS DE CIMENTACION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03.04.02.01</v>
          </cell>
          <cell r="B170" t="str">
            <v>CONCRETO F'C= 210 KG/CM2 EN VIGAS DE CIMENTACIÓN</v>
          </cell>
          <cell r="C170" t="str">
            <v>m3</v>
          </cell>
          <cell r="D170">
            <v>14.09</v>
          </cell>
          <cell r="E170">
            <v>451</v>
          </cell>
          <cell r="F170">
            <v>6354.59</v>
          </cell>
          <cell r="G170">
            <v>14.09</v>
          </cell>
          <cell r="H170">
            <v>6354.59</v>
          </cell>
          <cell r="I170">
            <v>1</v>
          </cell>
          <cell r="J170">
            <v>0</v>
          </cell>
          <cell r="K170">
            <v>0</v>
          </cell>
          <cell r="L170" t="str">
            <v>0.00%</v>
          </cell>
          <cell r="M170">
            <v>14.09</v>
          </cell>
          <cell r="N170">
            <v>6354.59</v>
          </cell>
          <cell r="O170">
            <v>1</v>
          </cell>
          <cell r="P170">
            <v>0</v>
          </cell>
          <cell r="Q170">
            <v>0</v>
          </cell>
          <cell r="R170" t="str">
            <v>0.00%</v>
          </cell>
        </row>
        <row r="171">
          <cell r="A171" t="str">
            <v>03.04.02.02</v>
          </cell>
          <cell r="B171" t="str">
            <v>ACERO F'Y=4200 KG/CM2 GRADO 60 EN VIGAS DE CIMENTACIÓN</v>
          </cell>
          <cell r="C171" t="str">
            <v>kg</v>
          </cell>
          <cell r="D171">
            <v>1450.39</v>
          </cell>
          <cell r="E171">
            <v>4.45</v>
          </cell>
          <cell r="F171">
            <v>6454.2355000000007</v>
          </cell>
          <cell r="G171">
            <v>1450.3899999999999</v>
          </cell>
          <cell r="H171">
            <v>6454.2354999999998</v>
          </cell>
          <cell r="I171">
            <v>0.99999999999999989</v>
          </cell>
          <cell r="J171">
            <v>0</v>
          </cell>
          <cell r="K171">
            <v>0</v>
          </cell>
          <cell r="L171" t="str">
            <v>0.00%</v>
          </cell>
          <cell r="M171">
            <v>1450.3899999999999</v>
          </cell>
          <cell r="N171">
            <v>6454.2354999999998</v>
          </cell>
          <cell r="O171">
            <v>0.99999999999999989</v>
          </cell>
          <cell r="P171">
            <v>2.2737367544323206E-13</v>
          </cell>
          <cell r="Q171">
            <v>9.0949470177292824E-13</v>
          </cell>
          <cell r="R171">
            <v>1.4091439672025108E-16</v>
          </cell>
        </row>
        <row r="172">
          <cell r="A172" t="str">
            <v>03.04.02.03</v>
          </cell>
          <cell r="B172" t="str">
            <v>ENCOFRADO Y DESENCOFRADO DE VIGAS DE CIMENTACIÓN</v>
          </cell>
          <cell r="C172" t="str">
            <v>m2</v>
          </cell>
          <cell r="D172">
            <v>112.73</v>
          </cell>
          <cell r="E172">
            <v>44.69</v>
          </cell>
          <cell r="F172">
            <v>5037.9036999999998</v>
          </cell>
          <cell r="G172">
            <v>112.73</v>
          </cell>
          <cell r="H172">
            <v>5037.9036999999998</v>
          </cell>
          <cell r="I172">
            <v>1</v>
          </cell>
          <cell r="J172">
            <v>0</v>
          </cell>
          <cell r="K172">
            <v>0</v>
          </cell>
          <cell r="L172" t="str">
            <v>0.00%</v>
          </cell>
          <cell r="M172">
            <v>112.73</v>
          </cell>
          <cell r="N172">
            <v>5037.9036999999998</v>
          </cell>
          <cell r="O172">
            <v>1</v>
          </cell>
          <cell r="P172">
            <v>0</v>
          </cell>
          <cell r="Q172">
            <v>0</v>
          </cell>
          <cell r="R172" t="str">
            <v>0.00%</v>
          </cell>
        </row>
        <row r="173">
          <cell r="A173" t="str">
            <v>03.04.03</v>
          </cell>
          <cell r="B173" t="str">
            <v>COLUMNAS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03.04.03.01</v>
          </cell>
          <cell r="B174" t="str">
            <v>CONCRETO EN COLUMNAS F'C=210 KG/CM2</v>
          </cell>
          <cell r="C174" t="str">
            <v>m3</v>
          </cell>
          <cell r="D174">
            <v>37.6</v>
          </cell>
          <cell r="E174">
            <v>521.12</v>
          </cell>
          <cell r="F174">
            <v>19594.112000000001</v>
          </cell>
          <cell r="G174">
            <v>37.6</v>
          </cell>
          <cell r="H174">
            <v>19594.112000000001</v>
          </cell>
          <cell r="I174">
            <v>1</v>
          </cell>
          <cell r="J174">
            <v>0</v>
          </cell>
          <cell r="K174">
            <v>0</v>
          </cell>
          <cell r="L174" t="str">
            <v>0.00%</v>
          </cell>
          <cell r="M174">
            <v>37.6</v>
          </cell>
          <cell r="N174">
            <v>19594.112000000001</v>
          </cell>
          <cell r="O174">
            <v>1</v>
          </cell>
          <cell r="P174">
            <v>0</v>
          </cell>
          <cell r="Q174">
            <v>0</v>
          </cell>
          <cell r="R174" t="str">
            <v>0.00%</v>
          </cell>
        </row>
        <row r="175">
          <cell r="A175" t="str">
            <v>03.04.03.02</v>
          </cell>
          <cell r="B175" t="str">
            <v>ACERO F'Y=4200 KG/CM2 GRADO 60 EN COLUMNAS</v>
          </cell>
          <cell r="C175" t="str">
            <v>kg</v>
          </cell>
          <cell r="D175">
            <v>3769.95</v>
          </cell>
          <cell r="E175">
            <v>4.5</v>
          </cell>
          <cell r="F175">
            <v>16964.774999999998</v>
          </cell>
          <cell r="G175">
            <v>3769.95</v>
          </cell>
          <cell r="H175">
            <v>16964.774999999998</v>
          </cell>
          <cell r="I175">
            <v>1</v>
          </cell>
          <cell r="J175">
            <v>0</v>
          </cell>
          <cell r="K175">
            <v>0</v>
          </cell>
          <cell r="L175" t="str">
            <v>0.00%</v>
          </cell>
          <cell r="M175">
            <v>3769.95</v>
          </cell>
          <cell r="N175">
            <v>16964.774999999998</v>
          </cell>
          <cell r="O175">
            <v>1</v>
          </cell>
          <cell r="P175">
            <v>0</v>
          </cell>
          <cell r="Q175">
            <v>0</v>
          </cell>
          <cell r="R175" t="str">
            <v>0.00%</v>
          </cell>
        </row>
        <row r="176">
          <cell r="A176" t="str">
            <v>03.04.03.03</v>
          </cell>
          <cell r="B176" t="str">
            <v>ENCOFRADO Y DESENCOFRADO NORMAL EN COLUMNAS</v>
          </cell>
          <cell r="C176" t="str">
            <v>m2</v>
          </cell>
          <cell r="D176">
            <v>411.41</v>
          </cell>
          <cell r="E176">
            <v>49.71</v>
          </cell>
          <cell r="F176">
            <v>20451.1911</v>
          </cell>
          <cell r="G176">
            <v>411.40999999999997</v>
          </cell>
          <cell r="H176">
            <v>20451.1911</v>
          </cell>
          <cell r="I176">
            <v>1</v>
          </cell>
          <cell r="J176">
            <v>0</v>
          </cell>
          <cell r="K176">
            <v>0</v>
          </cell>
          <cell r="L176" t="str">
            <v>0.00%</v>
          </cell>
          <cell r="M176">
            <v>411.40999999999997</v>
          </cell>
          <cell r="N176">
            <v>20451.1911</v>
          </cell>
          <cell r="O176">
            <v>1</v>
          </cell>
          <cell r="P176">
            <v>5.6843418860808015E-14</v>
          </cell>
          <cell r="Q176">
            <v>0</v>
          </cell>
          <cell r="R176" t="str">
            <v>0.00%</v>
          </cell>
        </row>
        <row r="177">
          <cell r="A177" t="str">
            <v>03.04.04</v>
          </cell>
          <cell r="B177" t="str">
            <v>COLUMNETAS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03.04.04.01</v>
          </cell>
          <cell r="B178" t="str">
            <v>CONCRETO EN COLUMNETAS F'C=210 KG/CM2</v>
          </cell>
          <cell r="C178" t="str">
            <v>m3</v>
          </cell>
          <cell r="D178">
            <v>10.65</v>
          </cell>
          <cell r="E178">
            <v>521.12</v>
          </cell>
          <cell r="F178">
            <v>5549.9279999999999</v>
          </cell>
          <cell r="G178">
            <v>5.3099999999999987</v>
          </cell>
          <cell r="H178">
            <v>2767.1471999999994</v>
          </cell>
          <cell r="I178">
            <v>0.49859154929577454</v>
          </cell>
          <cell r="J178">
            <v>5.3399910000000004</v>
          </cell>
          <cell r="K178">
            <v>2782.7761099200002</v>
          </cell>
          <cell r="L178">
            <v>0.50140760563380282</v>
          </cell>
          <cell r="M178">
            <v>10.649991</v>
          </cell>
          <cell r="N178">
            <v>5549.9233099199992</v>
          </cell>
          <cell r="O178">
            <v>0.99999915492957736</v>
          </cell>
          <cell r="P178">
            <v>9.0000000003698233E-6</v>
          </cell>
          <cell r="Q178">
            <v>4.6900800007279031E-3</v>
          </cell>
          <cell r="R178">
            <v>8.4507042266636667E-7</v>
          </cell>
        </row>
        <row r="179">
          <cell r="A179" t="str">
            <v>03.04.04.02</v>
          </cell>
          <cell r="B179" t="str">
            <v>ACERO F'Y=4200 KG/CM2 GRADO 60 EN COLUMNETAS</v>
          </cell>
          <cell r="C179" t="str">
            <v>kg</v>
          </cell>
          <cell r="D179">
            <v>2123.3200000000002</v>
          </cell>
          <cell r="E179">
            <v>4.4400000000000004</v>
          </cell>
          <cell r="F179">
            <v>9427.5408000000007</v>
          </cell>
          <cell r="G179">
            <v>1595.9719999999998</v>
          </cell>
          <cell r="H179">
            <v>7086.1156799999999</v>
          </cell>
          <cell r="I179">
            <v>0.75163988470885212</v>
          </cell>
          <cell r="J179">
            <v>527.34699999999998</v>
          </cell>
          <cell r="K179">
            <v>2341.4206800000002</v>
          </cell>
          <cell r="L179">
            <v>0.24835964433057664</v>
          </cell>
          <cell r="M179">
            <v>2123.3189999999995</v>
          </cell>
          <cell r="N179">
            <v>9427.5363600000001</v>
          </cell>
          <cell r="O179">
            <v>0.99999952903942879</v>
          </cell>
          <cell r="P179">
            <v>1.0000000006584742E-3</v>
          </cell>
          <cell r="Q179">
            <v>4.4400000006135087E-3</v>
          </cell>
          <cell r="R179">
            <v>4.7096057124605691E-7</v>
          </cell>
        </row>
        <row r="180">
          <cell r="A180" t="str">
            <v>03.04.04.03</v>
          </cell>
          <cell r="B180" t="str">
            <v>ENCOFRADO Y DESNCOFRADO NORMAL  EN COLUMNETAS</v>
          </cell>
          <cell r="C180" t="str">
            <v>m2</v>
          </cell>
          <cell r="D180">
            <v>85.17</v>
          </cell>
          <cell r="E180">
            <v>49.71</v>
          </cell>
          <cell r="F180">
            <v>4233.8006999999998</v>
          </cell>
          <cell r="G180">
            <v>42.47999999999999</v>
          </cell>
          <cell r="H180">
            <v>2111.6807999999996</v>
          </cell>
          <cell r="I180">
            <v>0.49876717153927436</v>
          </cell>
          <cell r="J180">
            <v>42.69</v>
          </cell>
          <cell r="K180">
            <v>2122.1199000000001</v>
          </cell>
          <cell r="L180">
            <v>0.5012328284607257</v>
          </cell>
          <cell r="M180">
            <v>85.169999999999987</v>
          </cell>
          <cell r="N180">
            <v>4233.8006999999998</v>
          </cell>
          <cell r="O180">
            <v>1</v>
          </cell>
          <cell r="P180">
            <v>1.4210854715202004E-14</v>
          </cell>
          <cell r="Q180">
            <v>0</v>
          </cell>
          <cell r="R180" t="str">
            <v>0.00%</v>
          </cell>
        </row>
        <row r="181">
          <cell r="A181" t="str">
            <v>03.04.05</v>
          </cell>
          <cell r="B181" t="str">
            <v>VIGAS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A182" t="str">
            <v>03.04.05.01</v>
          </cell>
          <cell r="B182" t="str">
            <v>CONCRETO EN VIGAS F'C=210 KG/CM2</v>
          </cell>
          <cell r="C182" t="str">
            <v>m3</v>
          </cell>
          <cell r="D182">
            <v>41.25</v>
          </cell>
          <cell r="E182">
            <v>486.07</v>
          </cell>
          <cell r="F182">
            <v>20050.387500000001</v>
          </cell>
          <cell r="G182">
            <v>41.25</v>
          </cell>
          <cell r="H182">
            <v>20050.387500000001</v>
          </cell>
          <cell r="I182">
            <v>1</v>
          </cell>
          <cell r="J182">
            <v>0</v>
          </cell>
          <cell r="K182">
            <v>0</v>
          </cell>
          <cell r="L182" t="str">
            <v>0.00%</v>
          </cell>
          <cell r="M182">
            <v>41.25</v>
          </cell>
          <cell r="N182">
            <v>20050.387500000001</v>
          </cell>
          <cell r="O182">
            <v>1</v>
          </cell>
          <cell r="P182">
            <v>0</v>
          </cell>
          <cell r="Q182">
            <v>0</v>
          </cell>
          <cell r="R182" t="str">
            <v>0.00%</v>
          </cell>
        </row>
        <row r="183">
          <cell r="A183" t="str">
            <v>03.04.05.02</v>
          </cell>
          <cell r="B183" t="str">
            <v>ACERO F'Y=4200 KG/CM2 GRADO 60 EN VIGAS</v>
          </cell>
          <cell r="C183" t="str">
            <v>kg</v>
          </cell>
          <cell r="D183">
            <v>5804.51</v>
          </cell>
          <cell r="E183">
            <v>4.5</v>
          </cell>
          <cell r="F183">
            <v>26120.295000000002</v>
          </cell>
          <cell r="G183">
            <v>5804.51</v>
          </cell>
          <cell r="H183">
            <v>26120.295000000002</v>
          </cell>
          <cell r="I183">
            <v>1</v>
          </cell>
          <cell r="J183">
            <v>0</v>
          </cell>
          <cell r="K183">
            <v>0</v>
          </cell>
          <cell r="L183" t="str">
            <v>0.00%</v>
          </cell>
          <cell r="M183">
            <v>5804.51</v>
          </cell>
          <cell r="N183">
            <v>26120.295000000002</v>
          </cell>
          <cell r="O183">
            <v>1</v>
          </cell>
          <cell r="P183">
            <v>0</v>
          </cell>
          <cell r="Q183">
            <v>0</v>
          </cell>
          <cell r="R183" t="str">
            <v>0.00%</v>
          </cell>
        </row>
        <row r="184">
          <cell r="A184" t="str">
            <v>03.04.05.03</v>
          </cell>
          <cell r="B184" t="str">
            <v>ENCOFRADO Y DESNCOFRADO NORMAL EN VIGAS</v>
          </cell>
          <cell r="C184" t="str">
            <v>m2</v>
          </cell>
          <cell r="D184">
            <v>355.14</v>
          </cell>
          <cell r="E184">
            <v>54.02</v>
          </cell>
          <cell r="F184">
            <v>19184.662800000002</v>
          </cell>
          <cell r="G184">
            <v>355.14</v>
          </cell>
          <cell r="H184">
            <v>19184.662800000002</v>
          </cell>
          <cell r="I184">
            <v>1</v>
          </cell>
          <cell r="J184">
            <v>0</v>
          </cell>
          <cell r="K184">
            <v>0</v>
          </cell>
          <cell r="L184" t="str">
            <v>0.00%</v>
          </cell>
          <cell r="M184">
            <v>355.14</v>
          </cell>
          <cell r="N184">
            <v>19184.662800000002</v>
          </cell>
          <cell r="O184">
            <v>1</v>
          </cell>
          <cell r="P184">
            <v>0</v>
          </cell>
          <cell r="Q184">
            <v>0</v>
          </cell>
          <cell r="R184" t="str">
            <v>0.00%</v>
          </cell>
        </row>
        <row r="185">
          <cell r="A185" t="str">
            <v>03.04.06</v>
          </cell>
          <cell r="B185" t="str">
            <v>VIGUETAS DE VANOS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 t="str">
            <v>03.04.06.01</v>
          </cell>
          <cell r="B186" t="str">
            <v>CONCRETO EN VIGUETAS DE VANO F'C=175 KG/CM2</v>
          </cell>
          <cell r="C186" t="str">
            <v>m3</v>
          </cell>
          <cell r="D186">
            <v>6.18</v>
          </cell>
          <cell r="E186">
            <v>271.35000000000002</v>
          </cell>
          <cell r="F186">
            <v>1676.943</v>
          </cell>
          <cell r="G186">
            <v>3.1477499999999998</v>
          </cell>
          <cell r="H186">
            <v>854.14196249999998</v>
          </cell>
          <cell r="I186">
            <v>0.50934466019417479</v>
          </cell>
          <cell r="J186">
            <v>3.0322499999999999</v>
          </cell>
          <cell r="K186">
            <v>822.80103750000001</v>
          </cell>
          <cell r="L186">
            <v>0.49065533980582526</v>
          </cell>
          <cell r="M186">
            <v>6.18</v>
          </cell>
          <cell r="N186">
            <v>1676.943</v>
          </cell>
          <cell r="O186">
            <v>1</v>
          </cell>
          <cell r="P186">
            <v>0</v>
          </cell>
          <cell r="Q186">
            <v>0</v>
          </cell>
          <cell r="R186" t="str">
            <v>0.00%</v>
          </cell>
        </row>
        <row r="187">
          <cell r="A187" t="str">
            <v>03.04.06.02</v>
          </cell>
          <cell r="B187" t="str">
            <v>ACERO GRADO 60 EN VIGUETAS DE VANO</v>
          </cell>
          <cell r="C187" t="str">
            <v>kg</v>
          </cell>
          <cell r="D187">
            <v>499.46</v>
          </cell>
          <cell r="E187">
            <v>4.5</v>
          </cell>
          <cell r="F187">
            <v>2247.5699999999997</v>
          </cell>
          <cell r="G187">
            <v>253.59359999999998</v>
          </cell>
          <cell r="H187">
            <v>1141.1712</v>
          </cell>
          <cell r="I187">
            <v>0.50773555439875073</v>
          </cell>
          <cell r="J187">
            <v>245.86600000000001</v>
          </cell>
          <cell r="K187">
            <v>1106.3970000000002</v>
          </cell>
          <cell r="L187">
            <v>0.49226364473631534</v>
          </cell>
          <cell r="M187">
            <v>499.45960000000002</v>
          </cell>
          <cell r="N187">
            <v>2247.5682000000002</v>
          </cell>
          <cell r="O187">
            <v>0.99999919913506607</v>
          </cell>
          <cell r="P187">
            <v>3.999999999564352E-4</v>
          </cell>
          <cell r="Q187">
            <v>1.799999999548163E-3</v>
          </cell>
          <cell r="R187">
            <v>8.0086493392782569E-7</v>
          </cell>
        </row>
        <row r="188">
          <cell r="A188" t="str">
            <v>03.04.06.03</v>
          </cell>
          <cell r="B188" t="str">
            <v>ENCOFRADO Y DESENCOFRADO EN VIGUETAS DE VANO</v>
          </cell>
          <cell r="C188" t="str">
            <v>m2</v>
          </cell>
          <cell r="D188">
            <v>90.65</v>
          </cell>
          <cell r="E188">
            <v>41.63</v>
          </cell>
          <cell r="F188">
            <v>3773.7595000000006</v>
          </cell>
          <cell r="G188">
            <v>46.167000000000016</v>
          </cell>
          <cell r="H188">
            <v>1921.9322100000009</v>
          </cell>
          <cell r="I188">
            <v>0.50928847214561512</v>
          </cell>
          <cell r="J188">
            <v>44.482900000000001</v>
          </cell>
          <cell r="K188">
            <v>1851.8231270000001</v>
          </cell>
          <cell r="L188">
            <v>0.49071042471042464</v>
          </cell>
          <cell r="M188">
            <v>90.649900000000017</v>
          </cell>
          <cell r="N188">
            <v>3773.755337000001</v>
          </cell>
          <cell r="O188">
            <v>0.99999889685603982</v>
          </cell>
          <cell r="P188">
            <v>9.9999999989108801E-5</v>
          </cell>
          <cell r="Q188">
            <v>4.162999999607564E-3</v>
          </cell>
          <cell r="R188">
            <v>1.1031439601828264E-6</v>
          </cell>
        </row>
        <row r="189">
          <cell r="A189" t="str">
            <v>03.04.07</v>
          </cell>
          <cell r="B189" t="str">
            <v>LOSAS ALIGERADAS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03.04.07.01</v>
          </cell>
          <cell r="B190" t="str">
            <v>CONCRETO EN LOSAS ALIGERADAS F'C=210 KG/CM2</v>
          </cell>
          <cell r="C190" t="str">
            <v>m3</v>
          </cell>
          <cell r="D190">
            <v>45.98</v>
          </cell>
          <cell r="E190">
            <v>487.24</v>
          </cell>
          <cell r="F190">
            <v>22403.2952</v>
          </cell>
          <cell r="G190">
            <v>45.98</v>
          </cell>
          <cell r="H190">
            <v>22403.2952</v>
          </cell>
          <cell r="I190">
            <v>1</v>
          </cell>
          <cell r="J190">
            <v>0</v>
          </cell>
          <cell r="K190">
            <v>0</v>
          </cell>
          <cell r="L190" t="str">
            <v>0.00%</v>
          </cell>
          <cell r="M190">
            <v>45.98</v>
          </cell>
          <cell r="N190">
            <v>22403.2952</v>
          </cell>
          <cell r="O190">
            <v>1</v>
          </cell>
          <cell r="P190">
            <v>0</v>
          </cell>
          <cell r="Q190">
            <v>0</v>
          </cell>
          <cell r="R190" t="str">
            <v>0.00%</v>
          </cell>
        </row>
        <row r="191">
          <cell r="A191" t="str">
            <v>03.04.07.02</v>
          </cell>
          <cell r="B191" t="str">
            <v>ACERO F'Y=4200 KG/CM2 GRADO 60 EN LOSAS ALIGERADAS</v>
          </cell>
          <cell r="C191" t="str">
            <v>kg</v>
          </cell>
          <cell r="D191">
            <v>3959.1</v>
          </cell>
          <cell r="E191">
            <v>4.5</v>
          </cell>
          <cell r="F191">
            <v>17815.95</v>
          </cell>
          <cell r="G191">
            <v>3959.0982000000004</v>
          </cell>
          <cell r="H191">
            <v>17815.941900000002</v>
          </cell>
          <cell r="I191">
            <v>0.99999954535121627</v>
          </cell>
          <cell r="J191">
            <v>0</v>
          </cell>
          <cell r="K191">
            <v>0</v>
          </cell>
          <cell r="L191" t="str">
            <v>0.00%</v>
          </cell>
          <cell r="M191">
            <v>3959.0982000000004</v>
          </cell>
          <cell r="N191">
            <v>17815.941900000002</v>
          </cell>
          <cell r="O191">
            <v>0.99999954535121627</v>
          </cell>
          <cell r="P191">
            <v>1.799999999548163E-3</v>
          </cell>
          <cell r="Q191">
            <v>8.099999999103602E-3</v>
          </cell>
          <cell r="R191">
            <v>4.5464878376418893E-7</v>
          </cell>
        </row>
        <row r="192">
          <cell r="A192" t="str">
            <v>03.04.07.03</v>
          </cell>
          <cell r="B192" t="str">
            <v>ENCOFRADO Y DESENCOFRADO NORMAL EN LOSAS ALIGERADAS</v>
          </cell>
          <cell r="C192" t="str">
            <v>m2</v>
          </cell>
          <cell r="D192">
            <v>515.38</v>
          </cell>
          <cell r="E192">
            <v>29.08</v>
          </cell>
          <cell r="F192">
            <v>14987.250399999999</v>
          </cell>
          <cell r="G192">
            <v>515.38</v>
          </cell>
          <cell r="H192">
            <v>14987.250399999999</v>
          </cell>
          <cell r="I192">
            <v>1</v>
          </cell>
          <cell r="J192">
            <v>0</v>
          </cell>
          <cell r="K192">
            <v>0</v>
          </cell>
          <cell r="L192" t="str">
            <v>0.00%</v>
          </cell>
          <cell r="M192">
            <v>515.38</v>
          </cell>
          <cell r="N192">
            <v>14987.250399999999</v>
          </cell>
          <cell r="O192">
            <v>1</v>
          </cell>
          <cell r="P192">
            <v>0</v>
          </cell>
          <cell r="Q192">
            <v>0</v>
          </cell>
          <cell r="R192" t="str">
            <v>0.00%</v>
          </cell>
        </row>
        <row r="193">
          <cell r="A193" t="str">
            <v>03.04.07.04</v>
          </cell>
          <cell r="B193" t="str">
            <v>LADRILLO DE ARCILLA HUECO 15X30X30 PARA TECHO</v>
          </cell>
          <cell r="C193" t="str">
            <v>und</v>
          </cell>
          <cell r="D193">
            <v>4293.1099999999997</v>
          </cell>
          <cell r="E193">
            <v>4.66</v>
          </cell>
          <cell r="F193">
            <v>20005.892599999999</v>
          </cell>
          <cell r="G193">
            <v>4293.1090000000004</v>
          </cell>
          <cell r="H193">
            <v>20005.887940000004</v>
          </cell>
          <cell r="I193">
            <v>0.99999976706862881</v>
          </cell>
          <cell r="J193">
            <v>0</v>
          </cell>
          <cell r="K193">
            <v>0</v>
          </cell>
          <cell r="L193" t="str">
            <v>0.00%</v>
          </cell>
          <cell r="M193">
            <v>4293.1090000000004</v>
          </cell>
          <cell r="N193">
            <v>20005.887940000004</v>
          </cell>
          <cell r="O193">
            <v>0.99999976706862881</v>
          </cell>
          <cell r="P193">
            <v>9.9999999929423211E-4</v>
          </cell>
          <cell r="Q193">
            <v>4.6599999950558413E-3</v>
          </cell>
          <cell r="R193">
            <v>2.3293137118290047E-7</v>
          </cell>
        </row>
        <row r="194">
          <cell r="A194" t="str">
            <v>03.04.08</v>
          </cell>
          <cell r="B194" t="str">
            <v>ESCALERAS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03.04.08.01</v>
          </cell>
          <cell r="B195" t="str">
            <v>CONCRETO EN ESCALERAS F'C=210 KG/CM2</v>
          </cell>
          <cell r="C195" t="str">
            <v>m3</v>
          </cell>
          <cell r="D195">
            <v>5.88</v>
          </cell>
          <cell r="E195">
            <v>453.78</v>
          </cell>
          <cell r="F195">
            <v>2668.2264</v>
          </cell>
          <cell r="G195">
            <v>0</v>
          </cell>
          <cell r="H195">
            <v>0</v>
          </cell>
          <cell r="I195" t="str">
            <v>0.00%</v>
          </cell>
          <cell r="J195">
            <v>0</v>
          </cell>
          <cell r="K195">
            <v>0</v>
          </cell>
          <cell r="L195" t="str">
            <v>0.00%</v>
          </cell>
          <cell r="M195">
            <v>0</v>
          </cell>
          <cell r="N195">
            <v>0</v>
          </cell>
          <cell r="O195" t="str">
            <v>0.00%</v>
          </cell>
          <cell r="P195">
            <v>5.88</v>
          </cell>
          <cell r="Q195">
            <v>2668.2264</v>
          </cell>
          <cell r="R195">
            <v>1</v>
          </cell>
        </row>
        <row r="196">
          <cell r="A196" t="str">
            <v>03.04.08.02</v>
          </cell>
          <cell r="B196" t="str">
            <v>ACERO F'Y=4200 KG/CM2 GRADO 60 EN ESCALERAS</v>
          </cell>
          <cell r="C196" t="str">
            <v>kg</v>
          </cell>
          <cell r="D196">
            <v>297.62</v>
          </cell>
          <cell r="E196">
            <v>4.4400000000000004</v>
          </cell>
          <cell r="F196">
            <v>1321.4328</v>
          </cell>
          <cell r="G196">
            <v>0</v>
          </cell>
          <cell r="H196">
            <v>0</v>
          </cell>
          <cell r="I196" t="str">
            <v>0.00%</v>
          </cell>
          <cell r="J196">
            <v>0</v>
          </cell>
          <cell r="K196">
            <v>0</v>
          </cell>
          <cell r="L196" t="str">
            <v>0.00%</v>
          </cell>
          <cell r="M196">
            <v>0</v>
          </cell>
          <cell r="N196">
            <v>0</v>
          </cell>
          <cell r="O196" t="str">
            <v>0.00%</v>
          </cell>
          <cell r="P196">
            <v>297.62</v>
          </cell>
          <cell r="Q196">
            <v>1321.4328</v>
          </cell>
          <cell r="R196">
            <v>1</v>
          </cell>
        </row>
        <row r="197">
          <cell r="A197" t="str">
            <v>03.04.08.03</v>
          </cell>
          <cell r="B197" t="str">
            <v>ENCOFRADO Y DESENCOFRADO NORMAL EN ESCALERAS</v>
          </cell>
          <cell r="C197" t="str">
            <v>m2</v>
          </cell>
          <cell r="D197">
            <v>11.2</v>
          </cell>
          <cell r="E197">
            <v>35.26</v>
          </cell>
          <cell r="F197">
            <v>394.91199999999998</v>
          </cell>
          <cell r="G197">
            <v>0</v>
          </cell>
          <cell r="H197">
            <v>0</v>
          </cell>
          <cell r="I197" t="str">
            <v>0.00%</v>
          </cell>
          <cell r="J197">
            <v>0</v>
          </cell>
          <cell r="K197">
            <v>0</v>
          </cell>
          <cell r="L197" t="str">
            <v>0.00%</v>
          </cell>
          <cell r="M197">
            <v>0</v>
          </cell>
          <cell r="N197">
            <v>0</v>
          </cell>
          <cell r="O197" t="str">
            <v>0.00%</v>
          </cell>
          <cell r="P197">
            <v>11.2</v>
          </cell>
          <cell r="Q197">
            <v>394.91199999999998</v>
          </cell>
          <cell r="R197">
            <v>1</v>
          </cell>
        </row>
        <row r="198">
          <cell r="A198" t="str">
            <v>03.04.09</v>
          </cell>
          <cell r="B198" t="str">
            <v>CUNETA DE  EVACUACION PLUVIAL EN TECHO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A199" t="str">
            <v>03.04.09.01</v>
          </cell>
          <cell r="B199" t="str">
            <v>CONCRETO EN CUNETA F'C= 210 KG/CM2</v>
          </cell>
          <cell r="C199" t="str">
            <v>m3</v>
          </cell>
          <cell r="D199">
            <v>2.91</v>
          </cell>
          <cell r="E199">
            <v>482.39</v>
          </cell>
          <cell r="F199">
            <v>1403.7549000000001</v>
          </cell>
          <cell r="G199">
            <v>1.45</v>
          </cell>
          <cell r="H199">
            <v>699.46549999999991</v>
          </cell>
          <cell r="I199">
            <v>0.49828178694158065</v>
          </cell>
          <cell r="J199">
            <v>1.4527300000000001</v>
          </cell>
          <cell r="K199">
            <v>700.78242469999998</v>
          </cell>
          <cell r="L199">
            <v>0.49921993127147762</v>
          </cell>
          <cell r="M199">
            <v>2.90273</v>
          </cell>
          <cell r="N199">
            <v>1400.2479246999999</v>
          </cell>
          <cell r="O199">
            <v>0.99750171821305822</v>
          </cell>
          <cell r="P199">
            <v>7.2700000000001097E-3</v>
          </cell>
          <cell r="Q199">
            <v>3.5069753000002493</v>
          </cell>
          <cell r="R199">
            <v>2.4982817869417581E-3</v>
          </cell>
        </row>
        <row r="200">
          <cell r="A200" t="str">
            <v>03.04.09.02</v>
          </cell>
          <cell r="B200" t="str">
            <v>ACERO F'Y=4200 KG/CM2 GRADO 60 EN CUNETA</v>
          </cell>
          <cell r="C200" t="str">
            <v>kg</v>
          </cell>
          <cell r="D200">
            <v>406.6</v>
          </cell>
          <cell r="E200">
            <v>4.4400000000000004</v>
          </cell>
          <cell r="F200">
            <v>1805.3040000000003</v>
          </cell>
          <cell r="G200">
            <v>311.47899999999998</v>
          </cell>
          <cell r="H200">
            <v>1382.96676</v>
          </cell>
          <cell r="I200">
            <v>0.7660575504181012</v>
          </cell>
          <cell r="J200">
            <v>95.121600000000001</v>
          </cell>
          <cell r="K200">
            <v>422.33499999999998</v>
          </cell>
          <cell r="L200">
            <v>0.23394120879364358</v>
          </cell>
          <cell r="M200">
            <v>406.60059999999999</v>
          </cell>
          <cell r="N200">
            <v>1805.3017600000001</v>
          </cell>
          <cell r="O200">
            <v>0.99999875921174486</v>
          </cell>
          <cell r="P200">
            <v>-5.9999999996307452E-4</v>
          </cell>
          <cell r="Q200">
            <v>2.2400000002562592E-3</v>
          </cell>
          <cell r="R200">
            <v>1.2407882551948363E-6</v>
          </cell>
        </row>
        <row r="201">
          <cell r="A201" t="str">
            <v>03.04.09.03</v>
          </cell>
          <cell r="B201" t="str">
            <v>ENCOFRADO Y DESENCOFRADO NORMAL EN CUNETAS</v>
          </cell>
          <cell r="C201" t="str">
            <v>m2</v>
          </cell>
          <cell r="D201">
            <v>58.11</v>
          </cell>
          <cell r="E201">
            <v>44.85</v>
          </cell>
          <cell r="F201">
            <v>2606.2335000000003</v>
          </cell>
          <cell r="G201">
            <v>29.05</v>
          </cell>
          <cell r="H201">
            <v>1302.8925000000002</v>
          </cell>
          <cell r="I201">
            <v>0.49991395628979524</v>
          </cell>
          <cell r="J201">
            <v>29.054600000000001</v>
          </cell>
          <cell r="K201">
            <v>1303.09881</v>
          </cell>
          <cell r="L201">
            <v>0.49999311650318357</v>
          </cell>
          <cell r="M201">
            <v>58.104600000000005</v>
          </cell>
          <cell r="N201">
            <v>2605.9913100000003</v>
          </cell>
          <cell r="O201">
            <v>0.99990707279297886</v>
          </cell>
          <cell r="P201">
            <v>5.3999999999945203E-3</v>
          </cell>
          <cell r="Q201">
            <v>0.24218999999993684</v>
          </cell>
          <cell r="R201">
            <v>9.2927207021142511E-5</v>
          </cell>
        </row>
        <row r="202">
          <cell r="A202" t="str">
            <v>03.04.10</v>
          </cell>
          <cell r="B202" t="str">
            <v>MARCO DE VENTANA DE CONCRETO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 t="str">
            <v>03.04.10.01</v>
          </cell>
          <cell r="B203" t="str">
            <v>CONCRETO F'C= 175 KG/CM2 EN MARCO DE VENTANA</v>
          </cell>
          <cell r="C203" t="str">
            <v>m3</v>
          </cell>
          <cell r="D203">
            <v>3.02</v>
          </cell>
          <cell r="E203">
            <v>462.25</v>
          </cell>
          <cell r="F203">
            <v>1395.9950000000001</v>
          </cell>
          <cell r="G203">
            <v>0</v>
          </cell>
          <cell r="H203">
            <v>0</v>
          </cell>
          <cell r="I203" t="str">
            <v>0.00%</v>
          </cell>
          <cell r="J203">
            <v>0.38400000000000001</v>
          </cell>
          <cell r="K203">
            <v>177.50399999999999</v>
          </cell>
          <cell r="L203">
            <v>0.12715231788079467</v>
          </cell>
          <cell r="M203">
            <v>0.38400000000000001</v>
          </cell>
          <cell r="N203">
            <v>177.50399999999999</v>
          </cell>
          <cell r="O203">
            <v>0.12715231788079467</v>
          </cell>
          <cell r="P203">
            <v>2.6360000000000001</v>
          </cell>
          <cell r="Q203">
            <v>1218.4910000000002</v>
          </cell>
          <cell r="R203">
            <v>0.87284768211920538</v>
          </cell>
        </row>
        <row r="204">
          <cell r="A204" t="str">
            <v>03.04.10.02</v>
          </cell>
          <cell r="B204" t="str">
            <v>ACERO F'Y=4200 KG/CM2 GRADO 60 EN MARCO DE VENTANA</v>
          </cell>
          <cell r="C204" t="str">
            <v>kg</v>
          </cell>
          <cell r="D204">
            <v>587.52</v>
          </cell>
          <cell r="E204">
            <v>4.4400000000000004</v>
          </cell>
          <cell r="F204">
            <v>2608.5888</v>
          </cell>
          <cell r="G204">
            <v>401.4</v>
          </cell>
          <cell r="H204">
            <v>1782.2160000000001</v>
          </cell>
          <cell r="I204">
            <v>0.68321078431372551</v>
          </cell>
          <cell r="J204">
            <v>186.12</v>
          </cell>
          <cell r="K204">
            <v>826.37</v>
          </cell>
          <cell r="L204">
            <v>0.31678814230897562</v>
          </cell>
          <cell r="M204">
            <v>587.52</v>
          </cell>
          <cell r="N204">
            <v>2608.5860000000002</v>
          </cell>
          <cell r="O204">
            <v>0.99999892662270118</v>
          </cell>
          <cell r="P204">
            <v>0</v>
          </cell>
          <cell r="Q204">
            <v>2.7999999997518898E-3</v>
          </cell>
          <cell r="R204">
            <v>1.0733772987723822E-6</v>
          </cell>
        </row>
        <row r="205">
          <cell r="A205" t="str">
            <v>03.04.10.03</v>
          </cell>
          <cell r="B205" t="str">
            <v>ENCOFRADO Y DESENCOFRADO EN MARCO DE VENTANA</v>
          </cell>
          <cell r="C205" t="str">
            <v>m2</v>
          </cell>
          <cell r="D205">
            <v>30.240500000000001</v>
          </cell>
          <cell r="E205">
            <v>28.78</v>
          </cell>
          <cell r="F205">
            <v>870.32159000000001</v>
          </cell>
          <cell r="G205">
            <v>0</v>
          </cell>
          <cell r="H205">
            <v>0</v>
          </cell>
          <cell r="I205" t="str">
            <v>0.00%</v>
          </cell>
          <cell r="J205">
            <v>3.84</v>
          </cell>
          <cell r="K205">
            <v>110.51520000000001</v>
          </cell>
          <cell r="L205">
            <v>0.1269820274135679</v>
          </cell>
          <cell r="M205">
            <v>3.84</v>
          </cell>
          <cell r="N205">
            <v>110.51520000000001</v>
          </cell>
          <cell r="O205">
            <v>0.1269820274135679</v>
          </cell>
          <cell r="P205">
            <v>26.400500000000001</v>
          </cell>
          <cell r="Q205">
            <v>759.80638999999996</v>
          </cell>
          <cell r="R205">
            <v>0.8730179725864321</v>
          </cell>
        </row>
        <row r="206">
          <cell r="A206" t="str">
            <v>03.05</v>
          </cell>
          <cell r="B206" t="str">
            <v>JUNTAS DE CONSTRUCCION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03.05.01</v>
          </cell>
          <cell r="B207" t="str">
            <v>JUNTAS DE TEKNOPOR DE  1"</v>
          </cell>
          <cell r="C207" t="str">
            <v>m</v>
          </cell>
          <cell r="D207">
            <v>17</v>
          </cell>
          <cell r="E207">
            <v>9.0500000000000007</v>
          </cell>
          <cell r="F207">
            <v>153.85000000000002</v>
          </cell>
          <cell r="G207">
            <v>0</v>
          </cell>
          <cell r="H207">
            <v>0</v>
          </cell>
          <cell r="I207" t="str">
            <v>0.00%</v>
          </cell>
          <cell r="J207">
            <v>17</v>
          </cell>
          <cell r="K207">
            <v>153.85000000000002</v>
          </cell>
          <cell r="L207">
            <v>1</v>
          </cell>
          <cell r="M207">
            <v>17</v>
          </cell>
          <cell r="N207">
            <v>153.85000000000002</v>
          </cell>
          <cell r="O207">
            <v>1</v>
          </cell>
          <cell r="P207">
            <v>0</v>
          </cell>
          <cell r="Q207">
            <v>0</v>
          </cell>
          <cell r="R207" t="str">
            <v>0.00%</v>
          </cell>
        </row>
        <row r="208">
          <cell r="A208" t="str">
            <v>03.06</v>
          </cell>
          <cell r="B208" t="str">
            <v>PRUEBAS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03.06.01</v>
          </cell>
          <cell r="B209" t="str">
            <v>PRUEBA DE CALIDAD DEL CONCRETO (PRUEBA A LA COMPRESION)</v>
          </cell>
          <cell r="C209" t="str">
            <v>und</v>
          </cell>
          <cell r="D209">
            <v>2</v>
          </cell>
          <cell r="E209">
            <v>40</v>
          </cell>
          <cell r="F209">
            <v>80</v>
          </cell>
          <cell r="G209">
            <v>2</v>
          </cell>
          <cell r="H209">
            <v>80</v>
          </cell>
          <cell r="I209">
            <v>1</v>
          </cell>
          <cell r="J209">
            <v>0</v>
          </cell>
          <cell r="K209">
            <v>0</v>
          </cell>
          <cell r="L209" t="str">
            <v>0.00%</v>
          </cell>
          <cell r="M209">
            <v>2</v>
          </cell>
          <cell r="N209">
            <v>80</v>
          </cell>
          <cell r="O209">
            <v>1</v>
          </cell>
          <cell r="P209">
            <v>0</v>
          </cell>
          <cell r="Q209">
            <v>0</v>
          </cell>
          <cell r="R209" t="str">
            <v>0.00%</v>
          </cell>
        </row>
        <row r="210">
          <cell r="A210" t="str">
            <v>04</v>
          </cell>
          <cell r="B210" t="str">
            <v>BLOQUE - 3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04.01</v>
          </cell>
          <cell r="B211" t="str">
            <v>TRABAJOS PRELIMINARES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04.01.01</v>
          </cell>
          <cell r="B212" t="str">
            <v>LIMPIEZA DE TERRENO MANUAL</v>
          </cell>
          <cell r="C212" t="str">
            <v>m2</v>
          </cell>
          <cell r="D212">
            <v>147.26</v>
          </cell>
          <cell r="E212">
            <v>1.0900000000000001</v>
          </cell>
          <cell r="F212">
            <v>160.51339999999999</v>
          </cell>
          <cell r="G212">
            <v>147.26</v>
          </cell>
          <cell r="H212">
            <v>160.51339999999999</v>
          </cell>
          <cell r="I212">
            <v>1</v>
          </cell>
          <cell r="J212">
            <v>0</v>
          </cell>
          <cell r="K212">
            <v>0</v>
          </cell>
          <cell r="L212" t="str">
            <v>0.00%</v>
          </cell>
          <cell r="M212">
            <v>147.26</v>
          </cell>
          <cell r="N212">
            <v>160.51339999999999</v>
          </cell>
          <cell r="O212">
            <v>1</v>
          </cell>
          <cell r="P212">
            <v>0</v>
          </cell>
          <cell r="Q212">
            <v>0</v>
          </cell>
          <cell r="R212" t="str">
            <v>0.00%</v>
          </cell>
        </row>
        <row r="213">
          <cell r="A213" t="str">
            <v>04.01.02</v>
          </cell>
          <cell r="B213" t="str">
            <v>TRAZO DURANTE LA EJECUCION DE LA OBRA</v>
          </cell>
          <cell r="C213" t="str">
            <v>m2</v>
          </cell>
          <cell r="D213">
            <v>147.26</v>
          </cell>
          <cell r="E213">
            <v>3.49</v>
          </cell>
          <cell r="F213">
            <v>513.93740000000003</v>
          </cell>
          <cell r="G213">
            <v>147.26</v>
          </cell>
          <cell r="H213">
            <v>513.93740000000003</v>
          </cell>
          <cell r="I213">
            <v>1</v>
          </cell>
          <cell r="J213">
            <v>0</v>
          </cell>
          <cell r="K213">
            <v>0</v>
          </cell>
          <cell r="L213" t="str">
            <v>0.00%</v>
          </cell>
          <cell r="M213">
            <v>147.26</v>
          </cell>
          <cell r="N213">
            <v>513.93740000000003</v>
          </cell>
          <cell r="O213">
            <v>1</v>
          </cell>
          <cell r="P213">
            <v>0</v>
          </cell>
          <cell r="Q213">
            <v>0</v>
          </cell>
          <cell r="R213" t="str">
            <v>0.00%</v>
          </cell>
        </row>
        <row r="214">
          <cell r="A214" t="str">
            <v>04.02</v>
          </cell>
          <cell r="B214" t="str">
            <v>MOVIMIENTO DE TIERRAS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 t="str">
            <v>04.02.01</v>
          </cell>
          <cell r="B215" t="str">
            <v xml:space="preserve">EXCAVACION PARA CIMIENTOS-ZAPATAS </v>
          </cell>
          <cell r="C215" t="str">
            <v>m3</v>
          </cell>
          <cell r="D215">
            <v>132.08000000000001</v>
          </cell>
          <cell r="E215">
            <v>44.73</v>
          </cell>
          <cell r="F215">
            <v>5907.9384</v>
          </cell>
          <cell r="G215">
            <v>132.08000000000001</v>
          </cell>
          <cell r="H215">
            <v>5907.9384</v>
          </cell>
          <cell r="I215">
            <v>1</v>
          </cell>
          <cell r="J215">
            <v>0</v>
          </cell>
          <cell r="K215">
            <v>0</v>
          </cell>
          <cell r="L215" t="str">
            <v>0.00%</v>
          </cell>
          <cell r="M215">
            <v>132.08000000000001</v>
          </cell>
          <cell r="N215">
            <v>5907.9384</v>
          </cell>
          <cell r="O215">
            <v>1</v>
          </cell>
          <cell r="P215">
            <v>0</v>
          </cell>
          <cell r="Q215">
            <v>0</v>
          </cell>
          <cell r="R215" t="str">
            <v>0.00%</v>
          </cell>
        </row>
        <row r="216">
          <cell r="A216" t="str">
            <v>04.02.02</v>
          </cell>
          <cell r="B216" t="str">
            <v>RELLENO COMPACTADO CON MATERIAL PROPIO EN CAPAS DE 0.20m.</v>
          </cell>
          <cell r="C216" t="str">
            <v>m3</v>
          </cell>
          <cell r="D216">
            <v>41.06</v>
          </cell>
          <cell r="E216">
            <v>53.95</v>
          </cell>
          <cell r="F216">
            <v>2215.1870000000004</v>
          </cell>
          <cell r="G216">
            <v>41.059999999999995</v>
          </cell>
          <cell r="H216">
            <v>2215.1869999999999</v>
          </cell>
          <cell r="I216">
            <v>0.99999999999999978</v>
          </cell>
          <cell r="J216">
            <v>0</v>
          </cell>
          <cell r="K216">
            <v>0</v>
          </cell>
          <cell r="L216" t="str">
            <v>0.00%</v>
          </cell>
          <cell r="M216">
            <v>41.059999999999995</v>
          </cell>
          <cell r="N216">
            <v>2215.1869999999999</v>
          </cell>
          <cell r="O216">
            <v>0.99999999999999978</v>
          </cell>
          <cell r="P216">
            <v>7.1054273576010019E-15</v>
          </cell>
          <cell r="Q216">
            <v>4.5474735088646412E-13</v>
          </cell>
          <cell r="R216">
            <v>2.0528621325714896E-16</v>
          </cell>
        </row>
        <row r="217">
          <cell r="A217" t="str">
            <v>04.02.03</v>
          </cell>
          <cell r="B217" t="str">
            <v>ACARREO INTERNO, MATERIAL PROCEDENTE DE EXCAVACIONES  Y OTROS</v>
          </cell>
          <cell r="C217" t="str">
            <v>m3</v>
          </cell>
          <cell r="D217">
            <v>118.32</v>
          </cell>
          <cell r="E217">
            <v>19</v>
          </cell>
          <cell r="F217">
            <v>2248.08</v>
          </cell>
          <cell r="G217">
            <v>118.32</v>
          </cell>
          <cell r="H217">
            <v>2248.08</v>
          </cell>
          <cell r="I217">
            <v>1</v>
          </cell>
          <cell r="J217">
            <v>0</v>
          </cell>
          <cell r="K217">
            <v>0</v>
          </cell>
          <cell r="L217" t="str">
            <v>0.00%</v>
          </cell>
          <cell r="M217">
            <v>118.32</v>
          </cell>
          <cell r="N217">
            <v>2248.08</v>
          </cell>
          <cell r="O217">
            <v>1</v>
          </cell>
          <cell r="P217">
            <v>0</v>
          </cell>
          <cell r="Q217">
            <v>0</v>
          </cell>
          <cell r="R217" t="str">
            <v>0.00%</v>
          </cell>
        </row>
        <row r="218">
          <cell r="A218" t="str">
            <v>04.02.04</v>
          </cell>
          <cell r="B218" t="str">
            <v>ELIMINACION DE MATERIAL EXCEDENTE CON EQUIPO</v>
          </cell>
          <cell r="C218" t="str">
            <v>m3</v>
          </cell>
          <cell r="D218">
            <v>118.32</v>
          </cell>
          <cell r="E218">
            <v>14.64</v>
          </cell>
          <cell r="F218">
            <v>1732.2048</v>
          </cell>
          <cell r="G218">
            <v>118.32</v>
          </cell>
          <cell r="H218">
            <v>1732.2048</v>
          </cell>
          <cell r="I218">
            <v>1</v>
          </cell>
          <cell r="J218">
            <v>0</v>
          </cell>
          <cell r="K218">
            <v>0</v>
          </cell>
          <cell r="L218" t="str">
            <v>0.00%</v>
          </cell>
          <cell r="M218">
            <v>118.32</v>
          </cell>
          <cell r="N218">
            <v>1732.2048</v>
          </cell>
          <cell r="O218">
            <v>1</v>
          </cell>
          <cell r="P218">
            <v>0</v>
          </cell>
          <cell r="Q218">
            <v>0</v>
          </cell>
          <cell r="R218" t="str">
            <v>0.00%</v>
          </cell>
        </row>
        <row r="219">
          <cell r="A219" t="str">
            <v>04.02.05</v>
          </cell>
          <cell r="B219" t="str">
            <v xml:space="preserve">AFIRMADO e=20 cm </v>
          </cell>
          <cell r="C219" t="str">
            <v>m3</v>
          </cell>
          <cell r="D219">
            <v>20.7</v>
          </cell>
          <cell r="E219">
            <v>82.36</v>
          </cell>
          <cell r="F219">
            <v>1704.8519999999999</v>
          </cell>
          <cell r="G219">
            <v>20.7</v>
          </cell>
          <cell r="H219">
            <v>1704.8519999999999</v>
          </cell>
          <cell r="I219">
            <v>1</v>
          </cell>
          <cell r="J219">
            <v>0</v>
          </cell>
          <cell r="K219">
            <v>0</v>
          </cell>
          <cell r="L219" t="str">
            <v>0.00%</v>
          </cell>
          <cell r="M219">
            <v>20.7</v>
          </cell>
          <cell r="N219">
            <v>1704.8519999999999</v>
          </cell>
          <cell r="O219">
            <v>1</v>
          </cell>
          <cell r="P219">
            <v>0</v>
          </cell>
          <cell r="Q219">
            <v>0</v>
          </cell>
          <cell r="R219" t="str">
            <v>0.00%</v>
          </cell>
        </row>
        <row r="220">
          <cell r="A220" t="str">
            <v>04.02.06</v>
          </cell>
          <cell r="B220" t="str">
            <v xml:space="preserve">NIVELACION Y COMPACTACION PARA FALSO PISOS, VEREDAS Y PATIOS </v>
          </cell>
          <cell r="C220" t="str">
            <v>m2</v>
          </cell>
          <cell r="D220">
            <v>103.51</v>
          </cell>
          <cell r="E220">
            <v>9.3800000000000008</v>
          </cell>
          <cell r="F220">
            <v>970.92380000000014</v>
          </cell>
          <cell r="G220">
            <v>103.51</v>
          </cell>
          <cell r="H220">
            <v>970.92380000000014</v>
          </cell>
          <cell r="I220">
            <v>1</v>
          </cell>
          <cell r="J220">
            <v>0</v>
          </cell>
          <cell r="K220">
            <v>0</v>
          </cell>
          <cell r="L220" t="str">
            <v>0.00%</v>
          </cell>
          <cell r="M220">
            <v>103.51</v>
          </cell>
          <cell r="N220">
            <v>970.92380000000014</v>
          </cell>
          <cell r="O220">
            <v>1</v>
          </cell>
          <cell r="P220">
            <v>0</v>
          </cell>
          <cell r="Q220">
            <v>0</v>
          </cell>
          <cell r="R220" t="str">
            <v>0.00%</v>
          </cell>
        </row>
        <row r="221">
          <cell r="A221" t="str">
            <v>04.03</v>
          </cell>
          <cell r="B221" t="str">
            <v>CONCRETO SIMPLE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04.03.01</v>
          </cell>
          <cell r="B222" t="str">
            <v>SOLADOS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04.03.01.01</v>
          </cell>
          <cell r="B223" t="str">
            <v>SOLADO E= 2" MEZCLA 1:12 CEMENTO-HORMIGON</v>
          </cell>
          <cell r="C223" t="str">
            <v>m2</v>
          </cell>
          <cell r="D223">
            <v>63.465000000000003</v>
          </cell>
          <cell r="E223">
            <v>29.02</v>
          </cell>
          <cell r="F223">
            <v>1841.7543000000001</v>
          </cell>
          <cell r="G223">
            <v>63.464999999999996</v>
          </cell>
          <cell r="H223">
            <v>1841.7542999999998</v>
          </cell>
          <cell r="I223">
            <v>0.99999999999999989</v>
          </cell>
          <cell r="J223">
            <v>0</v>
          </cell>
          <cell r="K223">
            <v>0</v>
          </cell>
          <cell r="L223" t="str">
            <v>0.00%</v>
          </cell>
          <cell r="M223">
            <v>63.464999999999996</v>
          </cell>
          <cell r="N223">
            <v>1841.7542999999998</v>
          </cell>
          <cell r="O223">
            <v>0.99999999999999989</v>
          </cell>
          <cell r="P223">
            <v>7.1054273576010019E-15</v>
          </cell>
          <cell r="Q223">
            <v>2.2737367544323206E-13</v>
          </cell>
          <cell r="R223">
            <v>1.2345494480085213E-16</v>
          </cell>
        </row>
        <row r="224">
          <cell r="A224" t="str">
            <v>04.03.02</v>
          </cell>
          <cell r="B224" t="str">
            <v>CIMIENTOS CORRIDOS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04.03.02.01</v>
          </cell>
          <cell r="B225" t="str">
            <v>CIMIENTOS CORRIDOS MEZCLA 1:10 CEMENTO-HORMIGON 30% PIEDRA</v>
          </cell>
          <cell r="C225" t="str">
            <v>m3</v>
          </cell>
          <cell r="D225">
            <v>34.189</v>
          </cell>
          <cell r="E225">
            <v>248.48</v>
          </cell>
          <cell r="F225">
            <v>8495.2827199999992</v>
          </cell>
          <cell r="G225">
            <v>20.51</v>
          </cell>
          <cell r="H225">
            <v>5096.3248000000003</v>
          </cell>
          <cell r="I225">
            <v>0.59990055280938326</v>
          </cell>
          <cell r="J225">
            <v>0</v>
          </cell>
          <cell r="K225">
            <v>0</v>
          </cell>
          <cell r="L225" t="str">
            <v>0.00%</v>
          </cell>
          <cell r="M225">
            <v>20.51</v>
          </cell>
          <cell r="N225">
            <v>5096.3248000000003</v>
          </cell>
          <cell r="O225">
            <v>0.59990055280938326</v>
          </cell>
          <cell r="P225">
            <v>13.678999999999998</v>
          </cell>
          <cell r="Q225">
            <v>3398.9579199999989</v>
          </cell>
          <cell r="R225">
            <v>0.4000994471906168</v>
          </cell>
        </row>
        <row r="226">
          <cell r="A226" t="str">
            <v>04.03.03</v>
          </cell>
          <cell r="B226" t="str">
            <v>SOBRECIMIENTOS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04.03.03.01</v>
          </cell>
          <cell r="B227" t="str">
            <v>CONCRETO 1:8+25% P.M. PARA SOBRECIMIENTOS</v>
          </cell>
          <cell r="C227" t="str">
            <v>m3</v>
          </cell>
          <cell r="D227">
            <v>4.3099999999999996</v>
          </cell>
          <cell r="E227">
            <v>312.47000000000003</v>
          </cell>
          <cell r="F227">
            <v>1346.7456999999999</v>
          </cell>
          <cell r="G227">
            <v>4.3099999999999996</v>
          </cell>
          <cell r="H227">
            <v>1346.7456999999999</v>
          </cell>
          <cell r="I227">
            <v>1</v>
          </cell>
          <cell r="J227">
            <v>0</v>
          </cell>
          <cell r="K227">
            <v>0</v>
          </cell>
          <cell r="L227" t="str">
            <v>0.00%</v>
          </cell>
          <cell r="M227">
            <v>4.3099999999999996</v>
          </cell>
          <cell r="N227">
            <v>1346.7456999999999</v>
          </cell>
          <cell r="O227">
            <v>1</v>
          </cell>
          <cell r="P227">
            <v>0</v>
          </cell>
          <cell r="Q227">
            <v>0</v>
          </cell>
          <cell r="R227" t="str">
            <v>0.00%</v>
          </cell>
        </row>
        <row r="228">
          <cell r="A228" t="str">
            <v>04.03.03.02</v>
          </cell>
          <cell r="B228" t="str">
            <v>ENCOFRADO Y DESENCOFRADO NORMAL PARA SOBRECIMIENTOS HASTA 0.60M.</v>
          </cell>
          <cell r="C228" t="str">
            <v>m2</v>
          </cell>
          <cell r="D228">
            <v>42.6</v>
          </cell>
          <cell r="E228">
            <v>44.43</v>
          </cell>
          <cell r="F228">
            <v>1892.7180000000001</v>
          </cell>
          <cell r="G228">
            <v>42.6</v>
          </cell>
          <cell r="H228">
            <v>1892.7180000000001</v>
          </cell>
          <cell r="I228">
            <v>1</v>
          </cell>
          <cell r="J228">
            <v>0</v>
          </cell>
          <cell r="K228">
            <v>0</v>
          </cell>
          <cell r="L228" t="str">
            <v>0.00%</v>
          </cell>
          <cell r="M228">
            <v>42.6</v>
          </cell>
          <cell r="N228">
            <v>1892.7180000000001</v>
          </cell>
          <cell r="O228">
            <v>1</v>
          </cell>
          <cell r="P228">
            <v>0</v>
          </cell>
          <cell r="Q228">
            <v>0</v>
          </cell>
          <cell r="R228" t="str">
            <v>0.00%</v>
          </cell>
        </row>
        <row r="229">
          <cell r="A229" t="str">
            <v>04.04</v>
          </cell>
          <cell r="B229" t="str">
            <v>CONCRETO ARMADO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04.04.01</v>
          </cell>
          <cell r="B230" t="str">
            <v>ZAPATAS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04.04.01.01</v>
          </cell>
          <cell r="B231" t="str">
            <v>CONCRETO PARA ZAPATAS F'C=210 KG/CM2</v>
          </cell>
          <cell r="C231" t="str">
            <v>m3</v>
          </cell>
          <cell r="D231">
            <v>26.6</v>
          </cell>
          <cell r="E231">
            <v>427.63</v>
          </cell>
          <cell r="F231">
            <v>11374.958000000001</v>
          </cell>
          <cell r="G231">
            <v>26.6</v>
          </cell>
          <cell r="H231">
            <v>11374.958000000001</v>
          </cell>
          <cell r="I231">
            <v>1</v>
          </cell>
          <cell r="J231">
            <v>0</v>
          </cell>
          <cell r="K231">
            <v>0</v>
          </cell>
          <cell r="L231" t="str">
            <v>0.00%</v>
          </cell>
          <cell r="M231">
            <v>26.6</v>
          </cell>
          <cell r="N231">
            <v>11374.958000000001</v>
          </cell>
          <cell r="O231">
            <v>1</v>
          </cell>
          <cell r="P231">
            <v>0</v>
          </cell>
          <cell r="Q231">
            <v>0</v>
          </cell>
          <cell r="R231" t="str">
            <v>0.00%</v>
          </cell>
        </row>
        <row r="232">
          <cell r="A232" t="str">
            <v>04.04.01.02</v>
          </cell>
          <cell r="B232" t="str">
            <v>ACERO F'Y=4200 KG/CM2 GRADO 60 EN ZAPATAS</v>
          </cell>
          <cell r="C232" t="str">
            <v>kg</v>
          </cell>
          <cell r="D232">
            <v>606.38499999999999</v>
          </cell>
          <cell r="E232">
            <v>4.3</v>
          </cell>
          <cell r="F232">
            <v>2607.4555</v>
          </cell>
          <cell r="G232">
            <v>606.38499999999999</v>
          </cell>
          <cell r="H232">
            <v>2607.4555</v>
          </cell>
          <cell r="I232">
            <v>1</v>
          </cell>
          <cell r="J232">
            <v>0</v>
          </cell>
          <cell r="K232">
            <v>0</v>
          </cell>
          <cell r="L232" t="str">
            <v>0.00%</v>
          </cell>
          <cell r="M232">
            <v>606.38499999999999</v>
          </cell>
          <cell r="N232">
            <v>2607.4555</v>
          </cell>
          <cell r="O232">
            <v>1</v>
          </cell>
          <cell r="P232">
            <v>0</v>
          </cell>
          <cell r="Q232">
            <v>0</v>
          </cell>
          <cell r="R232" t="str">
            <v>0.00%</v>
          </cell>
        </row>
        <row r="233">
          <cell r="A233" t="str">
            <v>04.04.02</v>
          </cell>
          <cell r="B233" t="str">
            <v>VIGAS DE CIMENTACION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04.04.02.01</v>
          </cell>
          <cell r="B234" t="str">
            <v>CONCRETO F'C= 210 KG/CM2 EN VIGAS DE CIMENTACIÓN</v>
          </cell>
          <cell r="C234" t="str">
            <v>m3</v>
          </cell>
          <cell r="D234">
            <v>11.24</v>
          </cell>
          <cell r="E234">
            <v>451</v>
          </cell>
          <cell r="F234">
            <v>5069.24</v>
          </cell>
          <cell r="G234">
            <v>11.24</v>
          </cell>
          <cell r="H234">
            <v>5069.24</v>
          </cell>
          <cell r="I234">
            <v>1</v>
          </cell>
          <cell r="J234">
            <v>0</v>
          </cell>
          <cell r="K234">
            <v>0</v>
          </cell>
          <cell r="L234" t="str">
            <v>0.00%</v>
          </cell>
          <cell r="M234">
            <v>11.24</v>
          </cell>
          <cell r="N234">
            <v>5069.24</v>
          </cell>
          <cell r="O234">
            <v>1</v>
          </cell>
          <cell r="P234">
            <v>0</v>
          </cell>
          <cell r="Q234">
            <v>0</v>
          </cell>
          <cell r="R234" t="str">
            <v>0.00%</v>
          </cell>
        </row>
        <row r="235">
          <cell r="A235" t="str">
            <v>04.04.02.02</v>
          </cell>
          <cell r="B235" t="str">
            <v>ACERO F'Y=4200 KG/CM2 GRADO 60 EN VIGAS DE CIMENTACIÓN</v>
          </cell>
          <cell r="C235" t="str">
            <v>kg</v>
          </cell>
          <cell r="D235">
            <v>948.46</v>
          </cell>
          <cell r="E235">
            <v>4.45</v>
          </cell>
          <cell r="F235">
            <v>4220.6469999999999</v>
          </cell>
          <cell r="G235">
            <v>948.45900000000006</v>
          </cell>
          <cell r="H235">
            <v>4220.6425500000005</v>
          </cell>
          <cell r="I235">
            <v>0.99999894565927938</v>
          </cell>
          <cell r="J235">
            <v>0</v>
          </cell>
          <cell r="K235">
            <v>0</v>
          </cell>
          <cell r="L235" t="str">
            <v>0.00%</v>
          </cell>
          <cell r="M235">
            <v>948.45900000000006</v>
          </cell>
          <cell r="N235">
            <v>4220.6425500000005</v>
          </cell>
          <cell r="O235">
            <v>0.99999894565927938</v>
          </cell>
          <cell r="P235">
            <v>9.9999999997635314E-4</v>
          </cell>
          <cell r="Q235">
            <v>4.4499999994513928E-3</v>
          </cell>
          <cell r="R235">
            <v>1.0543407206173349E-6</v>
          </cell>
        </row>
        <row r="236">
          <cell r="A236" t="str">
            <v>04.04.02.03</v>
          </cell>
          <cell r="B236" t="str">
            <v>ENCOFRADO Y DESENCOFRADO DE VIGAS DE CIMENTACIÓN</v>
          </cell>
          <cell r="C236" t="str">
            <v>m2</v>
          </cell>
          <cell r="D236">
            <v>76.209999999999994</v>
          </cell>
          <cell r="E236">
            <v>44.69</v>
          </cell>
          <cell r="F236">
            <v>3405.8248999999996</v>
          </cell>
          <cell r="G236">
            <v>76.209999999999994</v>
          </cell>
          <cell r="H236">
            <v>3405.8248999999996</v>
          </cell>
          <cell r="I236">
            <v>1</v>
          </cell>
          <cell r="J236">
            <v>0</v>
          </cell>
          <cell r="K236">
            <v>0</v>
          </cell>
          <cell r="L236" t="str">
            <v>0.00%</v>
          </cell>
          <cell r="M236">
            <v>76.209999999999994</v>
          </cell>
          <cell r="N236">
            <v>3405.8248999999996</v>
          </cell>
          <cell r="O236">
            <v>1</v>
          </cell>
          <cell r="P236">
            <v>0</v>
          </cell>
          <cell r="Q236">
            <v>0</v>
          </cell>
          <cell r="R236" t="str">
            <v>0.00%</v>
          </cell>
        </row>
        <row r="237">
          <cell r="A237" t="str">
            <v>04.04.03</v>
          </cell>
          <cell r="B237" t="str">
            <v>COLUMNAS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04.04.03.01</v>
          </cell>
          <cell r="B238" t="str">
            <v>CONCRETO EN COLUMNAS F'C=210 KG/CM2</v>
          </cell>
          <cell r="C238" t="str">
            <v>m3</v>
          </cell>
          <cell r="D238">
            <v>18.600000000000001</v>
          </cell>
          <cell r="E238">
            <v>521.12</v>
          </cell>
          <cell r="F238">
            <v>9692.8320000000003</v>
          </cell>
          <cell r="G238">
            <v>18.600000000000001</v>
          </cell>
          <cell r="H238">
            <v>9692.8320000000003</v>
          </cell>
          <cell r="I238">
            <v>1</v>
          </cell>
          <cell r="J238">
            <v>0</v>
          </cell>
          <cell r="K238">
            <v>0</v>
          </cell>
          <cell r="L238" t="str">
            <v>0.00%</v>
          </cell>
          <cell r="M238">
            <v>18.600000000000001</v>
          </cell>
          <cell r="N238">
            <v>9692.8320000000003</v>
          </cell>
          <cell r="O238">
            <v>1</v>
          </cell>
          <cell r="P238">
            <v>0</v>
          </cell>
          <cell r="Q238">
            <v>0</v>
          </cell>
          <cell r="R238" t="str">
            <v>0.00%</v>
          </cell>
        </row>
        <row r="239">
          <cell r="A239" t="str">
            <v>04.04.03.02</v>
          </cell>
          <cell r="B239" t="str">
            <v>ACERO F'Y=4200 KG/CM2 GRADO 60 EN COLUMNAS</v>
          </cell>
          <cell r="C239" t="str">
            <v>kg</v>
          </cell>
          <cell r="D239">
            <v>2114.42</v>
          </cell>
          <cell r="E239">
            <v>4.5</v>
          </cell>
          <cell r="F239">
            <v>9514.89</v>
          </cell>
          <cell r="G239">
            <v>2114.42</v>
          </cell>
          <cell r="H239">
            <v>9514.89</v>
          </cell>
          <cell r="I239">
            <v>1</v>
          </cell>
          <cell r="J239">
            <v>0</v>
          </cell>
          <cell r="K239">
            <v>0</v>
          </cell>
          <cell r="L239" t="str">
            <v>0.00%</v>
          </cell>
          <cell r="M239">
            <v>2114.42</v>
          </cell>
          <cell r="N239">
            <v>9514.89</v>
          </cell>
          <cell r="O239">
            <v>1</v>
          </cell>
          <cell r="P239">
            <v>0</v>
          </cell>
          <cell r="Q239">
            <v>0</v>
          </cell>
          <cell r="R239" t="str">
            <v>0.00%</v>
          </cell>
        </row>
        <row r="240">
          <cell r="A240" t="str">
            <v>04.04.03.03</v>
          </cell>
          <cell r="B240" t="str">
            <v>ENCOFRADO Y DESENCOFRADO NORMAL EN COLUMNAS</v>
          </cell>
          <cell r="C240" t="str">
            <v>m2</v>
          </cell>
          <cell r="D240">
            <v>216.23500000000001</v>
          </cell>
          <cell r="E240">
            <v>49.71</v>
          </cell>
          <cell r="F240">
            <v>10749.041850000001</v>
          </cell>
          <cell r="G240">
            <v>216.23500000000001</v>
          </cell>
          <cell r="H240">
            <v>10749.041850000001</v>
          </cell>
          <cell r="I240">
            <v>1</v>
          </cell>
          <cell r="J240">
            <v>0</v>
          </cell>
          <cell r="K240">
            <v>0</v>
          </cell>
          <cell r="L240" t="str">
            <v>0.00%</v>
          </cell>
          <cell r="M240">
            <v>216.23500000000001</v>
          </cell>
          <cell r="N240">
            <v>10749.041850000001</v>
          </cell>
          <cell r="O240">
            <v>1</v>
          </cell>
          <cell r="P240">
            <v>0</v>
          </cell>
          <cell r="Q240">
            <v>0</v>
          </cell>
          <cell r="R240" t="str">
            <v>0.00%</v>
          </cell>
        </row>
        <row r="241">
          <cell r="A241" t="str">
            <v>04.04.04</v>
          </cell>
          <cell r="B241" t="str">
            <v>COLUMNETAS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04.04.04.01</v>
          </cell>
          <cell r="B242" t="str">
            <v>CONCRETO EN COLUMNETAS F'C=210 KG/CM2</v>
          </cell>
          <cell r="C242" t="str">
            <v>m3</v>
          </cell>
          <cell r="D242">
            <v>10.32</v>
          </cell>
          <cell r="E242">
            <v>521.12</v>
          </cell>
          <cell r="F242">
            <v>5377.9584000000004</v>
          </cell>
          <cell r="G242">
            <v>0</v>
          </cell>
          <cell r="H242">
            <v>0</v>
          </cell>
          <cell r="I242" t="str">
            <v>0.00%</v>
          </cell>
          <cell r="J242">
            <v>10.319998999999999</v>
          </cell>
          <cell r="K242">
            <v>5377.95787888</v>
          </cell>
          <cell r="L242">
            <v>0.99999990310077513</v>
          </cell>
          <cell r="M242">
            <v>10.319998999999999</v>
          </cell>
          <cell r="N242">
            <v>5377.95787888</v>
          </cell>
          <cell r="O242">
            <v>0.99999990310077513</v>
          </cell>
          <cell r="P242">
            <v>1.0000000010279564E-6</v>
          </cell>
          <cell r="Q242">
            <v>5.2112000048509799E-4</v>
          </cell>
          <cell r="R242">
            <v>9.6899224896402691E-8</v>
          </cell>
        </row>
        <row r="243">
          <cell r="A243" t="str">
            <v>04.04.04.02</v>
          </cell>
          <cell r="B243" t="str">
            <v>ACERO F'Y=4200 KG/CM2 GRADO 60 EN COLUMNETAS</v>
          </cell>
          <cell r="C243" t="str">
            <v>kg</v>
          </cell>
          <cell r="D243">
            <v>1628.77</v>
          </cell>
          <cell r="E243">
            <v>4.4400000000000004</v>
          </cell>
          <cell r="F243">
            <v>7231.738800000001</v>
          </cell>
          <cell r="G243">
            <v>1628.7694000000001</v>
          </cell>
          <cell r="H243">
            <v>7231.7361360000014</v>
          </cell>
          <cell r="I243">
            <v>0.99999963162386341</v>
          </cell>
          <cell r="J243">
            <v>0</v>
          </cell>
          <cell r="K243">
            <v>0</v>
          </cell>
          <cell r="L243" t="str">
            <v>0.00%</v>
          </cell>
          <cell r="M243">
            <v>1628.7694000000001</v>
          </cell>
          <cell r="N243">
            <v>7231.7361360000014</v>
          </cell>
          <cell r="O243">
            <v>0.99999963162386341</v>
          </cell>
          <cell r="P243">
            <v>5.9999999984938768E-4</v>
          </cell>
          <cell r="Q243">
            <v>2.6639999996405095E-3</v>
          </cell>
          <cell r="R243">
            <v>3.6837613654416131E-7</v>
          </cell>
        </row>
        <row r="244">
          <cell r="A244" t="str">
            <v>04.04.04.03</v>
          </cell>
          <cell r="B244" t="str">
            <v>ENCOFRADO Y DESNCOFRADO NORMAL  EN COLUMNETAS</v>
          </cell>
          <cell r="C244" t="str">
            <v>m2</v>
          </cell>
          <cell r="D244">
            <v>112.47</v>
          </cell>
          <cell r="E244">
            <v>49.71</v>
          </cell>
          <cell r="F244">
            <v>5590.8837000000003</v>
          </cell>
          <cell r="G244">
            <v>0</v>
          </cell>
          <cell r="H244">
            <v>0</v>
          </cell>
          <cell r="I244" t="str">
            <v>0.00%</v>
          </cell>
          <cell r="J244">
            <v>112.46999999999998</v>
          </cell>
          <cell r="K244">
            <v>5590.8836999999994</v>
          </cell>
          <cell r="L244">
            <v>0.99999999999999989</v>
          </cell>
          <cell r="M244">
            <v>112.46999999999998</v>
          </cell>
          <cell r="N244">
            <v>5590.8836999999994</v>
          </cell>
          <cell r="O244">
            <v>0.99999999999999989</v>
          </cell>
          <cell r="P244">
            <v>1.4210854715202004E-14</v>
          </cell>
          <cell r="Q244">
            <v>9.0949470177292824E-13</v>
          </cell>
          <cell r="R244">
            <v>1.6267458787828624E-16</v>
          </cell>
        </row>
        <row r="245">
          <cell r="A245" t="str">
            <v>04.04.05</v>
          </cell>
          <cell r="B245" t="str">
            <v>VIGAS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A246" t="str">
            <v>04.04.05.01</v>
          </cell>
          <cell r="B246" t="str">
            <v>CONCRETO EN VIGAS F'C=210 KG/CM2</v>
          </cell>
          <cell r="C246" t="str">
            <v>m3</v>
          </cell>
          <cell r="D246">
            <v>34.567</v>
          </cell>
          <cell r="E246">
            <v>486.07</v>
          </cell>
          <cell r="F246">
            <v>16801.981690000001</v>
          </cell>
          <cell r="G246">
            <v>34.567</v>
          </cell>
          <cell r="H246">
            <v>16801.981690000001</v>
          </cell>
          <cell r="I246">
            <v>1</v>
          </cell>
          <cell r="J246">
            <v>0</v>
          </cell>
          <cell r="K246">
            <v>0</v>
          </cell>
          <cell r="L246" t="str">
            <v>0.00%</v>
          </cell>
          <cell r="M246">
            <v>34.567</v>
          </cell>
          <cell r="N246">
            <v>16801.981690000001</v>
          </cell>
          <cell r="O246">
            <v>1</v>
          </cell>
          <cell r="P246">
            <v>0</v>
          </cell>
          <cell r="Q246">
            <v>0</v>
          </cell>
          <cell r="R246" t="str">
            <v>0.00%</v>
          </cell>
        </row>
        <row r="247">
          <cell r="A247" t="str">
            <v>04.04.05.02</v>
          </cell>
          <cell r="B247" t="str">
            <v>ACERO F'Y=4200 KG/CM2 GRADO 60 EN VIGAS</v>
          </cell>
          <cell r="C247" t="str">
            <v>kg</v>
          </cell>
          <cell r="D247">
            <v>3192.4</v>
          </cell>
          <cell r="E247">
            <v>4.5</v>
          </cell>
          <cell r="F247">
            <v>14365.800000000001</v>
          </cell>
          <cell r="G247">
            <v>3192.4</v>
          </cell>
          <cell r="H247">
            <v>14365.800000000001</v>
          </cell>
          <cell r="I247">
            <v>1</v>
          </cell>
          <cell r="J247">
            <v>0</v>
          </cell>
          <cell r="K247">
            <v>0</v>
          </cell>
          <cell r="L247" t="str">
            <v>0.00%</v>
          </cell>
          <cell r="M247">
            <v>3192.4</v>
          </cell>
          <cell r="N247">
            <v>14365.800000000001</v>
          </cell>
          <cell r="O247">
            <v>1</v>
          </cell>
          <cell r="P247">
            <v>0</v>
          </cell>
          <cell r="Q247">
            <v>0</v>
          </cell>
          <cell r="R247" t="str">
            <v>0.00%</v>
          </cell>
        </row>
        <row r="248">
          <cell r="A248" t="str">
            <v>04.04.05.03</v>
          </cell>
          <cell r="B248" t="str">
            <v>ENCOFRADO Y DESNCOFRADO NORMAL EN VIGAS</v>
          </cell>
          <cell r="C248" t="str">
            <v>m2</v>
          </cell>
          <cell r="D248">
            <v>164</v>
          </cell>
          <cell r="E248">
            <v>54.02</v>
          </cell>
          <cell r="F248">
            <v>8859.2800000000007</v>
          </cell>
          <cell r="G248">
            <v>164</v>
          </cell>
          <cell r="H248">
            <v>8859.2800000000007</v>
          </cell>
          <cell r="I248">
            <v>1</v>
          </cell>
          <cell r="J248">
            <v>0</v>
          </cell>
          <cell r="K248">
            <v>0</v>
          </cell>
          <cell r="L248" t="str">
            <v>0.00%</v>
          </cell>
          <cell r="M248">
            <v>164</v>
          </cell>
          <cell r="N248">
            <v>8859.2800000000007</v>
          </cell>
          <cell r="O248">
            <v>1</v>
          </cell>
          <cell r="P248">
            <v>0</v>
          </cell>
          <cell r="Q248">
            <v>0</v>
          </cell>
          <cell r="R248" t="str">
            <v>0.00%</v>
          </cell>
        </row>
        <row r="249">
          <cell r="A249" t="str">
            <v>04.04.06</v>
          </cell>
          <cell r="B249" t="str">
            <v>VIGUETAS DE VANOS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04.04.06.01</v>
          </cell>
          <cell r="B250" t="str">
            <v>CONCRETO EN VIGUETAS DE VANO F'C=175 KG/CM2</v>
          </cell>
          <cell r="C250" t="str">
            <v>m3</v>
          </cell>
          <cell r="D250">
            <v>2.556</v>
          </cell>
          <cell r="E250">
            <v>271.35000000000002</v>
          </cell>
          <cell r="F250">
            <v>693.57060000000013</v>
          </cell>
          <cell r="G250">
            <v>0</v>
          </cell>
          <cell r="H250">
            <v>0</v>
          </cell>
          <cell r="I250" t="str">
            <v>0.00%</v>
          </cell>
          <cell r="J250">
            <v>2.556</v>
          </cell>
          <cell r="K250">
            <v>693.57060000000013</v>
          </cell>
          <cell r="L250">
            <v>1</v>
          </cell>
          <cell r="M250">
            <v>2.556</v>
          </cell>
          <cell r="N250">
            <v>693.57060000000013</v>
          </cell>
          <cell r="O250">
            <v>1</v>
          </cell>
          <cell r="P250">
            <v>0</v>
          </cell>
          <cell r="Q250">
            <v>0</v>
          </cell>
          <cell r="R250" t="str">
            <v>0.00%</v>
          </cell>
        </row>
        <row r="251">
          <cell r="A251" t="str">
            <v>04.04.06.02</v>
          </cell>
          <cell r="B251" t="str">
            <v>ACERO GRADO 60 EN VIGUETAS DE VANO</v>
          </cell>
          <cell r="C251" t="str">
            <v>kg</v>
          </cell>
          <cell r="D251">
            <v>217.13</v>
          </cell>
          <cell r="E251">
            <v>4.5</v>
          </cell>
          <cell r="F251">
            <v>977.08500000000004</v>
          </cell>
          <cell r="G251">
            <v>0</v>
          </cell>
          <cell r="H251">
            <v>0</v>
          </cell>
          <cell r="I251" t="str">
            <v>0.00%</v>
          </cell>
          <cell r="J251">
            <v>217.13</v>
          </cell>
          <cell r="K251">
            <v>977.08500000000004</v>
          </cell>
          <cell r="L251">
            <v>1</v>
          </cell>
          <cell r="M251">
            <v>217.13</v>
          </cell>
          <cell r="N251">
            <v>977.08500000000004</v>
          </cell>
          <cell r="O251">
            <v>1</v>
          </cell>
          <cell r="P251">
            <v>0</v>
          </cell>
          <cell r="Q251">
            <v>0</v>
          </cell>
          <cell r="R251" t="str">
            <v>0.00%</v>
          </cell>
        </row>
        <row r="252">
          <cell r="A252" t="str">
            <v>04.04.06.03</v>
          </cell>
          <cell r="B252" t="str">
            <v>ENCOFRADO Y DESENCOFRADO EN VIGUETAS DE VANO</v>
          </cell>
          <cell r="C252" t="str">
            <v>m2</v>
          </cell>
          <cell r="D252">
            <v>37.520000000000003</v>
          </cell>
          <cell r="E252">
            <v>41.63</v>
          </cell>
          <cell r="F252">
            <v>1561.9576000000002</v>
          </cell>
          <cell r="G252">
            <v>0</v>
          </cell>
          <cell r="H252">
            <v>0</v>
          </cell>
          <cell r="I252" t="str">
            <v>0.00%</v>
          </cell>
          <cell r="J252">
            <v>37.520000000000003</v>
          </cell>
          <cell r="K252">
            <v>1561.9576000000002</v>
          </cell>
          <cell r="L252">
            <v>1</v>
          </cell>
          <cell r="M252">
            <v>37.520000000000003</v>
          </cell>
          <cell r="N252">
            <v>1561.9576000000002</v>
          </cell>
          <cell r="O252">
            <v>1</v>
          </cell>
          <cell r="P252">
            <v>0</v>
          </cell>
          <cell r="Q252">
            <v>0</v>
          </cell>
          <cell r="R252" t="str">
            <v>0.00%</v>
          </cell>
        </row>
        <row r="253">
          <cell r="A253" t="str">
            <v>04.04.07</v>
          </cell>
          <cell r="B253" t="str">
            <v>LOSAS ALIGERADAS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04.04.07.01</v>
          </cell>
          <cell r="B254" t="str">
            <v>CONCRETO EN LOSAS ALIGERADAS F'C=210 KG/CM2</v>
          </cell>
          <cell r="C254" t="str">
            <v>m3</v>
          </cell>
          <cell r="D254">
            <v>19.475000000000001</v>
          </cell>
          <cell r="E254">
            <v>487.24</v>
          </cell>
          <cell r="F254">
            <v>9488.9990000000016</v>
          </cell>
          <cell r="G254">
            <v>19.475000000000001</v>
          </cell>
          <cell r="H254">
            <v>9488.9990000000016</v>
          </cell>
          <cell r="I254">
            <v>1</v>
          </cell>
          <cell r="J254">
            <v>0</v>
          </cell>
          <cell r="K254">
            <v>0</v>
          </cell>
          <cell r="L254" t="str">
            <v>0.00%</v>
          </cell>
          <cell r="M254">
            <v>19.475000000000001</v>
          </cell>
          <cell r="N254">
            <v>9488.9990000000016</v>
          </cell>
          <cell r="O254">
            <v>1</v>
          </cell>
          <cell r="P254">
            <v>0</v>
          </cell>
          <cell r="Q254">
            <v>0</v>
          </cell>
          <cell r="R254" t="str">
            <v>0.00%</v>
          </cell>
        </row>
        <row r="255">
          <cell r="A255" t="str">
            <v>04.04.07.02</v>
          </cell>
          <cell r="B255" t="str">
            <v>ACERO F'Y=4200 KG/CM2 GRADO 60 EN LOSAS ALIGERADAS</v>
          </cell>
          <cell r="C255" t="str">
            <v>kg</v>
          </cell>
          <cell r="D255">
            <v>1856.57</v>
          </cell>
          <cell r="E255">
            <v>4.5</v>
          </cell>
          <cell r="F255">
            <v>8354.5650000000005</v>
          </cell>
          <cell r="G255">
            <v>1856.57</v>
          </cell>
          <cell r="H255">
            <v>8354.5650000000005</v>
          </cell>
          <cell r="I255">
            <v>1</v>
          </cell>
          <cell r="J255">
            <v>0</v>
          </cell>
          <cell r="K255">
            <v>0</v>
          </cell>
          <cell r="L255" t="str">
            <v>0.00%</v>
          </cell>
          <cell r="M255">
            <v>1856.57</v>
          </cell>
          <cell r="N255">
            <v>8354.5650000000005</v>
          </cell>
          <cell r="O255">
            <v>1</v>
          </cell>
          <cell r="P255">
            <v>0</v>
          </cell>
          <cell r="Q255">
            <v>0</v>
          </cell>
          <cell r="R255" t="str">
            <v>0.00%</v>
          </cell>
        </row>
        <row r="256">
          <cell r="A256" t="str">
            <v>04.04.07.03</v>
          </cell>
          <cell r="B256" t="str">
            <v>ENCOFRADO Y DESENCOFRADO NORMAL EN LOSAS ALIGERADAS</v>
          </cell>
          <cell r="C256" t="str">
            <v>m2</v>
          </cell>
          <cell r="D256">
            <v>250.27</v>
          </cell>
          <cell r="E256">
            <v>29.08</v>
          </cell>
          <cell r="F256">
            <v>7277.8516</v>
          </cell>
          <cell r="G256">
            <v>250.26999999999998</v>
          </cell>
          <cell r="H256">
            <v>7277.8515999999991</v>
          </cell>
          <cell r="I256">
            <v>0.99999999999999989</v>
          </cell>
          <cell r="J256">
            <v>0</v>
          </cell>
          <cell r="K256">
            <v>0</v>
          </cell>
          <cell r="L256" t="str">
            <v>0.00%</v>
          </cell>
          <cell r="M256">
            <v>250.26999999999998</v>
          </cell>
          <cell r="N256">
            <v>7277.8515999999991</v>
          </cell>
          <cell r="O256">
            <v>0.99999999999999989</v>
          </cell>
          <cell r="P256">
            <v>2.8421709430404007E-14</v>
          </cell>
          <cell r="Q256">
            <v>9.0949470177292824E-13</v>
          </cell>
          <cell r="R256">
            <v>1.2496747003922534E-16</v>
          </cell>
        </row>
        <row r="257">
          <cell r="A257" t="str">
            <v>04.04.07.04</v>
          </cell>
          <cell r="B257" t="str">
            <v>LADRILLO DE ARCILLA HUECO 15X30X30 PARA TECHO</v>
          </cell>
          <cell r="C257" t="str">
            <v>und</v>
          </cell>
          <cell r="D257">
            <v>2084.75</v>
          </cell>
          <cell r="E257">
            <v>4.66</v>
          </cell>
          <cell r="F257">
            <v>9714.9349999999995</v>
          </cell>
          <cell r="G257">
            <v>2084.75</v>
          </cell>
          <cell r="H257">
            <v>9714.9349999999995</v>
          </cell>
          <cell r="I257">
            <v>1</v>
          </cell>
          <cell r="J257">
            <v>0</v>
          </cell>
          <cell r="K257">
            <v>0</v>
          </cell>
          <cell r="L257" t="str">
            <v>0.00%</v>
          </cell>
          <cell r="M257">
            <v>2084.75</v>
          </cell>
          <cell r="N257">
            <v>9714.9349999999995</v>
          </cell>
          <cell r="O257">
            <v>1</v>
          </cell>
          <cell r="P257">
            <v>0</v>
          </cell>
          <cell r="Q257">
            <v>0</v>
          </cell>
          <cell r="R257" t="str">
            <v>0.00%</v>
          </cell>
        </row>
        <row r="258">
          <cell r="A258" t="str">
            <v>04.04.08</v>
          </cell>
          <cell r="B258" t="str">
            <v>PLACAS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A259" t="str">
            <v>04.04.08.01</v>
          </cell>
          <cell r="B259" t="str">
            <v>CONCRETO EN PLACAS F'C= 210 KG/CM2</v>
          </cell>
          <cell r="C259" t="str">
            <v>m3</v>
          </cell>
          <cell r="D259">
            <v>11.266999999999999</v>
          </cell>
          <cell r="E259">
            <v>547.66</v>
          </cell>
          <cell r="F259">
            <v>6170.4852199999996</v>
          </cell>
          <cell r="G259">
            <v>11.266999999999999</v>
          </cell>
          <cell r="H259">
            <v>6170.4852199999996</v>
          </cell>
          <cell r="I259">
            <v>1</v>
          </cell>
          <cell r="J259">
            <v>0</v>
          </cell>
          <cell r="K259">
            <v>0</v>
          </cell>
          <cell r="L259" t="str">
            <v>0.00%</v>
          </cell>
          <cell r="M259">
            <v>11.266999999999999</v>
          </cell>
          <cell r="N259">
            <v>6170.4852199999996</v>
          </cell>
          <cell r="O259">
            <v>1</v>
          </cell>
          <cell r="P259">
            <v>0</v>
          </cell>
          <cell r="Q259">
            <v>0</v>
          </cell>
          <cell r="R259" t="str">
            <v>0.00%</v>
          </cell>
        </row>
        <row r="260">
          <cell r="A260" t="str">
            <v>04.04.08.02</v>
          </cell>
          <cell r="B260" t="str">
            <v>ACERO F'Y=4200 KG/CM2 EN PLACAS</v>
          </cell>
          <cell r="C260" t="str">
            <v>kg</v>
          </cell>
          <cell r="D260">
            <v>1415.02</v>
          </cell>
          <cell r="E260">
            <v>4.04</v>
          </cell>
          <cell r="F260">
            <v>5716.6808000000001</v>
          </cell>
          <cell r="G260">
            <v>1415.02</v>
          </cell>
          <cell r="H260">
            <v>5716.6808000000001</v>
          </cell>
          <cell r="I260">
            <v>1</v>
          </cell>
          <cell r="J260">
            <v>0</v>
          </cell>
          <cell r="K260">
            <v>0</v>
          </cell>
          <cell r="L260" t="str">
            <v>0.00%</v>
          </cell>
          <cell r="M260">
            <v>1415.02</v>
          </cell>
          <cell r="N260">
            <v>5716.6808000000001</v>
          </cell>
          <cell r="O260">
            <v>1</v>
          </cell>
          <cell r="P260">
            <v>0</v>
          </cell>
          <cell r="Q260">
            <v>0</v>
          </cell>
          <cell r="R260" t="str">
            <v>0.00%</v>
          </cell>
        </row>
        <row r="261">
          <cell r="A261" t="str">
            <v>04.04.08.03</v>
          </cell>
          <cell r="B261" t="str">
            <v>ENCOFRADO Y DESENCOF EN PLACAS</v>
          </cell>
          <cell r="C261" t="str">
            <v>m2</v>
          </cell>
          <cell r="D261">
            <v>88.93</v>
          </cell>
          <cell r="E261">
            <v>38.049999999999997</v>
          </cell>
          <cell r="F261">
            <v>3383.7865000000002</v>
          </cell>
          <cell r="G261">
            <v>88.93</v>
          </cell>
          <cell r="H261">
            <v>3383.7865000000002</v>
          </cell>
          <cell r="I261">
            <v>1</v>
          </cell>
          <cell r="J261">
            <v>0</v>
          </cell>
          <cell r="K261">
            <v>0</v>
          </cell>
          <cell r="L261" t="str">
            <v>0.00%</v>
          </cell>
          <cell r="M261">
            <v>88.93</v>
          </cell>
          <cell r="N261">
            <v>3383.7865000000002</v>
          </cell>
          <cell r="O261">
            <v>1</v>
          </cell>
          <cell r="P261">
            <v>0</v>
          </cell>
          <cell r="Q261">
            <v>0</v>
          </cell>
          <cell r="R261" t="str">
            <v>0.00%</v>
          </cell>
        </row>
        <row r="262">
          <cell r="A262" t="str">
            <v>04.04.09</v>
          </cell>
          <cell r="B262" t="str">
            <v>CUNETA DE  EVACUACION PLUVIAL EN TECHO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A263" t="str">
            <v>04.04.09.01</v>
          </cell>
          <cell r="B263" t="str">
            <v>CONCRETO EN CUNETA F'C= 210 KG/CM2</v>
          </cell>
          <cell r="C263" t="str">
            <v>m3</v>
          </cell>
          <cell r="D263">
            <v>2.1850000000000001</v>
          </cell>
          <cell r="E263">
            <v>482.39</v>
          </cell>
          <cell r="F263">
            <v>1054.02215</v>
          </cell>
          <cell r="G263">
            <v>0</v>
          </cell>
          <cell r="H263">
            <v>0</v>
          </cell>
          <cell r="I263" t="str">
            <v>0.00%</v>
          </cell>
          <cell r="J263">
            <v>2.1850000000000001</v>
          </cell>
          <cell r="K263">
            <v>1054.02215</v>
          </cell>
          <cell r="L263">
            <v>1</v>
          </cell>
          <cell r="M263">
            <v>2.1850000000000001</v>
          </cell>
          <cell r="N263">
            <v>1054.02215</v>
          </cell>
          <cell r="O263">
            <v>1</v>
          </cell>
          <cell r="P263">
            <v>0</v>
          </cell>
          <cell r="Q263">
            <v>0</v>
          </cell>
          <cell r="R263" t="str">
            <v>0.00%</v>
          </cell>
        </row>
        <row r="264">
          <cell r="A264" t="str">
            <v>04.04.09.02</v>
          </cell>
          <cell r="B264" t="str">
            <v>ACERO F'Y=4200 KG/CM2 GRADO 60 EN CUNETA</v>
          </cell>
          <cell r="C264" t="str">
            <v>kg</v>
          </cell>
          <cell r="D264">
            <v>195.33500000000001</v>
          </cell>
          <cell r="E264">
            <v>4.4400000000000004</v>
          </cell>
          <cell r="F264">
            <v>867.28740000000016</v>
          </cell>
          <cell r="G264">
            <v>0</v>
          </cell>
          <cell r="H264">
            <v>0</v>
          </cell>
          <cell r="I264" t="str">
            <v>0.00%</v>
          </cell>
          <cell r="J264">
            <v>195.33500000000001</v>
          </cell>
          <cell r="K264">
            <v>867.28740000000016</v>
          </cell>
          <cell r="L264">
            <v>1</v>
          </cell>
          <cell r="M264">
            <v>195.33500000000001</v>
          </cell>
          <cell r="N264">
            <v>867.28740000000016</v>
          </cell>
          <cell r="O264">
            <v>1</v>
          </cell>
          <cell r="P264">
            <v>0</v>
          </cell>
          <cell r="Q264">
            <v>0</v>
          </cell>
          <cell r="R264" t="str">
            <v>0.00%</v>
          </cell>
        </row>
        <row r="265">
          <cell r="A265" t="str">
            <v>04.04.09.03</v>
          </cell>
          <cell r="B265" t="str">
            <v>ENCOFRADO Y DESENCOFRADO NORMAL EN CUNETAS</v>
          </cell>
          <cell r="C265" t="str">
            <v>m2</v>
          </cell>
          <cell r="D265">
            <v>43.8</v>
          </cell>
          <cell r="E265">
            <v>44.85</v>
          </cell>
          <cell r="F265">
            <v>1964.4299999999998</v>
          </cell>
          <cell r="G265">
            <v>0</v>
          </cell>
          <cell r="H265">
            <v>0</v>
          </cell>
          <cell r="I265" t="str">
            <v>0.00%</v>
          </cell>
          <cell r="J265">
            <v>43.8</v>
          </cell>
          <cell r="K265">
            <v>1964.4299999999998</v>
          </cell>
          <cell r="L265">
            <v>1</v>
          </cell>
          <cell r="M265">
            <v>43.8</v>
          </cell>
          <cell r="N265">
            <v>1964.4299999999998</v>
          </cell>
          <cell r="O265">
            <v>1</v>
          </cell>
          <cell r="P265">
            <v>0</v>
          </cell>
          <cell r="Q265">
            <v>0</v>
          </cell>
          <cell r="R265" t="str">
            <v>0.00%</v>
          </cell>
        </row>
        <row r="266">
          <cell r="A266" t="str">
            <v>04.04.10</v>
          </cell>
          <cell r="B266" t="str">
            <v>MESA DE CONCRETO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04.04.10.01</v>
          </cell>
          <cell r="B267" t="str">
            <v>CONCRETO F'C= 175 KG/CM2 EN MESA DE CONCRETO</v>
          </cell>
          <cell r="C267" t="str">
            <v>m3</v>
          </cell>
          <cell r="D267">
            <v>0.86</v>
          </cell>
          <cell r="E267">
            <v>462.25</v>
          </cell>
          <cell r="F267">
            <v>397.53499999999997</v>
          </cell>
          <cell r="G267">
            <v>0</v>
          </cell>
          <cell r="H267">
            <v>0</v>
          </cell>
          <cell r="I267" t="str">
            <v>0.00%</v>
          </cell>
          <cell r="J267">
            <v>0</v>
          </cell>
          <cell r="K267">
            <v>0</v>
          </cell>
          <cell r="L267" t="str">
            <v>0.00%</v>
          </cell>
          <cell r="M267">
            <v>0</v>
          </cell>
          <cell r="N267">
            <v>0</v>
          </cell>
          <cell r="O267" t="str">
            <v>0.00%</v>
          </cell>
          <cell r="P267">
            <v>0.86</v>
          </cell>
          <cell r="Q267">
            <v>397.53499999999997</v>
          </cell>
          <cell r="R267">
            <v>1</v>
          </cell>
        </row>
        <row r="268">
          <cell r="A268" t="str">
            <v>04.04.10.02</v>
          </cell>
          <cell r="B268" t="str">
            <v>ACERO F'Y=4200 KG/CM2 GRADO 60 EN MESA DE CONCRETO</v>
          </cell>
          <cell r="C268" t="str">
            <v>kg</v>
          </cell>
          <cell r="D268">
            <v>46.09</v>
          </cell>
          <cell r="E268">
            <v>4.4400000000000004</v>
          </cell>
          <cell r="F268">
            <v>204.63960000000003</v>
          </cell>
          <cell r="G268">
            <v>0</v>
          </cell>
          <cell r="H268">
            <v>0</v>
          </cell>
          <cell r="I268" t="str">
            <v>0.00%</v>
          </cell>
          <cell r="J268">
            <v>0</v>
          </cell>
          <cell r="K268">
            <v>0</v>
          </cell>
          <cell r="L268" t="str">
            <v>0.00%</v>
          </cell>
          <cell r="M268">
            <v>0</v>
          </cell>
          <cell r="N268">
            <v>0</v>
          </cell>
          <cell r="O268" t="str">
            <v>0.00%</v>
          </cell>
          <cell r="P268">
            <v>46.09</v>
          </cell>
          <cell r="Q268">
            <v>204.63960000000003</v>
          </cell>
          <cell r="R268">
            <v>1</v>
          </cell>
        </row>
        <row r="269">
          <cell r="A269" t="str">
            <v>04.04.10.03</v>
          </cell>
          <cell r="B269" t="str">
            <v>ENCOFRADO Y DESENCOFRADO EN MESA DE CONCRETO</v>
          </cell>
          <cell r="C269" t="str">
            <v>m2</v>
          </cell>
          <cell r="D269">
            <v>17.23</v>
          </cell>
          <cell r="E269">
            <v>32.28</v>
          </cell>
          <cell r="F269">
            <v>556.18439999999998</v>
          </cell>
          <cell r="G269">
            <v>0</v>
          </cell>
          <cell r="H269">
            <v>0</v>
          </cell>
          <cell r="I269" t="str">
            <v>0.00%</v>
          </cell>
          <cell r="J269">
            <v>0</v>
          </cell>
          <cell r="K269">
            <v>0</v>
          </cell>
          <cell r="L269" t="str">
            <v>0.00%</v>
          </cell>
          <cell r="M269">
            <v>0</v>
          </cell>
          <cell r="N269">
            <v>0</v>
          </cell>
          <cell r="O269" t="str">
            <v>0.00%</v>
          </cell>
          <cell r="P269">
            <v>17.23</v>
          </cell>
          <cell r="Q269">
            <v>556.18439999999998</v>
          </cell>
          <cell r="R269">
            <v>1</v>
          </cell>
        </row>
        <row r="270">
          <cell r="A270" t="str">
            <v>04.04.11</v>
          </cell>
          <cell r="B270" t="str">
            <v>MARCO DE VENTANA DE CONCRETO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04.04.11.01</v>
          </cell>
          <cell r="B271" t="str">
            <v>CONCRETO F'C= 175 KG/CM2 EN MARCO DE VENTANA</v>
          </cell>
          <cell r="C271" t="str">
            <v>m3</v>
          </cell>
          <cell r="D271">
            <v>3.52</v>
          </cell>
          <cell r="E271">
            <v>462.25</v>
          </cell>
          <cell r="F271">
            <v>1627.1200000000001</v>
          </cell>
          <cell r="G271">
            <v>0</v>
          </cell>
          <cell r="H271">
            <v>0</v>
          </cell>
          <cell r="I271" t="str">
            <v>0.00%</v>
          </cell>
          <cell r="J271">
            <v>0.82400000000000007</v>
          </cell>
          <cell r="K271">
            <v>380.89400000000001</v>
          </cell>
          <cell r="L271">
            <v>0.23409090909090907</v>
          </cell>
          <cell r="M271">
            <v>0.82400000000000007</v>
          </cell>
          <cell r="N271">
            <v>380.89400000000001</v>
          </cell>
          <cell r="O271">
            <v>0.23409090909090907</v>
          </cell>
          <cell r="P271">
            <v>2.6959999999999997</v>
          </cell>
          <cell r="Q271">
            <v>1246.2260000000001</v>
          </cell>
          <cell r="R271">
            <v>0.76590909090909087</v>
          </cell>
        </row>
        <row r="272">
          <cell r="A272" t="str">
            <v>04.04.11.02</v>
          </cell>
          <cell r="B272" t="str">
            <v>ACERO F'Y=4200 KG/CM2 GRADO 60 EN MARCO DE VENTANA</v>
          </cell>
          <cell r="C272" t="str">
            <v>kg</v>
          </cell>
          <cell r="D272">
            <v>501.12</v>
          </cell>
          <cell r="E272">
            <v>4.4400000000000004</v>
          </cell>
          <cell r="F272">
            <v>2224.9728</v>
          </cell>
          <cell r="G272">
            <v>0</v>
          </cell>
          <cell r="H272">
            <v>0</v>
          </cell>
          <cell r="I272" t="str">
            <v>0.00%</v>
          </cell>
          <cell r="J272">
            <v>501.12</v>
          </cell>
          <cell r="K272">
            <v>2224.9728</v>
          </cell>
          <cell r="L272">
            <v>1</v>
          </cell>
          <cell r="M272">
            <v>501.12</v>
          </cell>
          <cell r="N272">
            <v>2224.9728</v>
          </cell>
          <cell r="O272">
            <v>1</v>
          </cell>
          <cell r="P272">
            <v>0</v>
          </cell>
          <cell r="Q272">
            <v>0</v>
          </cell>
          <cell r="R272" t="str">
            <v>0.00%</v>
          </cell>
        </row>
        <row r="273">
          <cell r="A273" t="str">
            <v>04.04.11.03</v>
          </cell>
          <cell r="B273" t="str">
            <v>ENCOFRADO Y DESENCOFRADO EN MARCO DE VENTANA</v>
          </cell>
          <cell r="C273" t="str">
            <v>m2</v>
          </cell>
          <cell r="D273">
            <v>35.200000000000003</v>
          </cell>
          <cell r="E273">
            <v>28.78</v>
          </cell>
          <cell r="F273">
            <v>1013.0560000000002</v>
          </cell>
          <cell r="G273">
            <v>0</v>
          </cell>
          <cell r="H273">
            <v>0</v>
          </cell>
          <cell r="I273" t="str">
            <v>0.00%</v>
          </cell>
          <cell r="J273">
            <v>8.24</v>
          </cell>
          <cell r="K273">
            <v>237.14720000000003</v>
          </cell>
          <cell r="L273">
            <v>0.23409090909090907</v>
          </cell>
          <cell r="M273">
            <v>8.24</v>
          </cell>
          <cell r="N273">
            <v>237.14720000000003</v>
          </cell>
          <cell r="O273">
            <v>0.23409090909090907</v>
          </cell>
          <cell r="P273">
            <v>26.96</v>
          </cell>
          <cell r="Q273">
            <v>775.90880000000016</v>
          </cell>
          <cell r="R273">
            <v>0.76590909090909098</v>
          </cell>
        </row>
        <row r="274">
          <cell r="A274" t="str">
            <v>04.05</v>
          </cell>
          <cell r="B274" t="str">
            <v>JUNTAS DE CONSTRUCCION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04.05.01</v>
          </cell>
          <cell r="B275" t="str">
            <v>JUNTAS DE TEKNOPOR DE  1"</v>
          </cell>
          <cell r="C275" t="str">
            <v>m</v>
          </cell>
          <cell r="D275">
            <v>11.7</v>
          </cell>
          <cell r="E275">
            <v>9.0500000000000007</v>
          </cell>
          <cell r="F275">
            <v>105.88500000000001</v>
          </cell>
          <cell r="G275">
            <v>0</v>
          </cell>
          <cell r="H275">
            <v>0</v>
          </cell>
          <cell r="I275" t="str">
            <v>0.00%</v>
          </cell>
          <cell r="J275">
            <v>11.7</v>
          </cell>
          <cell r="K275">
            <v>105.88500000000001</v>
          </cell>
          <cell r="L275">
            <v>1</v>
          </cell>
          <cell r="M275">
            <v>11.7</v>
          </cell>
          <cell r="N275">
            <v>105.88500000000001</v>
          </cell>
          <cell r="O275">
            <v>1</v>
          </cell>
          <cell r="P275">
            <v>0</v>
          </cell>
          <cell r="Q275">
            <v>0</v>
          </cell>
          <cell r="R275" t="str">
            <v>0.00%</v>
          </cell>
        </row>
        <row r="276">
          <cell r="A276" t="str">
            <v>04.06</v>
          </cell>
          <cell r="B276" t="str">
            <v>PRUEBAS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A277" t="str">
            <v>04.06.01</v>
          </cell>
          <cell r="B277" t="str">
            <v>PRUEBA DE CALIDAD DEL CONCRETO (PRUEBA A LA COMPRESION)</v>
          </cell>
          <cell r="C277" t="str">
            <v>und</v>
          </cell>
          <cell r="D277">
            <v>2</v>
          </cell>
          <cell r="E277">
            <v>40</v>
          </cell>
          <cell r="F277">
            <v>80</v>
          </cell>
          <cell r="G277">
            <v>0</v>
          </cell>
          <cell r="H277">
            <v>0</v>
          </cell>
          <cell r="I277" t="str">
            <v>0.00%</v>
          </cell>
          <cell r="J277">
            <v>2</v>
          </cell>
          <cell r="K277">
            <v>80</v>
          </cell>
          <cell r="L277">
            <v>1</v>
          </cell>
          <cell r="M277">
            <v>2</v>
          </cell>
          <cell r="N277">
            <v>80</v>
          </cell>
          <cell r="O277">
            <v>1</v>
          </cell>
          <cell r="P277">
            <v>0</v>
          </cell>
          <cell r="Q277">
            <v>0</v>
          </cell>
          <cell r="R277" t="str">
            <v>0.00%</v>
          </cell>
        </row>
        <row r="278">
          <cell r="A278" t="str">
            <v>05</v>
          </cell>
          <cell r="B278" t="str">
            <v>BLOQUE - 4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05.01</v>
          </cell>
          <cell r="B279" t="str">
            <v>TRABAJOS PRELIMINARES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05.01.01</v>
          </cell>
          <cell r="B280" t="str">
            <v>LIMPIEZA DE TERRENO MANUAL</v>
          </cell>
          <cell r="C280" t="str">
            <v>m2</v>
          </cell>
          <cell r="D280">
            <v>87.68</v>
          </cell>
          <cell r="E280">
            <v>1.0900000000000001</v>
          </cell>
          <cell r="F280">
            <v>95.571200000000019</v>
          </cell>
          <cell r="G280">
            <v>87.68</v>
          </cell>
          <cell r="H280">
            <v>95.571200000000019</v>
          </cell>
          <cell r="I280">
            <v>1</v>
          </cell>
          <cell r="J280">
            <v>0</v>
          </cell>
          <cell r="K280">
            <v>0</v>
          </cell>
          <cell r="L280" t="str">
            <v>0.00%</v>
          </cell>
          <cell r="M280">
            <v>87.68</v>
          </cell>
          <cell r="N280">
            <v>95.571200000000019</v>
          </cell>
          <cell r="O280">
            <v>1</v>
          </cell>
          <cell r="P280">
            <v>0</v>
          </cell>
          <cell r="Q280">
            <v>0</v>
          </cell>
          <cell r="R280" t="str">
            <v>0.00%</v>
          </cell>
        </row>
        <row r="281">
          <cell r="A281" t="str">
            <v>05.01.02</v>
          </cell>
          <cell r="B281" t="str">
            <v>TRAZO DURANTE LA EJECUCION DE LA OBRA</v>
          </cell>
          <cell r="C281" t="str">
            <v>m2</v>
          </cell>
          <cell r="D281">
            <v>87.68</v>
          </cell>
          <cell r="E281">
            <v>3.49</v>
          </cell>
          <cell r="F281">
            <v>306.00320000000005</v>
          </cell>
          <cell r="G281">
            <v>87.68</v>
          </cell>
          <cell r="H281">
            <v>306.00320000000005</v>
          </cell>
          <cell r="I281">
            <v>1</v>
          </cell>
          <cell r="J281">
            <v>0</v>
          </cell>
          <cell r="K281">
            <v>0</v>
          </cell>
          <cell r="L281" t="str">
            <v>0.00%</v>
          </cell>
          <cell r="M281">
            <v>87.68</v>
          </cell>
          <cell r="N281">
            <v>306.00320000000005</v>
          </cell>
          <cell r="O281">
            <v>1</v>
          </cell>
          <cell r="P281">
            <v>0</v>
          </cell>
          <cell r="Q281">
            <v>0</v>
          </cell>
          <cell r="R281" t="str">
            <v>0.00%</v>
          </cell>
        </row>
        <row r="282">
          <cell r="A282" t="str">
            <v>05.02</v>
          </cell>
          <cell r="B282" t="str">
            <v>MOVIMIENTO DE TIERRAS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05.02.01</v>
          </cell>
          <cell r="B283" t="str">
            <v xml:space="preserve">EXCAVACION PARA CIMIENTOS-ZAPATAS </v>
          </cell>
          <cell r="C283" t="str">
            <v>m3</v>
          </cell>
          <cell r="D283">
            <v>73.11</v>
          </cell>
          <cell r="E283">
            <v>44.73</v>
          </cell>
          <cell r="F283">
            <v>3270.2102999999997</v>
          </cell>
          <cell r="G283">
            <v>73.11</v>
          </cell>
          <cell r="H283">
            <v>3270.2102999999997</v>
          </cell>
          <cell r="I283">
            <v>1</v>
          </cell>
          <cell r="J283">
            <v>0</v>
          </cell>
          <cell r="K283">
            <v>0</v>
          </cell>
          <cell r="L283" t="str">
            <v>0.00%</v>
          </cell>
          <cell r="M283">
            <v>73.11</v>
          </cell>
          <cell r="N283">
            <v>3270.2102999999997</v>
          </cell>
          <cell r="O283">
            <v>1</v>
          </cell>
          <cell r="P283">
            <v>0</v>
          </cell>
          <cell r="Q283">
            <v>0</v>
          </cell>
          <cell r="R283" t="str">
            <v>0.00%</v>
          </cell>
        </row>
        <row r="284">
          <cell r="A284" t="str">
            <v>05.02.02</v>
          </cell>
          <cell r="B284" t="str">
            <v>RELLENO COMPACTADO CON MATERIAL PROPIO EN CAPAS DE 0.20m.</v>
          </cell>
          <cell r="C284" t="str">
            <v>m3</v>
          </cell>
          <cell r="D284">
            <v>26.43</v>
          </cell>
          <cell r="E284">
            <v>53.95</v>
          </cell>
          <cell r="F284">
            <v>1425.8985</v>
          </cell>
          <cell r="G284">
            <v>26.43</v>
          </cell>
          <cell r="H284">
            <v>1425.8985</v>
          </cell>
          <cell r="I284">
            <v>1</v>
          </cell>
          <cell r="J284">
            <v>0</v>
          </cell>
          <cell r="K284">
            <v>0</v>
          </cell>
          <cell r="L284" t="str">
            <v>0.00%</v>
          </cell>
          <cell r="M284">
            <v>26.43</v>
          </cell>
          <cell r="N284">
            <v>1425.8985</v>
          </cell>
          <cell r="O284">
            <v>1</v>
          </cell>
          <cell r="P284">
            <v>0</v>
          </cell>
          <cell r="Q284">
            <v>0</v>
          </cell>
          <cell r="R284" t="str">
            <v>0.00%</v>
          </cell>
        </row>
        <row r="285">
          <cell r="A285" t="str">
            <v>05.02.03</v>
          </cell>
          <cell r="B285" t="str">
            <v>ACARREO INTERNO, MATERIAL PROCEDENTE DE EXCAVACIONES  Y OTROS</v>
          </cell>
          <cell r="C285" t="str">
            <v>m3</v>
          </cell>
          <cell r="D285">
            <v>60.68</v>
          </cell>
          <cell r="E285">
            <v>19</v>
          </cell>
          <cell r="F285">
            <v>1152.92</v>
          </cell>
          <cell r="G285">
            <v>60.68</v>
          </cell>
          <cell r="H285">
            <v>1152.92</v>
          </cell>
          <cell r="I285">
            <v>1</v>
          </cell>
          <cell r="J285">
            <v>0</v>
          </cell>
          <cell r="K285">
            <v>0</v>
          </cell>
          <cell r="L285" t="str">
            <v>0.00%</v>
          </cell>
          <cell r="M285">
            <v>60.68</v>
          </cell>
          <cell r="N285">
            <v>1152.92</v>
          </cell>
          <cell r="O285">
            <v>1</v>
          </cell>
          <cell r="P285">
            <v>0</v>
          </cell>
          <cell r="Q285">
            <v>0</v>
          </cell>
          <cell r="R285" t="str">
            <v>0.00%</v>
          </cell>
        </row>
        <row r="286">
          <cell r="A286" t="str">
            <v>05.02.04</v>
          </cell>
          <cell r="B286" t="str">
            <v>ELIMINACION DE MATERIAL EXCEDENTE CON EQUIPO</v>
          </cell>
          <cell r="C286" t="str">
            <v>m3</v>
          </cell>
          <cell r="D286">
            <v>60.68</v>
          </cell>
          <cell r="E286">
            <v>14.64</v>
          </cell>
          <cell r="F286">
            <v>888.35520000000008</v>
          </cell>
          <cell r="G286">
            <v>60.68</v>
          </cell>
          <cell r="H286">
            <v>888.35520000000008</v>
          </cell>
          <cell r="I286">
            <v>1</v>
          </cell>
          <cell r="J286">
            <v>0</v>
          </cell>
          <cell r="K286">
            <v>0</v>
          </cell>
          <cell r="L286" t="str">
            <v>0.00%</v>
          </cell>
          <cell r="M286">
            <v>60.68</v>
          </cell>
          <cell r="N286">
            <v>888.35520000000008</v>
          </cell>
          <cell r="O286">
            <v>1</v>
          </cell>
          <cell r="P286">
            <v>0</v>
          </cell>
          <cell r="Q286">
            <v>0</v>
          </cell>
          <cell r="R286" t="str">
            <v>0.00%</v>
          </cell>
        </row>
        <row r="287">
          <cell r="A287" t="str">
            <v>05.02.05</v>
          </cell>
          <cell r="B287" t="str">
            <v xml:space="preserve">AFIRMADO e=20 cm </v>
          </cell>
          <cell r="C287" t="str">
            <v>m3</v>
          </cell>
          <cell r="D287">
            <v>14.54</v>
          </cell>
          <cell r="E287">
            <v>82.36</v>
          </cell>
          <cell r="F287">
            <v>1197.5144</v>
          </cell>
          <cell r="G287">
            <v>14.54</v>
          </cell>
          <cell r="H287">
            <v>1197.5144</v>
          </cell>
          <cell r="I287">
            <v>1</v>
          </cell>
          <cell r="J287">
            <v>0</v>
          </cell>
          <cell r="K287">
            <v>0</v>
          </cell>
          <cell r="L287" t="str">
            <v>0.00%</v>
          </cell>
          <cell r="M287">
            <v>14.54</v>
          </cell>
          <cell r="N287">
            <v>1197.5144</v>
          </cell>
          <cell r="O287">
            <v>1</v>
          </cell>
          <cell r="P287">
            <v>0</v>
          </cell>
          <cell r="Q287">
            <v>0</v>
          </cell>
          <cell r="R287" t="str">
            <v>0.00%</v>
          </cell>
        </row>
        <row r="288">
          <cell r="A288" t="str">
            <v>05.02.06</v>
          </cell>
          <cell r="B288" t="str">
            <v xml:space="preserve">NIVELACION Y COMPACTACION PARA FALSO PISOS, VEREDAS Y PATIOS </v>
          </cell>
          <cell r="C288" t="str">
            <v>m2</v>
          </cell>
          <cell r="D288">
            <v>72.69</v>
          </cell>
          <cell r="E288">
            <v>9.3800000000000008</v>
          </cell>
          <cell r="F288">
            <v>681.83220000000006</v>
          </cell>
          <cell r="G288">
            <v>0</v>
          </cell>
          <cell r="H288">
            <v>0</v>
          </cell>
          <cell r="I288" t="str">
            <v>0.00%</v>
          </cell>
          <cell r="J288">
            <v>72.69</v>
          </cell>
          <cell r="K288">
            <v>681.83220000000006</v>
          </cell>
          <cell r="L288">
            <v>1</v>
          </cell>
          <cell r="M288">
            <v>72.69</v>
          </cell>
          <cell r="N288">
            <v>681.83220000000006</v>
          </cell>
          <cell r="O288">
            <v>1</v>
          </cell>
          <cell r="P288">
            <v>0</v>
          </cell>
          <cell r="Q288">
            <v>0</v>
          </cell>
          <cell r="R288" t="str">
            <v>0.00%</v>
          </cell>
        </row>
        <row r="289">
          <cell r="A289" t="str">
            <v>05.03</v>
          </cell>
          <cell r="B289" t="str">
            <v>CONCRETO SIMPLE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 t="str">
            <v>05.03.01</v>
          </cell>
          <cell r="B290" t="str">
            <v>SOLADOS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 t="str">
            <v>05.03.01.01</v>
          </cell>
          <cell r="B291" t="str">
            <v>SOLADO E= 2" MEZCLA 1:12 CEMENTO-HORMIGON</v>
          </cell>
          <cell r="C291" t="str">
            <v>m2</v>
          </cell>
          <cell r="D291">
            <v>36.28</v>
          </cell>
          <cell r="E291">
            <v>29.02</v>
          </cell>
          <cell r="F291">
            <v>1052.8456000000001</v>
          </cell>
          <cell r="G291">
            <v>36.28</v>
          </cell>
          <cell r="H291">
            <v>1052.8456000000001</v>
          </cell>
          <cell r="I291">
            <v>1</v>
          </cell>
          <cell r="J291">
            <v>0</v>
          </cell>
          <cell r="K291">
            <v>0</v>
          </cell>
          <cell r="L291" t="str">
            <v>0.00%</v>
          </cell>
          <cell r="M291">
            <v>36.28</v>
          </cell>
          <cell r="N291">
            <v>1052.8456000000001</v>
          </cell>
          <cell r="O291">
            <v>1</v>
          </cell>
          <cell r="P291">
            <v>0</v>
          </cell>
          <cell r="Q291">
            <v>0</v>
          </cell>
          <cell r="R291" t="str">
            <v>0.00%</v>
          </cell>
        </row>
        <row r="292">
          <cell r="A292" t="str">
            <v>05.03.02</v>
          </cell>
          <cell r="B292" t="str">
            <v>CIMIENTOS CORRIDOS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05.03.02.01</v>
          </cell>
          <cell r="B293" t="str">
            <v>CIMIENTOS CORRIDOS MEZCLA 1:10 CEMENTO-HORMIGON 30% PIEDRA</v>
          </cell>
          <cell r="C293" t="str">
            <v>m3</v>
          </cell>
          <cell r="D293">
            <v>8.73</v>
          </cell>
          <cell r="E293">
            <v>248.48</v>
          </cell>
          <cell r="F293">
            <v>2169.2303999999999</v>
          </cell>
          <cell r="G293">
            <v>6.05</v>
          </cell>
          <cell r="H293">
            <v>1503.3039999999999</v>
          </cell>
          <cell r="I293">
            <v>0.69301260022909505</v>
          </cell>
          <cell r="J293">
            <v>0</v>
          </cell>
          <cell r="K293">
            <v>0</v>
          </cell>
          <cell r="L293" t="str">
            <v>0.00%</v>
          </cell>
          <cell r="M293">
            <v>6.05</v>
          </cell>
          <cell r="N293">
            <v>1503.3039999999999</v>
          </cell>
          <cell r="O293">
            <v>0.69301260022909505</v>
          </cell>
          <cell r="P293">
            <v>2.6800000000000006</v>
          </cell>
          <cell r="Q293">
            <v>665.92640000000006</v>
          </cell>
          <cell r="R293">
            <v>0.30698739977090495</v>
          </cell>
        </row>
        <row r="294">
          <cell r="A294" t="str">
            <v>05.03.03</v>
          </cell>
          <cell r="B294" t="str">
            <v>SOBRECIMIENTOS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A295" t="str">
            <v>05.03.03.01</v>
          </cell>
          <cell r="B295" t="str">
            <v>CONCRETO 1:8+25% P.M. PARA SOBRECIMIENTOS</v>
          </cell>
          <cell r="C295" t="str">
            <v>m3</v>
          </cell>
          <cell r="D295">
            <v>1.83</v>
          </cell>
          <cell r="E295">
            <v>312.47000000000003</v>
          </cell>
          <cell r="F295">
            <v>571.82010000000002</v>
          </cell>
          <cell r="G295">
            <v>0</v>
          </cell>
          <cell r="H295">
            <v>0</v>
          </cell>
          <cell r="I295" t="str">
            <v>0.00%</v>
          </cell>
          <cell r="J295">
            <v>0</v>
          </cell>
          <cell r="K295">
            <v>0</v>
          </cell>
          <cell r="L295" t="str">
            <v>0.00%</v>
          </cell>
          <cell r="M295">
            <v>0</v>
          </cell>
          <cell r="N295">
            <v>0</v>
          </cell>
          <cell r="O295" t="str">
            <v>0.00%</v>
          </cell>
          <cell r="P295">
            <v>1.83</v>
          </cell>
          <cell r="Q295">
            <v>571.82010000000002</v>
          </cell>
          <cell r="R295">
            <v>1</v>
          </cell>
        </row>
        <row r="296">
          <cell r="A296" t="str">
            <v>05.03.03.02</v>
          </cell>
          <cell r="B296" t="str">
            <v>ENCOFRADO Y DESENCOFRADO NORMAL PARA SOBRECIMIENTOS HASTA 0.60M.</v>
          </cell>
          <cell r="C296" t="str">
            <v>m2</v>
          </cell>
          <cell r="D296">
            <v>14.61</v>
          </cell>
          <cell r="E296">
            <v>44.43</v>
          </cell>
          <cell r="F296">
            <v>649.1223</v>
          </cell>
          <cell r="G296">
            <v>0</v>
          </cell>
          <cell r="H296">
            <v>0</v>
          </cell>
          <cell r="I296" t="str">
            <v>0.00%</v>
          </cell>
          <cell r="J296">
            <v>0</v>
          </cell>
          <cell r="K296">
            <v>0</v>
          </cell>
          <cell r="L296" t="str">
            <v>0.00%</v>
          </cell>
          <cell r="M296">
            <v>0</v>
          </cell>
          <cell r="N296">
            <v>0</v>
          </cell>
          <cell r="O296" t="str">
            <v>0.00%</v>
          </cell>
          <cell r="P296">
            <v>14.61</v>
          </cell>
          <cell r="Q296">
            <v>649.1223</v>
          </cell>
          <cell r="R296">
            <v>1</v>
          </cell>
        </row>
        <row r="297">
          <cell r="A297" t="str">
            <v>05.04</v>
          </cell>
          <cell r="B297" t="str">
            <v>CONCRETO ARMADO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 t="str">
            <v>05.04.01</v>
          </cell>
          <cell r="B298" t="str">
            <v>ZAPATAS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 t="str">
            <v>05.04.01.01</v>
          </cell>
          <cell r="B299" t="str">
            <v>CONCRETO PARA ZAPATAS F'C=210 KG/CM2</v>
          </cell>
          <cell r="C299" t="str">
            <v>m3</v>
          </cell>
          <cell r="D299">
            <v>130.88</v>
          </cell>
          <cell r="E299">
            <v>427.63</v>
          </cell>
          <cell r="F299">
            <v>55968.214399999997</v>
          </cell>
          <cell r="G299">
            <v>130.88</v>
          </cell>
          <cell r="H299">
            <v>55968.214399999997</v>
          </cell>
          <cell r="I299">
            <v>1</v>
          </cell>
          <cell r="J299">
            <v>0</v>
          </cell>
          <cell r="K299">
            <v>0</v>
          </cell>
          <cell r="L299" t="str">
            <v>0.00%</v>
          </cell>
          <cell r="M299">
            <v>130.88</v>
          </cell>
          <cell r="N299">
            <v>55968.214399999997</v>
          </cell>
          <cell r="O299">
            <v>1</v>
          </cell>
          <cell r="P299">
            <v>0</v>
          </cell>
          <cell r="Q299">
            <v>0</v>
          </cell>
          <cell r="R299" t="str">
            <v>0.00%</v>
          </cell>
        </row>
        <row r="300">
          <cell r="A300" t="str">
            <v>05.04.01.02</v>
          </cell>
          <cell r="B300" t="str">
            <v>ACERO F'Y=4200 KG/CM2 GRADO 60 EN ZAPATAS</v>
          </cell>
          <cell r="C300" t="str">
            <v>kg</v>
          </cell>
          <cell r="D300">
            <v>398.66</v>
          </cell>
          <cell r="E300">
            <v>4.3</v>
          </cell>
          <cell r="F300">
            <v>1714.2380000000001</v>
          </cell>
          <cell r="G300">
            <v>398.65999999999997</v>
          </cell>
          <cell r="H300">
            <v>1714.2379999999998</v>
          </cell>
          <cell r="I300">
            <v>0.99999999999999989</v>
          </cell>
          <cell r="J300">
            <v>0</v>
          </cell>
          <cell r="K300">
            <v>0</v>
          </cell>
          <cell r="L300" t="str">
            <v>0.00%</v>
          </cell>
          <cell r="M300">
            <v>398.65999999999997</v>
          </cell>
          <cell r="N300">
            <v>1714.2379999999998</v>
          </cell>
          <cell r="O300">
            <v>0.99999999999999989</v>
          </cell>
          <cell r="P300">
            <v>5.6843418860808015E-14</v>
          </cell>
          <cell r="Q300">
            <v>2.2737367544323206E-13</v>
          </cell>
          <cell r="R300">
            <v>1.3263833577556446E-16</v>
          </cell>
        </row>
        <row r="301">
          <cell r="A301" t="str">
            <v>05.04.02</v>
          </cell>
          <cell r="B301" t="str">
            <v>VIGAS DE CIMENTACION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05.04.02.01</v>
          </cell>
          <cell r="B302" t="str">
            <v>CONCRETO F'C= 210 KG/CM2 EN VIGAS DE CIMENTACIÓN</v>
          </cell>
          <cell r="C302" t="str">
            <v>m3</v>
          </cell>
          <cell r="D302">
            <v>6.7</v>
          </cell>
          <cell r="E302">
            <v>451</v>
          </cell>
          <cell r="F302">
            <v>3021.7000000000003</v>
          </cell>
          <cell r="G302">
            <v>6.7</v>
          </cell>
          <cell r="H302">
            <v>3021.7000000000003</v>
          </cell>
          <cell r="I302">
            <v>1</v>
          </cell>
          <cell r="J302">
            <v>0</v>
          </cell>
          <cell r="K302">
            <v>0</v>
          </cell>
          <cell r="L302" t="str">
            <v>0.00%</v>
          </cell>
          <cell r="M302">
            <v>6.7</v>
          </cell>
          <cell r="N302">
            <v>3021.7000000000003</v>
          </cell>
          <cell r="O302">
            <v>1</v>
          </cell>
          <cell r="P302">
            <v>0</v>
          </cell>
          <cell r="Q302">
            <v>0</v>
          </cell>
          <cell r="R302" t="str">
            <v>0.00%</v>
          </cell>
        </row>
        <row r="303">
          <cell r="A303" t="str">
            <v>05.04.02.02</v>
          </cell>
          <cell r="B303" t="str">
            <v>ACERO F'Y=4200 KG/CM2 GRADO 60 EN VIGAS DE CIMENTACIÓN</v>
          </cell>
          <cell r="C303" t="str">
            <v>kg</v>
          </cell>
          <cell r="D303">
            <v>712.35</v>
          </cell>
          <cell r="E303">
            <v>4.45</v>
          </cell>
          <cell r="F303">
            <v>3169.9575000000004</v>
          </cell>
          <cell r="G303">
            <v>712.35</v>
          </cell>
          <cell r="H303">
            <v>3169.9575000000004</v>
          </cell>
          <cell r="I303">
            <v>1</v>
          </cell>
          <cell r="J303">
            <v>0</v>
          </cell>
          <cell r="K303">
            <v>0</v>
          </cell>
          <cell r="L303" t="str">
            <v>0.00%</v>
          </cell>
          <cell r="M303">
            <v>712.35</v>
          </cell>
          <cell r="N303">
            <v>3169.9575000000004</v>
          </cell>
          <cell r="O303">
            <v>1</v>
          </cell>
          <cell r="P303">
            <v>0</v>
          </cell>
          <cell r="Q303">
            <v>0</v>
          </cell>
          <cell r="R303" t="str">
            <v>0.00%</v>
          </cell>
        </row>
        <row r="304">
          <cell r="A304" t="str">
            <v>05.04.02.03</v>
          </cell>
          <cell r="B304" t="str">
            <v>ENCOFRADO Y DESENCOFRADO DE VIGAS DE CIMENTACIÓN</v>
          </cell>
          <cell r="C304" t="str">
            <v>m2</v>
          </cell>
          <cell r="D304">
            <v>48.12</v>
          </cell>
          <cell r="E304">
            <v>44.69</v>
          </cell>
          <cell r="F304">
            <v>2150.4827999999998</v>
          </cell>
          <cell r="G304">
            <v>48.12</v>
          </cell>
          <cell r="H304">
            <v>2150.4827999999998</v>
          </cell>
          <cell r="I304">
            <v>1</v>
          </cell>
          <cell r="J304">
            <v>0</v>
          </cell>
          <cell r="K304">
            <v>0</v>
          </cell>
          <cell r="L304" t="str">
            <v>0.00%</v>
          </cell>
          <cell r="M304">
            <v>48.12</v>
          </cell>
          <cell r="N304">
            <v>2150.4827999999998</v>
          </cell>
          <cell r="O304">
            <v>1</v>
          </cell>
          <cell r="P304">
            <v>0</v>
          </cell>
          <cell r="Q304">
            <v>0</v>
          </cell>
          <cell r="R304" t="str">
            <v>0.00%</v>
          </cell>
        </row>
        <row r="305">
          <cell r="A305" t="str">
            <v>05.04.03</v>
          </cell>
          <cell r="B305" t="str">
            <v>COLUMNAS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 t="str">
            <v>05.04.03.01</v>
          </cell>
          <cell r="B306" t="str">
            <v>CONCRETO EN COLUMNAS F'C=210 KG/CM2</v>
          </cell>
          <cell r="C306" t="str">
            <v>m3</v>
          </cell>
          <cell r="D306">
            <v>15.87</v>
          </cell>
          <cell r="E306">
            <v>521.12</v>
          </cell>
          <cell r="F306">
            <v>8270.1743999999999</v>
          </cell>
          <cell r="G306">
            <v>15.65</v>
          </cell>
          <cell r="H306">
            <v>8155.5280000000002</v>
          </cell>
          <cell r="I306">
            <v>0.98613736609955893</v>
          </cell>
          <cell r="J306">
            <v>0.22</v>
          </cell>
          <cell r="K306">
            <v>114.6464</v>
          </cell>
          <cell r="L306">
            <v>1.3862633900441084E-2</v>
          </cell>
          <cell r="M306">
            <v>15.870000000000001</v>
          </cell>
          <cell r="N306">
            <v>8270.1743999999999</v>
          </cell>
          <cell r="O306">
            <v>1</v>
          </cell>
          <cell r="P306">
            <v>-1.7763568394002505E-15</v>
          </cell>
          <cell r="Q306">
            <v>0</v>
          </cell>
          <cell r="R306" t="str">
            <v>0.00%</v>
          </cell>
        </row>
        <row r="307">
          <cell r="A307" t="str">
            <v>05.04.03.02</v>
          </cell>
          <cell r="B307" t="str">
            <v>ACERO F'Y=4200 KG/CM2 GRADO 60 EN COLUMNAS</v>
          </cell>
          <cell r="C307" t="str">
            <v>kg</v>
          </cell>
          <cell r="D307">
            <v>3165.48</v>
          </cell>
          <cell r="E307">
            <v>4.5</v>
          </cell>
          <cell r="F307">
            <v>14244.66</v>
          </cell>
          <cell r="G307">
            <v>3165.48</v>
          </cell>
          <cell r="H307">
            <v>14244.66</v>
          </cell>
          <cell r="I307">
            <v>1</v>
          </cell>
          <cell r="J307">
            <v>0</v>
          </cell>
          <cell r="K307">
            <v>0</v>
          </cell>
          <cell r="L307" t="str">
            <v>0.00%</v>
          </cell>
          <cell r="M307">
            <v>3165.48</v>
          </cell>
          <cell r="N307">
            <v>14244.66</v>
          </cell>
          <cell r="O307">
            <v>1</v>
          </cell>
          <cell r="P307">
            <v>0</v>
          </cell>
          <cell r="Q307">
            <v>0</v>
          </cell>
          <cell r="R307" t="str">
            <v>0.00%</v>
          </cell>
        </row>
        <row r="308">
          <cell r="A308" t="str">
            <v>05.04.03.03</v>
          </cell>
          <cell r="B308" t="str">
            <v>ENCOFRADO Y DESENCOFRADO NORMAL EN COLUMNAS</v>
          </cell>
          <cell r="C308" t="str">
            <v>m2</v>
          </cell>
          <cell r="D308">
            <v>164.87</v>
          </cell>
          <cell r="E308">
            <v>49.71</v>
          </cell>
          <cell r="F308">
            <v>8195.6877000000004</v>
          </cell>
          <cell r="G308">
            <v>161.91999999999999</v>
          </cell>
          <cell r="H308">
            <v>8049.0431999999992</v>
          </cell>
          <cell r="I308">
            <v>0.98210711469642731</v>
          </cell>
          <cell r="J308">
            <v>2.95</v>
          </cell>
          <cell r="K308">
            <v>146.64450000000002</v>
          </cell>
          <cell r="L308">
            <v>1.7892885303572515E-2</v>
          </cell>
          <cell r="M308">
            <v>164.86999999999998</v>
          </cell>
          <cell r="N308">
            <v>8195.6876999999986</v>
          </cell>
          <cell r="O308">
            <v>0.99999999999999978</v>
          </cell>
          <cell r="P308">
            <v>2.8421709430404007E-14</v>
          </cell>
          <cell r="Q308">
            <v>1.8189894035458565E-12</v>
          </cell>
          <cell r="R308">
            <v>2.2194469459174933E-16</v>
          </cell>
        </row>
        <row r="309">
          <cell r="A309" t="str">
            <v>05.04.04</v>
          </cell>
          <cell r="B309" t="str">
            <v>COLUMNETAS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05.04.04.01</v>
          </cell>
          <cell r="B310" t="str">
            <v>CONCRETO EN COLUMNETAS F'C=210 KG/CM2</v>
          </cell>
          <cell r="C310" t="str">
            <v>m3</v>
          </cell>
          <cell r="D310">
            <v>3.31</v>
          </cell>
          <cell r="E310">
            <v>521.12</v>
          </cell>
          <cell r="F310">
            <v>1724.9072000000001</v>
          </cell>
          <cell r="G310">
            <v>0</v>
          </cell>
          <cell r="H310">
            <v>0</v>
          </cell>
          <cell r="I310" t="str">
            <v>0.00%</v>
          </cell>
          <cell r="J310">
            <v>0</v>
          </cell>
          <cell r="K310">
            <v>0</v>
          </cell>
          <cell r="L310" t="str">
            <v>0.00%</v>
          </cell>
          <cell r="M310">
            <v>0</v>
          </cell>
          <cell r="N310">
            <v>0</v>
          </cell>
          <cell r="O310" t="str">
            <v>0.00%</v>
          </cell>
          <cell r="P310">
            <v>3.31</v>
          </cell>
          <cell r="Q310">
            <v>1724.9072000000001</v>
          </cell>
          <cell r="R310">
            <v>1</v>
          </cell>
        </row>
        <row r="311">
          <cell r="A311" t="str">
            <v>05.04.04.02</v>
          </cell>
          <cell r="B311" t="str">
            <v>ACERO F'Y=4200 KG/CM2 GRADO 60 EN COLUMNETAS</v>
          </cell>
          <cell r="C311" t="str">
            <v>kg</v>
          </cell>
          <cell r="D311">
            <v>539.55999999999995</v>
          </cell>
          <cell r="E311">
            <v>4.4400000000000004</v>
          </cell>
          <cell r="F311">
            <v>2395.6464000000001</v>
          </cell>
          <cell r="G311">
            <v>274.01920000000001</v>
          </cell>
          <cell r="H311">
            <v>1216.6452480000003</v>
          </cell>
          <cell r="I311">
            <v>0.50785677218474323</v>
          </cell>
          <cell r="J311">
            <v>0</v>
          </cell>
          <cell r="K311">
            <v>0</v>
          </cell>
          <cell r="L311" t="str">
            <v>0.00%</v>
          </cell>
          <cell r="M311">
            <v>274.01920000000001</v>
          </cell>
          <cell r="N311">
            <v>1216.6452480000003</v>
          </cell>
          <cell r="O311">
            <v>0.50785677218474323</v>
          </cell>
          <cell r="P311">
            <v>265.54079999999993</v>
          </cell>
          <cell r="Q311">
            <v>1179.0011519999998</v>
          </cell>
          <cell r="R311">
            <v>0.49214322781525677</v>
          </cell>
        </row>
        <row r="312">
          <cell r="A312" t="str">
            <v>05.04.04.03</v>
          </cell>
          <cell r="B312" t="str">
            <v>ENCOFRADO Y DESNCOFRADO NORMAL  EN COLUMNETAS</v>
          </cell>
          <cell r="C312" t="str">
            <v>m2</v>
          </cell>
          <cell r="D312">
            <v>31.76</v>
          </cell>
          <cell r="E312">
            <v>49.71</v>
          </cell>
          <cell r="F312">
            <v>1578.7896000000001</v>
          </cell>
          <cell r="G312">
            <v>0</v>
          </cell>
          <cell r="H312">
            <v>0</v>
          </cell>
          <cell r="I312" t="str">
            <v>0.00%</v>
          </cell>
          <cell r="J312">
            <v>0</v>
          </cell>
          <cell r="K312">
            <v>0</v>
          </cell>
          <cell r="L312" t="str">
            <v>0.00%</v>
          </cell>
          <cell r="M312">
            <v>0</v>
          </cell>
          <cell r="N312">
            <v>0</v>
          </cell>
          <cell r="O312" t="str">
            <v>0.00%</v>
          </cell>
          <cell r="P312">
            <v>31.76</v>
          </cell>
          <cell r="Q312">
            <v>1578.7896000000001</v>
          </cell>
          <cell r="R312">
            <v>1</v>
          </cell>
        </row>
        <row r="313">
          <cell r="A313" t="str">
            <v>05.04.05</v>
          </cell>
          <cell r="B313" t="str">
            <v>VIGAS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05.04.05.01</v>
          </cell>
          <cell r="B314" t="str">
            <v>CONCRETO EN VIGAS F'C=210 KG/CM2</v>
          </cell>
          <cell r="C314" t="str">
            <v>m3</v>
          </cell>
          <cell r="D314">
            <v>15.51</v>
          </cell>
          <cell r="E314">
            <v>486.07</v>
          </cell>
          <cell r="F314">
            <v>7538.9457000000002</v>
          </cell>
          <cell r="G314">
            <v>6.5911</v>
          </cell>
          <cell r="H314">
            <v>3203.7359769999998</v>
          </cell>
          <cell r="I314">
            <v>0.42495809155383618</v>
          </cell>
          <cell r="J314">
            <v>8.9189000000000007</v>
          </cell>
          <cell r="K314">
            <v>4335.2097229999999</v>
          </cell>
          <cell r="L314">
            <v>0.57504190844616376</v>
          </cell>
          <cell r="M314">
            <v>15.510000000000002</v>
          </cell>
          <cell r="N314">
            <v>7538.9457000000002</v>
          </cell>
          <cell r="O314">
            <v>1</v>
          </cell>
          <cell r="P314">
            <v>-1.7763568394002505E-15</v>
          </cell>
          <cell r="Q314">
            <v>0</v>
          </cell>
          <cell r="R314" t="str">
            <v>0.00%</v>
          </cell>
        </row>
        <row r="315">
          <cell r="A315" t="str">
            <v>05.04.05.02</v>
          </cell>
          <cell r="B315" t="str">
            <v>ACERO F'Y=4200 KG/CM2 GRADO 60 EN VIGAS</v>
          </cell>
          <cell r="C315" t="str">
            <v>kg</v>
          </cell>
          <cell r="D315">
            <v>2398.13</v>
          </cell>
          <cell r="E315">
            <v>4.5</v>
          </cell>
          <cell r="F315">
            <v>10791.585000000001</v>
          </cell>
          <cell r="G315">
            <v>964.0354000000001</v>
          </cell>
          <cell r="H315">
            <v>4338.1593000000003</v>
          </cell>
          <cell r="I315">
            <v>0.40199463748837633</v>
          </cell>
          <cell r="J315">
            <v>1434.09</v>
          </cell>
          <cell r="K315">
            <v>6453.4049999999997</v>
          </cell>
          <cell r="L315">
            <v>0.59800344435038966</v>
          </cell>
          <cell r="M315">
            <v>2398.1253999999999</v>
          </cell>
          <cell r="N315">
            <v>10791.5643</v>
          </cell>
          <cell r="O315">
            <v>0.99999808183876593</v>
          </cell>
          <cell r="P315">
            <v>4.6000000002095476E-3</v>
          </cell>
          <cell r="Q315">
            <v>2.0700000000942964E-2</v>
          </cell>
          <cell r="R315">
            <v>1.9181612340488411E-6</v>
          </cell>
        </row>
        <row r="316">
          <cell r="A316" t="str">
            <v>05.04.05.03</v>
          </cell>
          <cell r="B316" t="str">
            <v>ENCOFRADO Y DESNCOFRADO NORMAL EN VIGAS</v>
          </cell>
          <cell r="C316" t="str">
            <v>m2</v>
          </cell>
          <cell r="D316">
            <v>100.49</v>
          </cell>
          <cell r="E316">
            <v>54.02</v>
          </cell>
          <cell r="F316">
            <v>5428.4697999999999</v>
          </cell>
          <cell r="G316">
            <v>71.216500000000039</v>
          </cell>
          <cell r="H316">
            <v>3847.1153300000024</v>
          </cell>
          <cell r="I316">
            <v>0.70869240720469739</v>
          </cell>
          <cell r="J316">
            <v>29.273420000000002</v>
          </cell>
          <cell r="K316">
            <v>1581.3501484000001</v>
          </cell>
          <cell r="L316">
            <v>0.2913067966961887</v>
          </cell>
          <cell r="M316">
            <v>100.48992000000004</v>
          </cell>
          <cell r="N316">
            <v>5428.4654784000022</v>
          </cell>
          <cell r="O316">
            <v>0.99999920390088615</v>
          </cell>
          <cell r="P316">
            <v>7.9999999954338818E-5</v>
          </cell>
          <cell r="Q316">
            <v>4.3215999976382591E-3</v>
          </cell>
          <cell r="R316">
            <v>7.9609911390466967E-7</v>
          </cell>
        </row>
        <row r="317">
          <cell r="A317" t="str">
            <v>05.04.06</v>
          </cell>
          <cell r="B317" t="str">
            <v>VIGUETAS DE VANOS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05.04.06.01</v>
          </cell>
          <cell r="B318" t="str">
            <v>CONCRETO EN VIGUETAS DE VANO F'C=175 KG/CM2</v>
          </cell>
          <cell r="C318" t="str">
            <v>m3</v>
          </cell>
          <cell r="D318">
            <v>2.4</v>
          </cell>
          <cell r="E318">
            <v>271.35000000000002</v>
          </cell>
          <cell r="F318">
            <v>651.24</v>
          </cell>
          <cell r="G318">
            <v>0</v>
          </cell>
          <cell r="H318">
            <v>0</v>
          </cell>
          <cell r="I318" t="str">
            <v>0.00%</v>
          </cell>
          <cell r="J318">
            <v>0</v>
          </cell>
          <cell r="K318">
            <v>0</v>
          </cell>
          <cell r="L318" t="str">
            <v>0.00%</v>
          </cell>
          <cell r="M318">
            <v>0</v>
          </cell>
          <cell r="N318">
            <v>0</v>
          </cell>
          <cell r="O318" t="str">
            <v>0.00%</v>
          </cell>
          <cell r="P318">
            <v>2.4</v>
          </cell>
          <cell r="Q318">
            <v>651.24</v>
          </cell>
          <cell r="R318">
            <v>1</v>
          </cell>
        </row>
        <row r="319">
          <cell r="A319" t="str">
            <v>05.04.06.02</v>
          </cell>
          <cell r="B319" t="str">
            <v>ACERO GRADO 60 EN VIGUETAS DE VANO</v>
          </cell>
          <cell r="C319" t="str">
            <v>kg</v>
          </cell>
          <cell r="D319">
            <v>194.18</v>
          </cell>
          <cell r="E319">
            <v>4.5</v>
          </cell>
          <cell r="F319">
            <v>873.81000000000006</v>
          </cell>
          <cell r="G319">
            <v>0</v>
          </cell>
          <cell r="H319">
            <v>0</v>
          </cell>
          <cell r="I319" t="str">
            <v>0.00%</v>
          </cell>
          <cell r="J319">
            <v>0</v>
          </cell>
          <cell r="K319">
            <v>0</v>
          </cell>
          <cell r="L319" t="str">
            <v>0.00%</v>
          </cell>
          <cell r="M319">
            <v>0</v>
          </cell>
          <cell r="N319">
            <v>0</v>
          </cell>
          <cell r="O319" t="str">
            <v>0.00%</v>
          </cell>
          <cell r="P319">
            <v>194.18</v>
          </cell>
          <cell r="Q319">
            <v>873.81000000000006</v>
          </cell>
          <cell r="R319">
            <v>1</v>
          </cell>
        </row>
        <row r="320">
          <cell r="A320" t="str">
            <v>05.04.06.03</v>
          </cell>
          <cell r="B320" t="str">
            <v>ENCOFRADO Y DESENCOFRADO EN VIGUETAS DE VANO</v>
          </cell>
          <cell r="C320" t="str">
            <v>m2</v>
          </cell>
          <cell r="D320">
            <v>35.159999999999997</v>
          </cell>
          <cell r="E320">
            <v>41.63</v>
          </cell>
          <cell r="F320">
            <v>1463.7107999999998</v>
          </cell>
          <cell r="G320">
            <v>0</v>
          </cell>
          <cell r="H320">
            <v>0</v>
          </cell>
          <cell r="I320" t="str">
            <v>0.00%</v>
          </cell>
          <cell r="J320">
            <v>0</v>
          </cell>
          <cell r="K320">
            <v>0</v>
          </cell>
          <cell r="L320" t="str">
            <v>0.00%</v>
          </cell>
          <cell r="M320">
            <v>0</v>
          </cell>
          <cell r="N320">
            <v>0</v>
          </cell>
          <cell r="O320" t="str">
            <v>0.00%</v>
          </cell>
          <cell r="P320">
            <v>35.159999999999997</v>
          </cell>
          <cell r="Q320">
            <v>1463.7107999999998</v>
          </cell>
          <cell r="R320">
            <v>1</v>
          </cell>
        </row>
        <row r="321">
          <cell r="A321" t="str">
            <v>05.04.07</v>
          </cell>
          <cell r="B321" t="str">
            <v>LOSAS ALIGERADAS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 t="str">
            <v>05.04.07.01</v>
          </cell>
          <cell r="B322" t="str">
            <v>CONCRETO EN LOSAS ALIGERADAS F'C=210 KG/CM2</v>
          </cell>
          <cell r="C322" t="str">
            <v>m3</v>
          </cell>
          <cell r="D322">
            <v>16.05</v>
          </cell>
          <cell r="E322">
            <v>487.24</v>
          </cell>
          <cell r="F322">
            <v>7820.2020000000002</v>
          </cell>
          <cell r="G322">
            <v>6.8556749999999997</v>
          </cell>
          <cell r="H322">
            <v>3340.3590869999998</v>
          </cell>
          <cell r="I322">
            <v>0.42714485981308409</v>
          </cell>
          <cell r="J322">
            <v>9.1943199999999994</v>
          </cell>
          <cell r="K322">
            <v>4479.8404768</v>
          </cell>
          <cell r="L322">
            <v>0.57285482866043613</v>
          </cell>
          <cell r="M322">
            <v>16.049994999999999</v>
          </cell>
          <cell r="N322">
            <v>7820.1995637999999</v>
          </cell>
          <cell r="O322">
            <v>0.99999968847352017</v>
          </cell>
          <cell r="P322">
            <v>5.0000000015870683E-6</v>
          </cell>
          <cell r="Q322">
            <v>2.4362000003748108E-3</v>
          </cell>
          <cell r="R322">
            <v>3.1152647979870736E-7</v>
          </cell>
        </row>
        <row r="323">
          <cell r="A323" t="str">
            <v>05.04.07.02</v>
          </cell>
          <cell r="B323" t="str">
            <v>ACERO F'Y=4200 KG/CM2 GRADO 60 EN LOSAS ALIGERADAS</v>
          </cell>
          <cell r="C323" t="str">
            <v>kg</v>
          </cell>
          <cell r="D323">
            <v>1141.21</v>
          </cell>
          <cell r="E323">
            <v>4.5</v>
          </cell>
          <cell r="F323">
            <v>5135.4449999999997</v>
          </cell>
          <cell r="G323">
            <v>532.48059999999998</v>
          </cell>
          <cell r="H323">
            <v>2396.1626999999999</v>
          </cell>
          <cell r="I323">
            <v>0.46659300216436939</v>
          </cell>
          <cell r="J323">
            <v>608.72900000000004</v>
          </cell>
          <cell r="K323">
            <v>2739.2805000000003</v>
          </cell>
          <cell r="L323">
            <v>0.53340664733046517</v>
          </cell>
          <cell r="M323">
            <v>1141.2096000000001</v>
          </cell>
          <cell r="N323">
            <v>5135.4431999999997</v>
          </cell>
          <cell r="O323">
            <v>0.99999964949483444</v>
          </cell>
          <cell r="P323">
            <v>3.9999999989959178E-4</v>
          </cell>
          <cell r="Q323">
            <v>1.8000000000029104E-3</v>
          </cell>
          <cell r="R323">
            <v>3.5050516557044431E-7</v>
          </cell>
        </row>
        <row r="324">
          <cell r="A324" t="str">
            <v>05.04.07.03</v>
          </cell>
          <cell r="B324" t="str">
            <v>ENCOFRADO Y DESENCOFRADO NORMAL EN LOSAS ALIGERADAS</v>
          </cell>
          <cell r="C324" t="str">
            <v>m2</v>
          </cell>
          <cell r="D324">
            <v>163.34</v>
          </cell>
          <cell r="E324">
            <v>29.08</v>
          </cell>
          <cell r="F324">
            <v>4749.9272000000001</v>
          </cell>
          <cell r="G324">
            <v>78.508499999999998</v>
          </cell>
          <cell r="H324">
            <v>2283.0271799999996</v>
          </cell>
          <cell r="I324">
            <v>0.48064466756458912</v>
          </cell>
          <cell r="J324">
            <v>84.831500000000005</v>
          </cell>
          <cell r="K324">
            <v>2466.90002</v>
          </cell>
          <cell r="L324">
            <v>0.51935533243541077</v>
          </cell>
          <cell r="M324">
            <v>163.34</v>
          </cell>
          <cell r="N324">
            <v>4749.9272000000001</v>
          </cell>
          <cell r="O324">
            <v>1</v>
          </cell>
          <cell r="P324">
            <v>0</v>
          </cell>
          <cell r="Q324">
            <v>0</v>
          </cell>
          <cell r="R324" t="str">
            <v>0.00%</v>
          </cell>
        </row>
        <row r="325">
          <cell r="A325" t="str">
            <v>05.04.07.04</v>
          </cell>
          <cell r="B325" t="str">
            <v>LADRILLO DE ARCILLA HUECO 15X30X30 PARA TECHO</v>
          </cell>
          <cell r="C325" t="str">
            <v>und</v>
          </cell>
          <cell r="D325">
            <v>1360.63</v>
          </cell>
          <cell r="E325">
            <v>4.66</v>
          </cell>
          <cell r="F325">
            <v>6340.5358000000006</v>
          </cell>
          <cell r="G325">
            <v>653.97580500000004</v>
          </cell>
          <cell r="H325">
            <v>3047.5272513000004</v>
          </cell>
          <cell r="I325">
            <v>0.48064191220243568</v>
          </cell>
          <cell r="J325">
            <v>706.65350000000001</v>
          </cell>
          <cell r="K325">
            <v>3293.00531</v>
          </cell>
          <cell r="L325">
            <v>0.51935757700476981</v>
          </cell>
          <cell r="M325">
            <v>1360.6293049999999</v>
          </cell>
          <cell r="N325">
            <v>6340.5325613000005</v>
          </cell>
          <cell r="O325">
            <v>0.99999948920720549</v>
          </cell>
          <cell r="P325">
            <v>6.9500000017796992E-4</v>
          </cell>
          <cell r="Q325">
            <v>3.238700000110839E-3</v>
          </cell>
          <cell r="R325">
            <v>5.1079279453178683E-7</v>
          </cell>
        </row>
        <row r="326">
          <cell r="A326" t="str">
            <v>05.04.08</v>
          </cell>
          <cell r="B326" t="str">
            <v>ESCALERAS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A327" t="str">
            <v>05.04.08.01</v>
          </cell>
          <cell r="B327" t="str">
            <v>CONCRETO EN ESCALERAS F'C=210 KG/CM2</v>
          </cell>
          <cell r="C327" t="str">
            <v>m3</v>
          </cell>
          <cell r="D327">
            <v>6.72</v>
          </cell>
          <cell r="E327">
            <v>453.78</v>
          </cell>
          <cell r="F327">
            <v>3049.4015999999997</v>
          </cell>
          <cell r="G327">
            <v>0</v>
          </cell>
          <cell r="H327">
            <v>0</v>
          </cell>
          <cell r="I327" t="str">
            <v>0.00%</v>
          </cell>
          <cell r="J327">
            <v>0</v>
          </cell>
          <cell r="K327">
            <v>0</v>
          </cell>
          <cell r="L327" t="str">
            <v>0.00%</v>
          </cell>
          <cell r="M327">
            <v>0</v>
          </cell>
          <cell r="N327">
            <v>0</v>
          </cell>
          <cell r="O327" t="str">
            <v>0.00%</v>
          </cell>
          <cell r="P327">
            <v>6.72</v>
          </cell>
          <cell r="Q327">
            <v>3049.4015999999997</v>
          </cell>
          <cell r="R327">
            <v>1</v>
          </cell>
        </row>
        <row r="328">
          <cell r="A328" t="str">
            <v>05.04.08.02</v>
          </cell>
          <cell r="B328" t="str">
            <v>ACERO F'Y=4200 KG/CM2 GRADO 60 EN ESCALERAS</v>
          </cell>
          <cell r="C328" t="str">
            <v>kg</v>
          </cell>
          <cell r="D328">
            <v>430.79</v>
          </cell>
          <cell r="E328">
            <v>4.4400000000000004</v>
          </cell>
          <cell r="F328">
            <v>1912.7076000000002</v>
          </cell>
          <cell r="G328">
            <v>0</v>
          </cell>
          <cell r="H328">
            <v>0</v>
          </cell>
          <cell r="I328" t="str">
            <v>0.00%</v>
          </cell>
          <cell r="J328">
            <v>0</v>
          </cell>
          <cell r="K328">
            <v>0</v>
          </cell>
          <cell r="L328" t="str">
            <v>0.00%</v>
          </cell>
          <cell r="M328">
            <v>0</v>
          </cell>
          <cell r="N328">
            <v>0</v>
          </cell>
          <cell r="O328" t="str">
            <v>0.00%</v>
          </cell>
          <cell r="P328">
            <v>430.79</v>
          </cell>
          <cell r="Q328">
            <v>1912.7076000000002</v>
          </cell>
          <cell r="R328">
            <v>1</v>
          </cell>
        </row>
        <row r="329">
          <cell r="A329" t="str">
            <v>05.04.08.03</v>
          </cell>
          <cell r="B329" t="str">
            <v>ENCOFRADO Y DESENCOFRADO NORMAL EN ESCALERAS</v>
          </cell>
          <cell r="C329" t="str">
            <v>m2</v>
          </cell>
          <cell r="D329">
            <v>12.8</v>
          </cell>
          <cell r="E329">
            <v>35.26</v>
          </cell>
          <cell r="F329">
            <v>451.32799999999997</v>
          </cell>
          <cell r="G329">
            <v>0</v>
          </cell>
          <cell r="H329">
            <v>0</v>
          </cell>
          <cell r="I329" t="str">
            <v>0.00%</v>
          </cell>
          <cell r="J329">
            <v>0</v>
          </cell>
          <cell r="K329">
            <v>0</v>
          </cell>
          <cell r="L329" t="str">
            <v>0.00%</v>
          </cell>
          <cell r="M329">
            <v>0</v>
          </cell>
          <cell r="N329">
            <v>0</v>
          </cell>
          <cell r="O329" t="str">
            <v>0.00%</v>
          </cell>
          <cell r="P329">
            <v>12.8</v>
          </cell>
          <cell r="Q329">
            <v>451.32799999999997</v>
          </cell>
          <cell r="R329">
            <v>1</v>
          </cell>
        </row>
        <row r="330">
          <cell r="A330" t="str">
            <v>05.04.09</v>
          </cell>
          <cell r="B330" t="str">
            <v>PLACAS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05.04.09.01</v>
          </cell>
          <cell r="B331" t="str">
            <v>CONCRETO EN PLACAS F'C= 210 KG/CM2</v>
          </cell>
          <cell r="C331" t="str">
            <v>m3</v>
          </cell>
          <cell r="D331">
            <v>15.81</v>
          </cell>
          <cell r="E331">
            <v>547.66</v>
          </cell>
          <cell r="F331">
            <v>8658.5046000000002</v>
          </cell>
          <cell r="G331">
            <v>15.611000000000001</v>
          </cell>
          <cell r="H331">
            <v>8549.5202599999993</v>
          </cell>
          <cell r="I331">
            <v>0.98741302972802014</v>
          </cell>
          <cell r="J331">
            <v>0</v>
          </cell>
          <cell r="K331">
            <v>0</v>
          </cell>
          <cell r="L331" t="str">
            <v>0.00%</v>
          </cell>
          <cell r="M331">
            <v>15.611000000000001</v>
          </cell>
          <cell r="N331">
            <v>8549.5202599999993</v>
          </cell>
          <cell r="O331">
            <v>0.98741302972802014</v>
          </cell>
          <cell r="P331">
            <v>0.19899999999999984</v>
          </cell>
          <cell r="Q331">
            <v>108.98434000000088</v>
          </cell>
          <cell r="R331">
            <v>1.2586970271979862E-2</v>
          </cell>
        </row>
        <row r="332">
          <cell r="A332" t="str">
            <v>05.04.09.02</v>
          </cell>
          <cell r="B332" t="str">
            <v>ACERO F'Y=4200 KG/CM2 EN PLACAS</v>
          </cell>
          <cell r="C332" t="str">
            <v>kg</v>
          </cell>
          <cell r="D332">
            <v>1898.36</v>
          </cell>
          <cell r="E332">
            <v>4.04</v>
          </cell>
          <cell r="F332">
            <v>7669.3743999999997</v>
          </cell>
          <cell r="G332">
            <v>1898.36</v>
          </cell>
          <cell r="H332">
            <v>7669.3743999999997</v>
          </cell>
          <cell r="I332">
            <v>1</v>
          </cell>
          <cell r="J332">
            <v>0</v>
          </cell>
          <cell r="K332">
            <v>0</v>
          </cell>
          <cell r="L332" t="str">
            <v>0.00%</v>
          </cell>
          <cell r="M332">
            <v>1898.36</v>
          </cell>
          <cell r="N332">
            <v>7669.3743999999997</v>
          </cell>
          <cell r="O332">
            <v>1</v>
          </cell>
          <cell r="P332">
            <v>0</v>
          </cell>
          <cell r="Q332">
            <v>0</v>
          </cell>
          <cell r="R332" t="str">
            <v>0.00%</v>
          </cell>
        </row>
        <row r="333">
          <cell r="A333" t="str">
            <v>05.04.09.03</v>
          </cell>
          <cell r="B333" t="str">
            <v>ENCOFRADO Y DESENCOF EN PLACAS</v>
          </cell>
          <cell r="C333" t="str">
            <v>m2</v>
          </cell>
          <cell r="D333">
            <v>109.51</v>
          </cell>
          <cell r="E333">
            <v>38.049999999999997</v>
          </cell>
          <cell r="F333">
            <v>4166.8554999999997</v>
          </cell>
          <cell r="G333">
            <v>109.51</v>
          </cell>
          <cell r="H333">
            <v>4166.8554999999997</v>
          </cell>
          <cell r="I333">
            <v>1</v>
          </cell>
          <cell r="J333">
            <v>0</v>
          </cell>
          <cell r="K333">
            <v>0</v>
          </cell>
          <cell r="L333" t="str">
            <v>0.00%</v>
          </cell>
          <cell r="M333">
            <v>109.51</v>
          </cell>
          <cell r="N333">
            <v>4166.8554999999997</v>
          </cell>
          <cell r="O333">
            <v>1</v>
          </cell>
          <cell r="P333">
            <v>0</v>
          </cell>
          <cell r="Q333">
            <v>0</v>
          </cell>
          <cell r="R333" t="str">
            <v>0.00%</v>
          </cell>
        </row>
        <row r="334">
          <cell r="A334" t="str">
            <v>05.04.10</v>
          </cell>
          <cell r="B334" t="str">
            <v>CUNETA DE  EVACUACION PLUVIAL EN TECHO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A335" t="str">
            <v>05.04.10.01</v>
          </cell>
          <cell r="B335" t="str">
            <v>CONCRETO EN CUNETA F'C= 210 KG/CM2</v>
          </cell>
          <cell r="C335" t="str">
            <v>m3</v>
          </cell>
          <cell r="D335">
            <v>1.63</v>
          </cell>
          <cell r="E335">
            <v>482.39</v>
          </cell>
          <cell r="F335">
            <v>786.2956999999999</v>
          </cell>
          <cell r="G335">
            <v>0</v>
          </cell>
          <cell r="H335">
            <v>0</v>
          </cell>
          <cell r="I335" t="str">
            <v>0.00%</v>
          </cell>
          <cell r="J335">
            <v>1.63</v>
          </cell>
          <cell r="K335">
            <v>786.2956999999999</v>
          </cell>
          <cell r="L335">
            <v>1</v>
          </cell>
          <cell r="M335">
            <v>1.63</v>
          </cell>
          <cell r="N335">
            <v>786.2956999999999</v>
          </cell>
          <cell r="O335">
            <v>1</v>
          </cell>
          <cell r="P335">
            <v>0</v>
          </cell>
          <cell r="Q335">
            <v>0</v>
          </cell>
          <cell r="R335" t="str">
            <v>0.00%</v>
          </cell>
        </row>
        <row r="336">
          <cell r="A336" t="str">
            <v>05.04.10.02</v>
          </cell>
          <cell r="B336" t="str">
            <v>ACERO F'Y=4200 KG/CM2 GRADO 60 EN CUNETA</v>
          </cell>
          <cell r="C336" t="str">
            <v>kg</v>
          </cell>
          <cell r="D336">
            <v>138.55000000000001</v>
          </cell>
          <cell r="E336">
            <v>4.4400000000000004</v>
          </cell>
          <cell r="F336">
            <v>615.16200000000015</v>
          </cell>
          <cell r="G336">
            <v>0</v>
          </cell>
          <cell r="H336">
            <v>0</v>
          </cell>
          <cell r="I336" t="str">
            <v>0.00%</v>
          </cell>
          <cell r="J336">
            <v>138.55000000000001</v>
          </cell>
          <cell r="K336">
            <v>615.16200000000015</v>
          </cell>
          <cell r="L336">
            <v>1</v>
          </cell>
          <cell r="M336">
            <v>138.55000000000001</v>
          </cell>
          <cell r="N336">
            <v>615.16200000000015</v>
          </cell>
          <cell r="O336">
            <v>1</v>
          </cell>
          <cell r="P336">
            <v>0</v>
          </cell>
          <cell r="Q336">
            <v>0</v>
          </cell>
          <cell r="R336" t="str">
            <v>0.00%</v>
          </cell>
        </row>
        <row r="337">
          <cell r="A337" t="str">
            <v>05.04.10.03</v>
          </cell>
          <cell r="B337" t="str">
            <v>ENCOFRADO Y DESENCOFRADO NORMAL EN CUNETAS</v>
          </cell>
          <cell r="C337" t="str">
            <v>m2</v>
          </cell>
          <cell r="D337">
            <v>32.54</v>
          </cell>
          <cell r="E337">
            <v>44.85</v>
          </cell>
          <cell r="F337">
            <v>1459.4190000000001</v>
          </cell>
          <cell r="G337">
            <v>0</v>
          </cell>
          <cell r="H337">
            <v>0</v>
          </cell>
          <cell r="I337" t="str">
            <v>0.00%</v>
          </cell>
          <cell r="J337">
            <v>32.54</v>
          </cell>
          <cell r="K337">
            <v>1459.4190000000001</v>
          </cell>
          <cell r="L337">
            <v>1</v>
          </cell>
          <cell r="M337">
            <v>32.54</v>
          </cell>
          <cell r="N337">
            <v>1459.4190000000001</v>
          </cell>
          <cell r="O337">
            <v>1</v>
          </cell>
          <cell r="P337">
            <v>0</v>
          </cell>
          <cell r="Q337">
            <v>0</v>
          </cell>
          <cell r="R337" t="str">
            <v>0.00%</v>
          </cell>
        </row>
        <row r="338">
          <cell r="A338" t="str">
            <v>05.04.11</v>
          </cell>
          <cell r="B338" t="str">
            <v>MARCO DE VENTANA DE CONCRETO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A339" t="str">
            <v>05.04.11.01</v>
          </cell>
          <cell r="B339" t="str">
            <v>CONCRETO F'C= 175 KG/CM2 EN MARCO DE VENTANA</v>
          </cell>
          <cell r="C339" t="str">
            <v>m3</v>
          </cell>
          <cell r="D339">
            <v>0.36</v>
          </cell>
          <cell r="E339">
            <v>462.25</v>
          </cell>
          <cell r="F339">
            <v>166.41</v>
          </cell>
          <cell r="G339">
            <v>0</v>
          </cell>
          <cell r="H339">
            <v>0</v>
          </cell>
          <cell r="I339" t="str">
            <v>0.00%</v>
          </cell>
          <cell r="J339">
            <v>0</v>
          </cell>
          <cell r="K339">
            <v>0</v>
          </cell>
          <cell r="L339" t="str">
            <v>0.00%</v>
          </cell>
          <cell r="M339">
            <v>0</v>
          </cell>
          <cell r="N339">
            <v>0</v>
          </cell>
          <cell r="O339" t="str">
            <v>0.00%</v>
          </cell>
          <cell r="P339">
            <v>0.36</v>
          </cell>
          <cell r="Q339">
            <v>166.41</v>
          </cell>
          <cell r="R339">
            <v>1</v>
          </cell>
        </row>
        <row r="340">
          <cell r="A340" t="str">
            <v>05.04.11.02</v>
          </cell>
          <cell r="B340" t="str">
            <v>ACERO F'Y=4200 KG/CM2 GRADO 60 EN MARCO DE VENTANA</v>
          </cell>
          <cell r="C340" t="str">
            <v>kg</v>
          </cell>
          <cell r="D340">
            <v>86.4</v>
          </cell>
          <cell r="E340">
            <v>4.4400000000000004</v>
          </cell>
          <cell r="F340">
            <v>383.61600000000004</v>
          </cell>
          <cell r="G340">
            <v>43.2</v>
          </cell>
          <cell r="H340">
            <v>191.80800000000002</v>
          </cell>
          <cell r="I340">
            <v>0.5</v>
          </cell>
          <cell r="J340">
            <v>0</v>
          </cell>
          <cell r="K340">
            <v>0</v>
          </cell>
          <cell r="L340" t="str">
            <v>0.00%</v>
          </cell>
          <cell r="M340">
            <v>43.2</v>
          </cell>
          <cell r="N340">
            <v>191.80800000000002</v>
          </cell>
          <cell r="O340">
            <v>0.5</v>
          </cell>
          <cell r="P340">
            <v>43.2</v>
          </cell>
          <cell r="Q340">
            <v>191.80800000000002</v>
          </cell>
          <cell r="R340">
            <v>0.5</v>
          </cell>
        </row>
        <row r="341">
          <cell r="A341" t="str">
            <v>05.04.11.03</v>
          </cell>
          <cell r="B341" t="str">
            <v>ENCOFRADO Y DESENCOFRADO EN MARCO DE VENTANA</v>
          </cell>
          <cell r="C341" t="str">
            <v>m2</v>
          </cell>
          <cell r="D341">
            <v>3.6</v>
          </cell>
          <cell r="E341">
            <v>28.78</v>
          </cell>
          <cell r="F341">
            <v>103.608</v>
          </cell>
          <cell r="G341">
            <v>0</v>
          </cell>
          <cell r="H341">
            <v>0</v>
          </cell>
          <cell r="I341" t="str">
            <v>0.00%</v>
          </cell>
          <cell r="J341">
            <v>0</v>
          </cell>
          <cell r="K341">
            <v>0</v>
          </cell>
          <cell r="L341" t="str">
            <v>0.00%</v>
          </cell>
          <cell r="M341">
            <v>0</v>
          </cell>
          <cell r="N341">
            <v>0</v>
          </cell>
          <cell r="O341" t="str">
            <v>0.00%</v>
          </cell>
          <cell r="P341">
            <v>3.6</v>
          </cell>
          <cell r="Q341">
            <v>103.608</v>
          </cell>
          <cell r="R341">
            <v>1</v>
          </cell>
        </row>
        <row r="342">
          <cell r="A342" t="str">
            <v>05.05</v>
          </cell>
          <cell r="B342" t="str">
            <v>JUNTAS DE CONSTRUCCION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A343" t="str">
            <v>05.05.01</v>
          </cell>
          <cell r="B343" t="str">
            <v>JUNTAS DE TEKNOPOR DE  1"</v>
          </cell>
          <cell r="C343" t="str">
            <v>m</v>
          </cell>
          <cell r="D343">
            <v>6.25</v>
          </cell>
          <cell r="E343">
            <v>9.0500000000000007</v>
          </cell>
          <cell r="F343">
            <v>56.562500000000007</v>
          </cell>
          <cell r="G343">
            <v>0</v>
          </cell>
          <cell r="H343">
            <v>0</v>
          </cell>
          <cell r="I343" t="str">
            <v>0.00%</v>
          </cell>
          <cell r="J343">
            <v>0</v>
          </cell>
          <cell r="K343">
            <v>0</v>
          </cell>
          <cell r="L343" t="str">
            <v>0.00%</v>
          </cell>
          <cell r="M343">
            <v>0</v>
          </cell>
          <cell r="N343">
            <v>0</v>
          </cell>
          <cell r="O343" t="str">
            <v>0.00%</v>
          </cell>
          <cell r="P343">
            <v>6.25</v>
          </cell>
          <cell r="Q343">
            <v>56.562500000000007</v>
          </cell>
          <cell r="R343">
            <v>1</v>
          </cell>
        </row>
        <row r="344">
          <cell r="A344" t="str">
            <v>05.06</v>
          </cell>
          <cell r="B344" t="str">
            <v>PRUEBAS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</row>
        <row r="345">
          <cell r="A345" t="str">
            <v>05.06.01</v>
          </cell>
          <cell r="B345" t="str">
            <v>PRUEBA DE CALIDAD DEL CONCRETO (PRUEBA A LA COMPRESION)</v>
          </cell>
          <cell r="C345" t="str">
            <v>und</v>
          </cell>
          <cell r="D345">
            <v>2</v>
          </cell>
          <cell r="E345">
            <v>40</v>
          </cell>
          <cell r="F345">
            <v>80</v>
          </cell>
          <cell r="G345">
            <v>0</v>
          </cell>
          <cell r="H345">
            <v>0</v>
          </cell>
          <cell r="I345" t="str">
            <v>0.00%</v>
          </cell>
          <cell r="J345">
            <v>0</v>
          </cell>
          <cell r="K345">
            <v>0</v>
          </cell>
          <cell r="L345" t="str">
            <v>0.00%</v>
          </cell>
          <cell r="M345">
            <v>0</v>
          </cell>
          <cell r="N345">
            <v>0</v>
          </cell>
          <cell r="O345" t="str">
            <v>0.00%</v>
          </cell>
          <cell r="P345">
            <v>2</v>
          </cell>
          <cell r="Q345">
            <v>80</v>
          </cell>
          <cell r="R345">
            <v>1</v>
          </cell>
        </row>
        <row r="346">
          <cell r="A346" t="str">
            <v>06</v>
          </cell>
          <cell r="B346" t="str">
            <v>BLOQUE - 5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A347" t="str">
            <v>06.01</v>
          </cell>
          <cell r="B347" t="str">
            <v>TRABAJOS PRELIMINARES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A348" t="str">
            <v>06.01.01</v>
          </cell>
          <cell r="B348" t="str">
            <v>LIMPIEZA DE TERRENO MANUAL</v>
          </cell>
          <cell r="C348" t="str">
            <v>m2</v>
          </cell>
          <cell r="D348">
            <v>180.89</v>
          </cell>
          <cell r="E348">
            <v>1.0900000000000001</v>
          </cell>
          <cell r="F348">
            <v>197.17009999999999</v>
          </cell>
          <cell r="G348">
            <v>180.89</v>
          </cell>
          <cell r="H348">
            <v>197.17009999999999</v>
          </cell>
          <cell r="I348">
            <v>1</v>
          </cell>
          <cell r="J348">
            <v>0</v>
          </cell>
          <cell r="K348">
            <v>0</v>
          </cell>
          <cell r="L348" t="str">
            <v>0.00%</v>
          </cell>
          <cell r="M348">
            <v>180.89</v>
          </cell>
          <cell r="N348">
            <v>197.17009999999999</v>
          </cell>
          <cell r="O348">
            <v>1</v>
          </cell>
          <cell r="P348">
            <v>0</v>
          </cell>
          <cell r="Q348">
            <v>0</v>
          </cell>
          <cell r="R348" t="str">
            <v>0.00%</v>
          </cell>
        </row>
        <row r="349">
          <cell r="A349" t="str">
            <v>06.01.02</v>
          </cell>
          <cell r="B349" t="str">
            <v>TRAZO DURANTE LA EJECUCION DE LA OBRA</v>
          </cell>
          <cell r="C349" t="str">
            <v>m2</v>
          </cell>
          <cell r="D349">
            <v>180.89</v>
          </cell>
          <cell r="E349">
            <v>3.49</v>
          </cell>
          <cell r="F349">
            <v>631.30610000000001</v>
          </cell>
          <cell r="G349">
            <v>180.89</v>
          </cell>
          <cell r="H349">
            <v>631.30610000000001</v>
          </cell>
          <cell r="I349">
            <v>1</v>
          </cell>
          <cell r="J349">
            <v>0</v>
          </cell>
          <cell r="K349">
            <v>0</v>
          </cell>
          <cell r="L349" t="str">
            <v>0.00%</v>
          </cell>
          <cell r="M349">
            <v>180.89</v>
          </cell>
          <cell r="N349">
            <v>631.30610000000001</v>
          </cell>
          <cell r="O349">
            <v>1</v>
          </cell>
          <cell r="P349">
            <v>0</v>
          </cell>
          <cell r="Q349">
            <v>0</v>
          </cell>
          <cell r="R349" t="str">
            <v>0.00%</v>
          </cell>
        </row>
        <row r="350">
          <cell r="A350" t="str">
            <v>06.02</v>
          </cell>
          <cell r="B350" t="str">
            <v>MOVIMIENTO DE TIERRAS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A351" t="str">
            <v>06.02.01</v>
          </cell>
          <cell r="B351" t="str">
            <v xml:space="preserve">EXCAVACION PARA CIMIENTOS-ZAPATAS </v>
          </cell>
          <cell r="C351" t="str">
            <v>m3</v>
          </cell>
          <cell r="D351">
            <v>108.54</v>
          </cell>
          <cell r="E351">
            <v>44.73</v>
          </cell>
          <cell r="F351">
            <v>4854.9942000000001</v>
          </cell>
          <cell r="G351">
            <v>108.54</v>
          </cell>
          <cell r="H351">
            <v>4854.9942000000001</v>
          </cell>
          <cell r="I351">
            <v>1</v>
          </cell>
          <cell r="J351">
            <v>0</v>
          </cell>
          <cell r="K351">
            <v>0</v>
          </cell>
          <cell r="L351" t="str">
            <v>0.00%</v>
          </cell>
          <cell r="M351">
            <v>108.54</v>
          </cell>
          <cell r="N351">
            <v>4854.9942000000001</v>
          </cell>
          <cell r="O351">
            <v>1</v>
          </cell>
          <cell r="P351">
            <v>0</v>
          </cell>
          <cell r="Q351">
            <v>0</v>
          </cell>
          <cell r="R351" t="str">
            <v>0.00%</v>
          </cell>
        </row>
        <row r="352">
          <cell r="A352" t="str">
            <v>06.02.02</v>
          </cell>
          <cell r="B352" t="str">
            <v>RELLENO COMPACTADO CON MATERIAL PROPIO EN CAPAS DE 0.20m.</v>
          </cell>
          <cell r="C352" t="str">
            <v>m3</v>
          </cell>
          <cell r="D352">
            <v>54.12</v>
          </cell>
          <cell r="E352">
            <v>53.95</v>
          </cell>
          <cell r="F352">
            <v>2919.7739999999999</v>
          </cell>
          <cell r="G352">
            <v>0</v>
          </cell>
          <cell r="H352">
            <v>0</v>
          </cell>
          <cell r="I352" t="str">
            <v>0.00%</v>
          </cell>
          <cell r="J352">
            <v>0</v>
          </cell>
          <cell r="K352">
            <v>0</v>
          </cell>
          <cell r="L352" t="str">
            <v>0.00%</v>
          </cell>
          <cell r="M352">
            <v>0</v>
          </cell>
          <cell r="N352">
            <v>0</v>
          </cell>
          <cell r="O352" t="str">
            <v>0.00%</v>
          </cell>
          <cell r="P352">
            <v>54.12</v>
          </cell>
          <cell r="Q352">
            <v>2919.7739999999999</v>
          </cell>
          <cell r="R352">
            <v>1</v>
          </cell>
        </row>
        <row r="353">
          <cell r="A353" t="str">
            <v>06.02.03</v>
          </cell>
          <cell r="B353" t="str">
            <v>ACARREO INTERNO, MATERIAL PROCEDENTE DE EXCAVACIONES  Y OTROS</v>
          </cell>
          <cell r="C353" t="str">
            <v>m3</v>
          </cell>
          <cell r="D353">
            <v>70.739999999999995</v>
          </cell>
          <cell r="E353">
            <v>19</v>
          </cell>
          <cell r="F353">
            <v>1344.06</v>
          </cell>
          <cell r="G353">
            <v>70.739999999999995</v>
          </cell>
          <cell r="H353">
            <v>1344.06</v>
          </cell>
          <cell r="I353">
            <v>1</v>
          </cell>
          <cell r="J353">
            <v>0</v>
          </cell>
          <cell r="K353">
            <v>0</v>
          </cell>
          <cell r="L353" t="str">
            <v>0.00%</v>
          </cell>
          <cell r="M353">
            <v>70.739999999999995</v>
          </cell>
          <cell r="N353">
            <v>1344.06</v>
          </cell>
          <cell r="O353">
            <v>1</v>
          </cell>
          <cell r="P353">
            <v>0</v>
          </cell>
          <cell r="Q353">
            <v>0</v>
          </cell>
          <cell r="R353" t="str">
            <v>0.00%</v>
          </cell>
        </row>
        <row r="354">
          <cell r="A354" t="str">
            <v>06.02.04</v>
          </cell>
          <cell r="B354" t="str">
            <v>ELIMINACION DE MATERIAL EXCEDENTE CON EQUIPO</v>
          </cell>
          <cell r="C354" t="str">
            <v>m3</v>
          </cell>
          <cell r="D354">
            <v>70.739999999999995</v>
          </cell>
          <cell r="E354">
            <v>14.64</v>
          </cell>
          <cell r="F354">
            <v>1035.6335999999999</v>
          </cell>
          <cell r="G354">
            <v>70.739999999999995</v>
          </cell>
          <cell r="H354">
            <v>1035.6335999999999</v>
          </cell>
          <cell r="I354">
            <v>1</v>
          </cell>
          <cell r="J354">
            <v>0</v>
          </cell>
          <cell r="K354">
            <v>0</v>
          </cell>
          <cell r="L354" t="str">
            <v>0.00%</v>
          </cell>
          <cell r="M354">
            <v>70.739999999999995</v>
          </cell>
          <cell r="N354">
            <v>1035.6335999999999</v>
          </cell>
          <cell r="O354">
            <v>1</v>
          </cell>
          <cell r="P354">
            <v>0</v>
          </cell>
          <cell r="Q354">
            <v>0</v>
          </cell>
          <cell r="R354" t="str">
            <v>0.00%</v>
          </cell>
        </row>
        <row r="355">
          <cell r="A355" t="str">
            <v>06.02.05</v>
          </cell>
          <cell r="B355" t="str">
            <v xml:space="preserve">AFIRMADO e=20 cm </v>
          </cell>
          <cell r="C355" t="str">
            <v>m3</v>
          </cell>
          <cell r="D355">
            <v>26.66</v>
          </cell>
          <cell r="E355">
            <v>82.36</v>
          </cell>
          <cell r="F355">
            <v>2195.7175999999999</v>
          </cell>
          <cell r="G355">
            <v>0</v>
          </cell>
          <cell r="H355">
            <v>0</v>
          </cell>
          <cell r="I355" t="str">
            <v>0.00%</v>
          </cell>
          <cell r="J355">
            <v>0</v>
          </cell>
          <cell r="K355">
            <v>0</v>
          </cell>
          <cell r="L355" t="str">
            <v>0.00%</v>
          </cell>
          <cell r="M355">
            <v>0</v>
          </cell>
          <cell r="N355">
            <v>0</v>
          </cell>
          <cell r="O355" t="str">
            <v>0.00%</v>
          </cell>
          <cell r="P355">
            <v>26.66</v>
          </cell>
          <cell r="Q355">
            <v>2195.7175999999999</v>
          </cell>
          <cell r="R355">
            <v>1</v>
          </cell>
        </row>
        <row r="356">
          <cell r="A356" t="str">
            <v>06.02.06</v>
          </cell>
          <cell r="B356" t="str">
            <v xml:space="preserve">NIVELACION Y COMPACTACION PARA FALSO PISOS, VEREDAS Y PATIOS </v>
          </cell>
          <cell r="C356" t="str">
            <v>m2</v>
          </cell>
          <cell r="D356">
            <v>133.31</v>
          </cell>
          <cell r="E356">
            <v>9.3800000000000008</v>
          </cell>
          <cell r="F356">
            <v>1250.4478000000001</v>
          </cell>
          <cell r="G356">
            <v>0</v>
          </cell>
          <cell r="H356">
            <v>0</v>
          </cell>
          <cell r="I356" t="str">
            <v>0.00%</v>
          </cell>
          <cell r="J356">
            <v>0</v>
          </cell>
          <cell r="K356">
            <v>0</v>
          </cell>
          <cell r="L356" t="str">
            <v>0.00%</v>
          </cell>
          <cell r="M356">
            <v>0</v>
          </cell>
          <cell r="N356">
            <v>0</v>
          </cell>
          <cell r="O356" t="str">
            <v>0.00%</v>
          </cell>
          <cell r="P356">
            <v>133.31</v>
          </cell>
          <cell r="Q356">
            <v>1250.4478000000001</v>
          </cell>
          <cell r="R356">
            <v>1</v>
          </cell>
        </row>
        <row r="357">
          <cell r="A357" t="str">
            <v>06.03</v>
          </cell>
          <cell r="B357" t="str">
            <v>CONCRETO SIMPLE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06.03.01</v>
          </cell>
          <cell r="B358" t="str">
            <v>SOLADOS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</row>
        <row r="359">
          <cell r="A359" t="str">
            <v>06.03.01.01</v>
          </cell>
          <cell r="B359" t="str">
            <v>SOLADO E= 2" MEZCLA 1:12 CEMENTO-HORMIGON</v>
          </cell>
          <cell r="C359" t="str">
            <v>m2</v>
          </cell>
          <cell r="D359">
            <v>50.87</v>
          </cell>
          <cell r="E359">
            <v>29.02</v>
          </cell>
          <cell r="F359">
            <v>1476.2474</v>
          </cell>
          <cell r="G359">
            <v>50.87</v>
          </cell>
          <cell r="H359">
            <v>1476.2474</v>
          </cell>
          <cell r="I359">
            <v>1</v>
          </cell>
          <cell r="J359">
            <v>0</v>
          </cell>
          <cell r="K359">
            <v>0</v>
          </cell>
          <cell r="L359" t="str">
            <v>0.00%</v>
          </cell>
          <cell r="M359">
            <v>50.87</v>
          </cell>
          <cell r="N359">
            <v>1476.2474</v>
          </cell>
          <cell r="O359">
            <v>1</v>
          </cell>
          <cell r="P359">
            <v>0</v>
          </cell>
          <cell r="Q359">
            <v>0</v>
          </cell>
          <cell r="R359" t="str">
            <v>0.00%</v>
          </cell>
        </row>
        <row r="360">
          <cell r="A360" t="str">
            <v>06.03.02</v>
          </cell>
          <cell r="B360" t="str">
            <v>CIMIENTOS CORRIDOS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</row>
        <row r="361">
          <cell r="A361" t="str">
            <v>06.03.02.01</v>
          </cell>
          <cell r="B361" t="str">
            <v>CIMIENTOS CORRIDOS MEZCLA 1:10 CEMENTO-HORMIGON 30% PIEDRA</v>
          </cell>
          <cell r="C361" t="str">
            <v>m3</v>
          </cell>
          <cell r="D361">
            <v>37.479999999999997</v>
          </cell>
          <cell r="E361">
            <v>248.48</v>
          </cell>
          <cell r="F361">
            <v>9313.0303999999996</v>
          </cell>
          <cell r="G361">
            <v>0</v>
          </cell>
          <cell r="H361">
            <v>0</v>
          </cell>
          <cell r="I361" t="str">
            <v>0.00%</v>
          </cell>
          <cell r="J361">
            <v>0</v>
          </cell>
          <cell r="K361">
            <v>0</v>
          </cell>
          <cell r="L361" t="str">
            <v>0.00%</v>
          </cell>
          <cell r="M361">
            <v>0</v>
          </cell>
          <cell r="N361">
            <v>0</v>
          </cell>
          <cell r="O361" t="str">
            <v>0.00%</v>
          </cell>
          <cell r="P361">
            <v>37.479999999999997</v>
          </cell>
          <cell r="Q361">
            <v>9313.0303999999996</v>
          </cell>
          <cell r="R361">
            <v>1</v>
          </cell>
        </row>
        <row r="362">
          <cell r="A362" t="str">
            <v>06.03.03</v>
          </cell>
          <cell r="B362" t="str">
            <v>SOBRECIMIENTOS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06.03.03.01</v>
          </cell>
          <cell r="B363" t="str">
            <v>CONCRETO 1:8+25% P.M. PARA SOBRECIMIENTOS</v>
          </cell>
          <cell r="C363" t="str">
            <v>m3</v>
          </cell>
          <cell r="D363">
            <v>7.08</v>
          </cell>
          <cell r="E363">
            <v>312.47000000000003</v>
          </cell>
          <cell r="F363">
            <v>2212.2876000000001</v>
          </cell>
          <cell r="G363">
            <v>0</v>
          </cell>
          <cell r="H363">
            <v>0</v>
          </cell>
          <cell r="I363" t="str">
            <v>0.00%</v>
          </cell>
          <cell r="J363">
            <v>0</v>
          </cell>
          <cell r="K363">
            <v>0</v>
          </cell>
          <cell r="L363" t="str">
            <v>0.00%</v>
          </cell>
          <cell r="M363">
            <v>0</v>
          </cell>
          <cell r="N363">
            <v>0</v>
          </cell>
          <cell r="O363" t="str">
            <v>0.00%</v>
          </cell>
          <cell r="P363">
            <v>7.08</v>
          </cell>
          <cell r="Q363">
            <v>2212.2876000000001</v>
          </cell>
          <cell r="R363">
            <v>1</v>
          </cell>
        </row>
        <row r="364">
          <cell r="A364" t="str">
            <v>06.03.03.02</v>
          </cell>
          <cell r="B364" t="str">
            <v>ENCOFRADO Y DESENCOFRADO NORMAL PARA SOBRECIMIENTOS HASTA 0.60M.</v>
          </cell>
          <cell r="C364" t="str">
            <v>m2</v>
          </cell>
          <cell r="D364">
            <v>23.25</v>
          </cell>
          <cell r="E364">
            <v>44.43</v>
          </cell>
          <cell r="F364">
            <v>1032.9974999999999</v>
          </cell>
          <cell r="G364">
            <v>0</v>
          </cell>
          <cell r="H364">
            <v>0</v>
          </cell>
          <cell r="I364" t="str">
            <v>0.00%</v>
          </cell>
          <cell r="J364">
            <v>0</v>
          </cell>
          <cell r="K364">
            <v>0</v>
          </cell>
          <cell r="L364" t="str">
            <v>0.00%</v>
          </cell>
          <cell r="M364">
            <v>0</v>
          </cell>
          <cell r="N364">
            <v>0</v>
          </cell>
          <cell r="O364" t="str">
            <v>0.00%</v>
          </cell>
          <cell r="P364">
            <v>23.25</v>
          </cell>
          <cell r="Q364">
            <v>1032.9974999999999</v>
          </cell>
          <cell r="R364">
            <v>1</v>
          </cell>
        </row>
        <row r="365">
          <cell r="A365" t="str">
            <v>06.04</v>
          </cell>
          <cell r="B365" t="str">
            <v>CONCRETO ARMADO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A366" t="str">
            <v>06.04.01</v>
          </cell>
          <cell r="B366" t="str">
            <v>ZAPATAS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A367" t="str">
            <v>06.04.01.01</v>
          </cell>
          <cell r="B367" t="str">
            <v>CONCRETO PARA ZAPATAS F'C=210 KG/CM2</v>
          </cell>
          <cell r="C367" t="str">
            <v>m3</v>
          </cell>
          <cell r="D367">
            <v>18</v>
          </cell>
          <cell r="E367">
            <v>427.63</v>
          </cell>
          <cell r="F367">
            <v>7697.34</v>
          </cell>
          <cell r="G367">
            <v>18</v>
          </cell>
          <cell r="H367">
            <v>7697.34</v>
          </cell>
          <cell r="I367">
            <v>1</v>
          </cell>
          <cell r="J367">
            <v>0</v>
          </cell>
          <cell r="K367">
            <v>0</v>
          </cell>
          <cell r="L367" t="str">
            <v>0.00%</v>
          </cell>
          <cell r="M367">
            <v>18</v>
          </cell>
          <cell r="N367">
            <v>7697.34</v>
          </cell>
          <cell r="O367">
            <v>1</v>
          </cell>
          <cell r="P367">
            <v>0</v>
          </cell>
          <cell r="Q367">
            <v>0</v>
          </cell>
          <cell r="R367" t="str">
            <v>0.00%</v>
          </cell>
        </row>
        <row r="368">
          <cell r="A368" t="str">
            <v>06.04.01.02</v>
          </cell>
          <cell r="B368" t="str">
            <v>ACERO F'Y=4200 KG/CM2 GRADO 60 EN ZAPATAS</v>
          </cell>
          <cell r="C368" t="str">
            <v>kg</v>
          </cell>
          <cell r="D368">
            <v>654.72</v>
          </cell>
          <cell r="E368">
            <v>4.3</v>
          </cell>
          <cell r="F368">
            <v>2815.2959999999998</v>
          </cell>
          <cell r="G368">
            <v>654.72</v>
          </cell>
          <cell r="H368">
            <v>2815.2959999999998</v>
          </cell>
          <cell r="I368">
            <v>1</v>
          </cell>
          <cell r="J368">
            <v>0</v>
          </cell>
          <cell r="K368">
            <v>0</v>
          </cell>
          <cell r="L368" t="str">
            <v>0.00%</v>
          </cell>
          <cell r="M368">
            <v>654.72</v>
          </cell>
          <cell r="N368">
            <v>2815.2959999999998</v>
          </cell>
          <cell r="O368">
            <v>1</v>
          </cell>
          <cell r="P368">
            <v>0</v>
          </cell>
          <cell r="Q368">
            <v>0</v>
          </cell>
          <cell r="R368" t="str">
            <v>0.00%</v>
          </cell>
        </row>
        <row r="369">
          <cell r="A369" t="str">
            <v>06.04.02</v>
          </cell>
          <cell r="B369" t="str">
            <v>VIGAS DE CIMENTACION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A370" t="str">
            <v>06.04.02.01</v>
          </cell>
          <cell r="B370" t="str">
            <v>CONCRETO F'C= 210 KG/CM2 EN VIGAS DE CIMENTACIÓN</v>
          </cell>
          <cell r="C370" t="str">
            <v>m3</v>
          </cell>
          <cell r="D370">
            <v>7.91</v>
          </cell>
          <cell r="E370">
            <v>451</v>
          </cell>
          <cell r="F370">
            <v>3567.41</v>
          </cell>
          <cell r="G370">
            <v>0</v>
          </cell>
          <cell r="H370">
            <v>0</v>
          </cell>
          <cell r="I370" t="str">
            <v>0.00%</v>
          </cell>
          <cell r="J370">
            <v>0</v>
          </cell>
          <cell r="K370">
            <v>0</v>
          </cell>
          <cell r="L370" t="str">
            <v>0.00%</v>
          </cell>
          <cell r="M370">
            <v>0</v>
          </cell>
          <cell r="N370">
            <v>0</v>
          </cell>
          <cell r="O370" t="str">
            <v>0.00%</v>
          </cell>
          <cell r="P370">
            <v>7.91</v>
          </cell>
          <cell r="Q370">
            <v>3567.41</v>
          </cell>
          <cell r="R370">
            <v>1</v>
          </cell>
        </row>
        <row r="371">
          <cell r="A371" t="str">
            <v>06.04.02.02</v>
          </cell>
          <cell r="B371" t="str">
            <v>ACERO F'Y=4200 KG/CM2 GRADO 60 EN VIGAS DE CIMENTACIÓN</v>
          </cell>
          <cell r="C371" t="str">
            <v>kg</v>
          </cell>
          <cell r="D371">
            <v>1001.59</v>
          </cell>
          <cell r="E371">
            <v>4.45</v>
          </cell>
          <cell r="F371">
            <v>4457.0754999999999</v>
          </cell>
          <cell r="G371">
            <v>0</v>
          </cell>
          <cell r="H371">
            <v>0</v>
          </cell>
          <cell r="I371" t="str">
            <v>0.00%</v>
          </cell>
          <cell r="J371">
            <v>1001.59</v>
          </cell>
          <cell r="K371">
            <v>4457.0754999999999</v>
          </cell>
          <cell r="L371">
            <v>1</v>
          </cell>
          <cell r="M371">
            <v>1001.59</v>
          </cell>
          <cell r="N371">
            <v>4457.0754999999999</v>
          </cell>
          <cell r="O371">
            <v>1</v>
          </cell>
          <cell r="P371">
            <v>0</v>
          </cell>
          <cell r="Q371">
            <v>0</v>
          </cell>
          <cell r="R371" t="str">
            <v>0.00%</v>
          </cell>
        </row>
        <row r="372">
          <cell r="A372" t="str">
            <v>06.04.02.03</v>
          </cell>
          <cell r="B372" t="str">
            <v>ENCOFRADO Y DESENCOFRADO DE VIGAS DE CIMENTACIÓN</v>
          </cell>
          <cell r="C372" t="str">
            <v>m2</v>
          </cell>
          <cell r="D372">
            <v>63.29</v>
          </cell>
          <cell r="E372">
            <v>44.69</v>
          </cell>
          <cell r="F372">
            <v>2828.4301</v>
          </cell>
          <cell r="G372">
            <v>0</v>
          </cell>
          <cell r="H372">
            <v>0</v>
          </cell>
          <cell r="I372" t="str">
            <v>0.00%</v>
          </cell>
          <cell r="J372">
            <v>63.29</v>
          </cell>
          <cell r="K372">
            <v>2828.4301</v>
          </cell>
          <cell r="L372">
            <v>1</v>
          </cell>
          <cell r="M372">
            <v>63.29</v>
          </cell>
          <cell r="N372">
            <v>2828.4301</v>
          </cell>
          <cell r="O372">
            <v>1</v>
          </cell>
          <cell r="P372">
            <v>0</v>
          </cell>
          <cell r="Q372">
            <v>0</v>
          </cell>
          <cell r="R372" t="str">
            <v>0.00%</v>
          </cell>
        </row>
        <row r="373">
          <cell r="A373" t="str">
            <v>06.04.03</v>
          </cell>
          <cell r="B373" t="str">
            <v>COLUMNAS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A374" t="str">
            <v>06.04.03.01</v>
          </cell>
          <cell r="B374" t="str">
            <v>CONCRETO EN COLUMNAS F'C=210 KG/CM2</v>
          </cell>
          <cell r="C374" t="str">
            <v>m3</v>
          </cell>
          <cell r="D374">
            <v>13.32</v>
          </cell>
          <cell r="E374">
            <v>521.12</v>
          </cell>
          <cell r="F374">
            <v>6941.3184000000001</v>
          </cell>
          <cell r="G374">
            <v>0</v>
          </cell>
          <cell r="H374">
            <v>0</v>
          </cell>
          <cell r="I374" t="str">
            <v>0.00%</v>
          </cell>
          <cell r="J374">
            <v>0</v>
          </cell>
          <cell r="K374">
            <v>0</v>
          </cell>
          <cell r="L374" t="str">
            <v>0.00%</v>
          </cell>
          <cell r="M374">
            <v>0</v>
          </cell>
          <cell r="N374">
            <v>0</v>
          </cell>
          <cell r="O374" t="str">
            <v>0.00%</v>
          </cell>
          <cell r="P374">
            <v>13.32</v>
          </cell>
          <cell r="Q374">
            <v>6941.3184000000001</v>
          </cell>
          <cell r="R374">
            <v>1</v>
          </cell>
        </row>
        <row r="375">
          <cell r="A375" t="str">
            <v>06.04.03.02</v>
          </cell>
          <cell r="B375" t="str">
            <v>ACERO F'Y=4200 KG/CM2 GRADO 60 EN COLUMNAS</v>
          </cell>
          <cell r="C375" t="str">
            <v>kg</v>
          </cell>
          <cell r="D375">
            <v>1566.4</v>
          </cell>
          <cell r="E375">
            <v>4.5</v>
          </cell>
          <cell r="F375">
            <v>7048.8</v>
          </cell>
          <cell r="G375">
            <v>1566.4</v>
          </cell>
          <cell r="H375">
            <v>7048.8</v>
          </cell>
          <cell r="I375">
            <v>1</v>
          </cell>
          <cell r="J375">
            <v>0</v>
          </cell>
          <cell r="K375">
            <v>0</v>
          </cell>
          <cell r="L375" t="str">
            <v>0.00%</v>
          </cell>
          <cell r="M375">
            <v>1566.4</v>
          </cell>
          <cell r="N375">
            <v>7048.8</v>
          </cell>
          <cell r="O375">
            <v>1</v>
          </cell>
          <cell r="P375">
            <v>0</v>
          </cell>
          <cell r="Q375">
            <v>0</v>
          </cell>
          <cell r="R375" t="str">
            <v>0.00%</v>
          </cell>
        </row>
        <row r="376">
          <cell r="A376" t="str">
            <v>06.04.03.03</v>
          </cell>
          <cell r="B376" t="str">
            <v>ENCOFRADO Y DESENCOFRADO NORMAL EN COLUMNAS</v>
          </cell>
          <cell r="C376" t="str">
            <v>m2</v>
          </cell>
          <cell r="D376">
            <v>116.96</v>
          </cell>
          <cell r="E376">
            <v>49.71</v>
          </cell>
          <cell r="F376">
            <v>5814.0815999999995</v>
          </cell>
          <cell r="G376">
            <v>0</v>
          </cell>
          <cell r="H376">
            <v>0</v>
          </cell>
          <cell r="I376" t="str">
            <v>0.00%</v>
          </cell>
          <cell r="J376">
            <v>0</v>
          </cell>
          <cell r="K376">
            <v>0</v>
          </cell>
          <cell r="L376" t="str">
            <v>0.00%</v>
          </cell>
          <cell r="M376">
            <v>0</v>
          </cell>
          <cell r="N376">
            <v>0</v>
          </cell>
          <cell r="O376" t="str">
            <v>0.00%</v>
          </cell>
          <cell r="P376">
            <v>116.96</v>
          </cell>
          <cell r="Q376">
            <v>5814.0815999999995</v>
          </cell>
          <cell r="R376">
            <v>1</v>
          </cell>
        </row>
        <row r="377">
          <cell r="A377" t="str">
            <v>06.04.04</v>
          </cell>
          <cell r="B377" t="str">
            <v>COLUMNETAS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A378" t="str">
            <v>06.04.04.01</v>
          </cell>
          <cell r="B378" t="str">
            <v>CONCRETO EN COLUMNETAS F'C=210 KG/CM2</v>
          </cell>
          <cell r="C378" t="str">
            <v>m3</v>
          </cell>
          <cell r="D378">
            <v>4.0199999999999996</v>
          </cell>
          <cell r="E378">
            <v>521.12</v>
          </cell>
          <cell r="F378">
            <v>2094.9023999999999</v>
          </cell>
          <cell r="G378">
            <v>0</v>
          </cell>
          <cell r="H378">
            <v>0</v>
          </cell>
          <cell r="I378" t="str">
            <v>0.00%</v>
          </cell>
          <cell r="J378">
            <v>0</v>
          </cell>
          <cell r="K378">
            <v>0</v>
          </cell>
          <cell r="L378" t="str">
            <v>0.00%</v>
          </cell>
          <cell r="M378">
            <v>0</v>
          </cell>
          <cell r="N378">
            <v>0</v>
          </cell>
          <cell r="O378" t="str">
            <v>0.00%</v>
          </cell>
          <cell r="P378">
            <v>4.0199999999999996</v>
          </cell>
          <cell r="Q378">
            <v>2094.9023999999999</v>
          </cell>
          <cell r="R378">
            <v>1</v>
          </cell>
        </row>
        <row r="379">
          <cell r="A379" t="str">
            <v>06.04.04.02</v>
          </cell>
          <cell r="B379" t="str">
            <v>ACERO F'Y=4200 KG/CM2 GRADO 60 EN COLUMNETAS</v>
          </cell>
          <cell r="C379" t="str">
            <v>kg</v>
          </cell>
          <cell r="D379">
            <v>746.27</v>
          </cell>
          <cell r="E379">
            <v>4.4400000000000004</v>
          </cell>
          <cell r="F379">
            <v>3313.4388000000004</v>
          </cell>
          <cell r="G379">
            <v>0</v>
          </cell>
          <cell r="H379">
            <v>0</v>
          </cell>
          <cell r="I379" t="str">
            <v>0.00%</v>
          </cell>
          <cell r="J379">
            <v>0</v>
          </cell>
          <cell r="K379">
            <v>0</v>
          </cell>
          <cell r="L379" t="str">
            <v>0.00%</v>
          </cell>
          <cell r="M379">
            <v>0</v>
          </cell>
          <cell r="N379">
            <v>0</v>
          </cell>
          <cell r="O379" t="str">
            <v>0.00%</v>
          </cell>
          <cell r="P379">
            <v>746.27</v>
          </cell>
          <cell r="Q379">
            <v>3313.4388000000004</v>
          </cell>
          <cell r="R379">
            <v>1</v>
          </cell>
        </row>
        <row r="380">
          <cell r="A380" t="str">
            <v>06.04.04.03</v>
          </cell>
          <cell r="B380" t="str">
            <v>ENCOFRADO Y DESNCOFRADO NORMAL  EN COLUMNETAS</v>
          </cell>
          <cell r="C380" t="str">
            <v>m2</v>
          </cell>
          <cell r="D380">
            <v>85.8</v>
          </cell>
          <cell r="E380">
            <v>49.71</v>
          </cell>
          <cell r="F380">
            <v>4265.1179999999995</v>
          </cell>
          <cell r="G380">
            <v>0</v>
          </cell>
          <cell r="H380">
            <v>0</v>
          </cell>
          <cell r="I380" t="str">
            <v>0.00%</v>
          </cell>
          <cell r="J380">
            <v>0</v>
          </cell>
          <cell r="K380">
            <v>0</v>
          </cell>
          <cell r="L380" t="str">
            <v>0.00%</v>
          </cell>
          <cell r="M380">
            <v>0</v>
          </cell>
          <cell r="N380">
            <v>0</v>
          </cell>
          <cell r="O380" t="str">
            <v>0.00%</v>
          </cell>
          <cell r="P380">
            <v>85.8</v>
          </cell>
          <cell r="Q380">
            <v>4265.1179999999995</v>
          </cell>
          <cell r="R380">
            <v>1</v>
          </cell>
        </row>
        <row r="381">
          <cell r="A381" t="str">
            <v>06.04.05</v>
          </cell>
          <cell r="B381" t="str">
            <v>VIGAS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06.04.05.01</v>
          </cell>
          <cell r="B382" t="str">
            <v>CONCRETO EN VIGAS F'C=210 KG/CM2</v>
          </cell>
          <cell r="C382" t="str">
            <v>m3</v>
          </cell>
          <cell r="D382">
            <v>17.75</v>
          </cell>
          <cell r="E382">
            <v>486.07</v>
          </cell>
          <cell r="F382">
            <v>8627.7425000000003</v>
          </cell>
          <cell r="G382">
            <v>0</v>
          </cell>
          <cell r="H382">
            <v>0</v>
          </cell>
          <cell r="I382" t="str">
            <v>0.00%</v>
          </cell>
          <cell r="J382">
            <v>0</v>
          </cell>
          <cell r="K382">
            <v>0</v>
          </cell>
          <cell r="L382" t="str">
            <v>0.00%</v>
          </cell>
          <cell r="M382">
            <v>0</v>
          </cell>
          <cell r="N382">
            <v>0</v>
          </cell>
          <cell r="O382" t="str">
            <v>0.00%</v>
          </cell>
          <cell r="P382">
            <v>17.75</v>
          </cell>
          <cell r="Q382">
            <v>8627.7425000000003</v>
          </cell>
          <cell r="R382">
            <v>1</v>
          </cell>
        </row>
        <row r="383">
          <cell r="A383" t="str">
            <v>06.04.05.02</v>
          </cell>
          <cell r="B383" t="str">
            <v>ACERO F'Y=4200 KG/CM2 GRADO 60 EN VIGAS</v>
          </cell>
          <cell r="C383" t="str">
            <v>kg</v>
          </cell>
          <cell r="D383">
            <v>1666.32</v>
          </cell>
          <cell r="E383">
            <v>4.5</v>
          </cell>
          <cell r="F383">
            <v>7498.44</v>
          </cell>
          <cell r="G383">
            <v>0</v>
          </cell>
          <cell r="H383">
            <v>0</v>
          </cell>
          <cell r="I383" t="str">
            <v>0.00%</v>
          </cell>
          <cell r="J383">
            <v>0</v>
          </cell>
          <cell r="K383">
            <v>0</v>
          </cell>
          <cell r="L383" t="str">
            <v>0.00%</v>
          </cell>
          <cell r="M383">
            <v>0</v>
          </cell>
          <cell r="N383">
            <v>0</v>
          </cell>
          <cell r="O383" t="str">
            <v>0.00%</v>
          </cell>
          <cell r="P383">
            <v>1666.32</v>
          </cell>
          <cell r="Q383">
            <v>7498.44</v>
          </cell>
          <cell r="R383">
            <v>1</v>
          </cell>
        </row>
        <row r="384">
          <cell r="A384" t="str">
            <v>06.04.05.03</v>
          </cell>
          <cell r="B384" t="str">
            <v>ENCOFRADO Y DESNCOFRADO NORMAL EN VIGAS</v>
          </cell>
          <cell r="C384" t="str">
            <v>m2</v>
          </cell>
          <cell r="D384">
            <v>319.38</v>
          </cell>
          <cell r="E384">
            <v>54.02</v>
          </cell>
          <cell r="F384">
            <v>17252.907600000002</v>
          </cell>
          <cell r="G384">
            <v>0</v>
          </cell>
          <cell r="H384">
            <v>0</v>
          </cell>
          <cell r="I384" t="str">
            <v>0.00%</v>
          </cell>
          <cell r="J384">
            <v>0</v>
          </cell>
          <cell r="K384">
            <v>0</v>
          </cell>
          <cell r="L384" t="str">
            <v>0.00%</v>
          </cell>
          <cell r="M384">
            <v>0</v>
          </cell>
          <cell r="N384">
            <v>0</v>
          </cell>
          <cell r="O384" t="str">
            <v>0.00%</v>
          </cell>
          <cell r="P384">
            <v>319.38</v>
          </cell>
          <cell r="Q384">
            <v>17252.907600000002</v>
          </cell>
          <cell r="R384">
            <v>1</v>
          </cell>
        </row>
        <row r="385">
          <cell r="A385" t="str">
            <v>06.04.06</v>
          </cell>
          <cell r="B385" t="str">
            <v>VIGUETAS DE VANOS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A386" t="str">
            <v>06.04.06.01</v>
          </cell>
          <cell r="B386" t="str">
            <v>CONCRETO EN VIGUETAS DE VANO F'C=175 KG/CM2</v>
          </cell>
          <cell r="C386" t="str">
            <v>m3</v>
          </cell>
          <cell r="D386">
            <v>2.14</v>
          </cell>
          <cell r="E386">
            <v>271.35000000000002</v>
          </cell>
          <cell r="F386">
            <v>580.68900000000008</v>
          </cell>
          <cell r="G386">
            <v>0</v>
          </cell>
          <cell r="H386">
            <v>0</v>
          </cell>
          <cell r="I386" t="str">
            <v>0.00%</v>
          </cell>
          <cell r="J386">
            <v>0</v>
          </cell>
          <cell r="K386">
            <v>0</v>
          </cell>
          <cell r="L386" t="str">
            <v>0.00%</v>
          </cell>
          <cell r="M386">
            <v>0</v>
          </cell>
          <cell r="N386">
            <v>0</v>
          </cell>
          <cell r="O386" t="str">
            <v>0.00%</v>
          </cell>
          <cell r="P386">
            <v>2.14</v>
          </cell>
          <cell r="Q386">
            <v>580.68900000000008</v>
          </cell>
          <cell r="R386">
            <v>1</v>
          </cell>
        </row>
        <row r="387">
          <cell r="A387" t="str">
            <v>06.04.06.02</v>
          </cell>
          <cell r="B387" t="str">
            <v>ACERO GRADO 60 EN VIGUETAS DE VANO</v>
          </cell>
          <cell r="C387" t="str">
            <v>kg</v>
          </cell>
          <cell r="D387">
            <v>181.28</v>
          </cell>
          <cell r="E387">
            <v>4.5</v>
          </cell>
          <cell r="F387">
            <v>815.76</v>
          </cell>
          <cell r="G387">
            <v>0</v>
          </cell>
          <cell r="H387">
            <v>0</v>
          </cell>
          <cell r="I387" t="str">
            <v>0.00%</v>
          </cell>
          <cell r="J387">
            <v>0</v>
          </cell>
          <cell r="K387">
            <v>0</v>
          </cell>
          <cell r="L387" t="str">
            <v>0.00%</v>
          </cell>
          <cell r="M387">
            <v>0</v>
          </cell>
          <cell r="N387">
            <v>0</v>
          </cell>
          <cell r="O387" t="str">
            <v>0.00%</v>
          </cell>
          <cell r="P387">
            <v>181.28</v>
          </cell>
          <cell r="Q387">
            <v>815.76</v>
          </cell>
          <cell r="R387">
            <v>1</v>
          </cell>
        </row>
        <row r="388">
          <cell r="A388" t="str">
            <v>06.04.06.03</v>
          </cell>
          <cell r="B388" t="str">
            <v>ENCOFRADO Y DESENCOFRADO EN VIGUETAS DE VANO</v>
          </cell>
          <cell r="C388" t="str">
            <v>m2</v>
          </cell>
          <cell r="D388">
            <v>31.42</v>
          </cell>
          <cell r="E388">
            <v>41.63</v>
          </cell>
          <cell r="F388">
            <v>1308.0146000000002</v>
          </cell>
          <cell r="G388">
            <v>0</v>
          </cell>
          <cell r="H388">
            <v>0</v>
          </cell>
          <cell r="I388" t="str">
            <v>0.00%</v>
          </cell>
          <cell r="J388">
            <v>0</v>
          </cell>
          <cell r="K388">
            <v>0</v>
          </cell>
          <cell r="L388" t="str">
            <v>0.00%</v>
          </cell>
          <cell r="M388">
            <v>0</v>
          </cell>
          <cell r="N388">
            <v>0</v>
          </cell>
          <cell r="O388" t="str">
            <v>0.00%</v>
          </cell>
          <cell r="P388">
            <v>31.42</v>
          </cell>
          <cell r="Q388">
            <v>1308.0146000000002</v>
          </cell>
          <cell r="R388">
            <v>1</v>
          </cell>
        </row>
        <row r="389">
          <cell r="A389" t="str">
            <v>06.04.07</v>
          </cell>
          <cell r="B389" t="str">
            <v>LOSAS ALIGERADAS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06.04.07.01</v>
          </cell>
          <cell r="B390" t="str">
            <v>CONCRETO EN LOSAS ALIGERADAS F'C=210 KG/CM2</v>
          </cell>
          <cell r="C390" t="str">
            <v>m3</v>
          </cell>
          <cell r="D390">
            <v>20.45</v>
          </cell>
          <cell r="E390">
            <v>487.24</v>
          </cell>
          <cell r="F390">
            <v>9964.0579999999991</v>
          </cell>
          <cell r="G390">
            <v>0</v>
          </cell>
          <cell r="H390">
            <v>0</v>
          </cell>
          <cell r="I390" t="str">
            <v>0.00%</v>
          </cell>
          <cell r="J390">
            <v>0</v>
          </cell>
          <cell r="K390">
            <v>0</v>
          </cell>
          <cell r="L390" t="str">
            <v>0.00%</v>
          </cell>
          <cell r="M390">
            <v>0</v>
          </cell>
          <cell r="N390">
            <v>0</v>
          </cell>
          <cell r="O390" t="str">
            <v>0.00%</v>
          </cell>
          <cell r="P390">
            <v>20.45</v>
          </cell>
          <cell r="Q390">
            <v>9964.0579999999991</v>
          </cell>
          <cell r="R390">
            <v>1</v>
          </cell>
        </row>
        <row r="391">
          <cell r="A391" t="str">
            <v>06.04.07.02</v>
          </cell>
          <cell r="B391" t="str">
            <v>ACERO F'Y=4200 KG/CM2 GRADO 60 EN LOSAS ALIGERADAS</v>
          </cell>
          <cell r="C391" t="str">
            <v>kg</v>
          </cell>
          <cell r="D391">
            <v>1086.83</v>
          </cell>
          <cell r="E391">
            <v>4.5</v>
          </cell>
          <cell r="F391">
            <v>4890.7349999999997</v>
          </cell>
          <cell r="G391">
            <v>0</v>
          </cell>
          <cell r="H391">
            <v>0</v>
          </cell>
          <cell r="I391" t="str">
            <v>0.00%</v>
          </cell>
          <cell r="J391">
            <v>0</v>
          </cell>
          <cell r="K391">
            <v>0</v>
          </cell>
          <cell r="L391" t="str">
            <v>0.00%</v>
          </cell>
          <cell r="M391">
            <v>0</v>
          </cell>
          <cell r="N391">
            <v>0</v>
          </cell>
          <cell r="O391" t="str">
            <v>0.00%</v>
          </cell>
          <cell r="P391">
            <v>1086.83</v>
          </cell>
          <cell r="Q391">
            <v>4890.7349999999997</v>
          </cell>
          <cell r="R391">
            <v>1</v>
          </cell>
        </row>
        <row r="392">
          <cell r="A392" t="str">
            <v>06.04.07.03</v>
          </cell>
          <cell r="B392" t="str">
            <v>ENCOFRADO Y DESENCOFRADO NORMAL EN LOSAS ALIGERADAS</v>
          </cell>
          <cell r="C392" t="str">
            <v>m2</v>
          </cell>
          <cell r="D392">
            <v>259.22000000000003</v>
          </cell>
          <cell r="E392">
            <v>29.08</v>
          </cell>
          <cell r="F392">
            <v>7538.1176000000005</v>
          </cell>
          <cell r="G392">
            <v>0</v>
          </cell>
          <cell r="H392">
            <v>0</v>
          </cell>
          <cell r="I392" t="str">
            <v>0.00%</v>
          </cell>
          <cell r="J392">
            <v>0</v>
          </cell>
          <cell r="K392">
            <v>0</v>
          </cell>
          <cell r="L392" t="str">
            <v>0.00%</v>
          </cell>
          <cell r="M392">
            <v>0</v>
          </cell>
          <cell r="N392">
            <v>0</v>
          </cell>
          <cell r="O392" t="str">
            <v>0.00%</v>
          </cell>
          <cell r="P392">
            <v>259.22000000000003</v>
          </cell>
          <cell r="Q392">
            <v>7538.1176000000005</v>
          </cell>
          <cell r="R392">
            <v>1</v>
          </cell>
        </row>
        <row r="393">
          <cell r="A393" t="str">
            <v>06.04.07.04</v>
          </cell>
          <cell r="B393" t="str">
            <v>LADRILLO DE ARCILLA HUECO 15X30X30 PARA TECHO</v>
          </cell>
          <cell r="C393" t="str">
            <v>und</v>
          </cell>
          <cell r="D393">
            <v>2770.11</v>
          </cell>
          <cell r="E393">
            <v>4.66</v>
          </cell>
          <cell r="F393">
            <v>12908.712600000001</v>
          </cell>
          <cell r="G393">
            <v>0</v>
          </cell>
          <cell r="H393">
            <v>0</v>
          </cell>
          <cell r="I393" t="str">
            <v>0.00%</v>
          </cell>
          <cell r="J393">
            <v>0</v>
          </cell>
          <cell r="K393">
            <v>0</v>
          </cell>
          <cell r="L393" t="str">
            <v>0.00%</v>
          </cell>
          <cell r="M393">
            <v>0</v>
          </cell>
          <cell r="N393">
            <v>0</v>
          </cell>
          <cell r="O393" t="str">
            <v>0.00%</v>
          </cell>
          <cell r="P393">
            <v>2770.11</v>
          </cell>
          <cell r="Q393">
            <v>12908.712600000001</v>
          </cell>
          <cell r="R393">
            <v>1</v>
          </cell>
        </row>
        <row r="394">
          <cell r="A394" t="str">
            <v>06.04.08</v>
          </cell>
          <cell r="B394" t="str">
            <v>PLACAS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 t="str">
            <v>06.04.08.01</v>
          </cell>
          <cell r="B395" t="str">
            <v>CONCRETO EN PLACAS F'C= 210 KG/CM2</v>
          </cell>
          <cell r="C395" t="str">
            <v>m3</v>
          </cell>
          <cell r="D395">
            <v>23.84</v>
          </cell>
          <cell r="E395">
            <v>547.66</v>
          </cell>
          <cell r="F395">
            <v>13056.214399999999</v>
          </cell>
          <cell r="G395">
            <v>0</v>
          </cell>
          <cell r="H395">
            <v>0</v>
          </cell>
          <cell r="I395" t="str">
            <v>0.00%</v>
          </cell>
          <cell r="J395">
            <v>12</v>
          </cell>
          <cell r="K395">
            <v>6571.92</v>
          </cell>
          <cell r="L395">
            <v>0.50335570469798663</v>
          </cell>
          <cell r="M395">
            <v>12</v>
          </cell>
          <cell r="N395">
            <v>6571.92</v>
          </cell>
          <cell r="O395">
            <v>0.50335570469798663</v>
          </cell>
          <cell r="P395">
            <v>11.84</v>
          </cell>
          <cell r="Q395">
            <v>6484.2943999999989</v>
          </cell>
          <cell r="R395">
            <v>0.49664429530201337</v>
          </cell>
        </row>
        <row r="396">
          <cell r="A396" t="str">
            <v>06.04.08.02</v>
          </cell>
          <cell r="B396" t="str">
            <v>ACERO F'Y=4200 KG/CM2 EN PLACAS</v>
          </cell>
          <cell r="C396" t="str">
            <v>kg</v>
          </cell>
          <cell r="D396">
            <v>2863</v>
          </cell>
          <cell r="E396">
            <v>4.04</v>
          </cell>
          <cell r="F396">
            <v>11566.52</v>
          </cell>
          <cell r="G396">
            <v>618.85599999999999</v>
          </cell>
          <cell r="H396">
            <v>2500.1782400000002</v>
          </cell>
          <cell r="I396">
            <v>0.21615647921760392</v>
          </cell>
          <cell r="J396">
            <v>1121.904</v>
          </cell>
          <cell r="K396">
            <v>4532.4921599999998</v>
          </cell>
          <cell r="L396">
            <v>0.39186308068459652</v>
          </cell>
          <cell r="M396">
            <v>1740.76</v>
          </cell>
          <cell r="N396">
            <v>7032.6704</v>
          </cell>
          <cell r="O396">
            <v>0.60801955990220047</v>
          </cell>
          <cell r="P396">
            <v>1122.24</v>
          </cell>
          <cell r="Q396">
            <v>4533.8496000000005</v>
          </cell>
          <cell r="R396">
            <v>0.39198044009779953</v>
          </cell>
        </row>
        <row r="397">
          <cell r="A397" t="str">
            <v>06.04.08.03</v>
          </cell>
          <cell r="B397" t="str">
            <v>ENCOFRADO Y DESENCOF EN PLACAS</v>
          </cell>
          <cell r="C397" t="str">
            <v>m2</v>
          </cell>
          <cell r="D397">
            <v>150.4</v>
          </cell>
          <cell r="E397">
            <v>38.049999999999997</v>
          </cell>
          <cell r="F397">
            <v>5722.7199999999993</v>
          </cell>
          <cell r="G397">
            <v>12.8</v>
          </cell>
          <cell r="H397">
            <v>487.03999999999996</v>
          </cell>
          <cell r="I397">
            <v>8.5106382978723402E-2</v>
          </cell>
          <cell r="J397">
            <v>67.2</v>
          </cell>
          <cell r="K397">
            <v>2556.96</v>
          </cell>
          <cell r="L397">
            <v>0.44680851063829791</v>
          </cell>
          <cell r="M397">
            <v>80</v>
          </cell>
          <cell r="N397">
            <v>3044</v>
          </cell>
          <cell r="O397">
            <v>0.53191489361702138</v>
          </cell>
          <cell r="P397">
            <v>70.400000000000006</v>
          </cell>
          <cell r="Q397">
            <v>2678.7199999999993</v>
          </cell>
          <cell r="R397">
            <v>0.46808510638297868</v>
          </cell>
        </row>
        <row r="398">
          <cell r="A398" t="str">
            <v>06.04.09</v>
          </cell>
          <cell r="B398" t="str">
            <v>CUNETA DE  EVACUACION PLUVIAL EN TECHO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06.04.09.01</v>
          </cell>
          <cell r="B399" t="str">
            <v>CONCRETO EN CUNETA F'C= 210 KG/CM2</v>
          </cell>
          <cell r="C399" t="str">
            <v>m3</v>
          </cell>
          <cell r="D399">
            <v>0.96</v>
          </cell>
          <cell r="E399">
            <v>482.39</v>
          </cell>
          <cell r="F399">
            <v>463.09439999999995</v>
          </cell>
          <cell r="G399">
            <v>0</v>
          </cell>
          <cell r="H399">
            <v>0</v>
          </cell>
          <cell r="I399" t="str">
            <v>0.00%</v>
          </cell>
          <cell r="J399">
            <v>0</v>
          </cell>
          <cell r="K399">
            <v>0</v>
          </cell>
          <cell r="L399" t="str">
            <v>0.00%</v>
          </cell>
          <cell r="M399">
            <v>0</v>
          </cell>
          <cell r="N399">
            <v>0</v>
          </cell>
          <cell r="O399" t="str">
            <v>0.00%</v>
          </cell>
          <cell r="P399">
            <v>0.96</v>
          </cell>
          <cell r="Q399">
            <v>463.09439999999995</v>
          </cell>
          <cell r="R399">
            <v>1</v>
          </cell>
        </row>
        <row r="400">
          <cell r="A400" t="str">
            <v>06.04.09.02</v>
          </cell>
          <cell r="B400" t="str">
            <v>ACERO F'Y=4200 KG/CM2 GRADO 60 EN CUNETA</v>
          </cell>
          <cell r="C400" t="str">
            <v>kg</v>
          </cell>
          <cell r="D400">
            <v>87.6</v>
          </cell>
          <cell r="E400">
            <v>4.4400000000000004</v>
          </cell>
          <cell r="F400">
            <v>388.94400000000002</v>
          </cell>
          <cell r="G400">
            <v>0</v>
          </cell>
          <cell r="H400">
            <v>0</v>
          </cell>
          <cell r="I400" t="str">
            <v>0.00%</v>
          </cell>
          <cell r="J400">
            <v>0</v>
          </cell>
          <cell r="K400">
            <v>0</v>
          </cell>
          <cell r="L400" t="str">
            <v>0.00%</v>
          </cell>
          <cell r="M400">
            <v>0</v>
          </cell>
          <cell r="N400">
            <v>0</v>
          </cell>
          <cell r="O400" t="str">
            <v>0.00%</v>
          </cell>
          <cell r="P400">
            <v>87.6</v>
          </cell>
          <cell r="Q400">
            <v>388.94400000000002</v>
          </cell>
          <cell r="R400">
            <v>1</v>
          </cell>
        </row>
        <row r="401">
          <cell r="A401" t="str">
            <v>06.04.09.03</v>
          </cell>
          <cell r="B401" t="str">
            <v>ENCOFRADO Y DESENCOFRADO NORMAL EN CUNETAS</v>
          </cell>
          <cell r="C401" t="str">
            <v>m2</v>
          </cell>
          <cell r="D401">
            <v>19.260000000000002</v>
          </cell>
          <cell r="E401">
            <v>44.85</v>
          </cell>
          <cell r="F401">
            <v>863.81100000000015</v>
          </cell>
          <cell r="G401">
            <v>0</v>
          </cell>
          <cell r="H401">
            <v>0</v>
          </cell>
          <cell r="I401" t="str">
            <v>0.00%</v>
          </cell>
          <cell r="J401">
            <v>0</v>
          </cell>
          <cell r="K401">
            <v>0</v>
          </cell>
          <cell r="L401" t="str">
            <v>0.00%</v>
          </cell>
          <cell r="M401">
            <v>0</v>
          </cell>
          <cell r="N401">
            <v>0</v>
          </cell>
          <cell r="O401" t="str">
            <v>0.00%</v>
          </cell>
          <cell r="P401">
            <v>19.260000000000002</v>
          </cell>
          <cell r="Q401">
            <v>863.81100000000015</v>
          </cell>
          <cell r="R401">
            <v>1</v>
          </cell>
        </row>
        <row r="402">
          <cell r="A402" t="str">
            <v>06.05</v>
          </cell>
          <cell r="B402" t="str">
            <v>JUNTAS DE CONSTRUCCION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A403" t="str">
            <v>06.05.01</v>
          </cell>
          <cell r="B403" t="str">
            <v>JUNTAS DE TEKNOPOR DE  1"</v>
          </cell>
          <cell r="C403" t="str">
            <v>m</v>
          </cell>
          <cell r="D403">
            <v>9.6</v>
          </cell>
          <cell r="E403">
            <v>9.0500000000000007</v>
          </cell>
          <cell r="F403">
            <v>86.88000000000001</v>
          </cell>
          <cell r="G403">
            <v>0</v>
          </cell>
          <cell r="H403">
            <v>0</v>
          </cell>
          <cell r="I403" t="str">
            <v>0.00%</v>
          </cell>
          <cell r="J403">
            <v>0</v>
          </cell>
          <cell r="K403">
            <v>0</v>
          </cell>
          <cell r="L403" t="str">
            <v>0.00%</v>
          </cell>
          <cell r="M403">
            <v>0</v>
          </cell>
          <cell r="N403">
            <v>0</v>
          </cell>
          <cell r="O403" t="str">
            <v>0.00%</v>
          </cell>
          <cell r="P403">
            <v>9.6</v>
          </cell>
          <cell r="Q403">
            <v>86.88000000000001</v>
          </cell>
          <cell r="R403">
            <v>1</v>
          </cell>
        </row>
        <row r="404">
          <cell r="A404" t="str">
            <v>06.06</v>
          </cell>
          <cell r="B404" t="str">
            <v>PRUEBAS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A405" t="str">
            <v>06.06.01</v>
          </cell>
          <cell r="B405" t="str">
            <v>PRUEBA DE CALIDAD DEL CONCRETO (PRUEBA A LA COMPRESION)</v>
          </cell>
          <cell r="C405" t="str">
            <v>und</v>
          </cell>
          <cell r="D405">
            <v>5</v>
          </cell>
          <cell r="E405">
            <v>40</v>
          </cell>
          <cell r="F405">
            <v>200</v>
          </cell>
          <cell r="G405">
            <v>0</v>
          </cell>
          <cell r="H405">
            <v>0</v>
          </cell>
          <cell r="I405" t="str">
            <v>0.00%</v>
          </cell>
          <cell r="J405">
            <v>0</v>
          </cell>
          <cell r="K405">
            <v>0</v>
          </cell>
          <cell r="L405" t="str">
            <v>0.00%</v>
          </cell>
          <cell r="M405">
            <v>0</v>
          </cell>
          <cell r="N405">
            <v>0</v>
          </cell>
          <cell r="O405" t="str">
            <v>0.00%</v>
          </cell>
          <cell r="P405">
            <v>5</v>
          </cell>
          <cell r="Q405">
            <v>200</v>
          </cell>
          <cell r="R405">
            <v>1</v>
          </cell>
        </row>
        <row r="406">
          <cell r="A406" t="str">
            <v>07</v>
          </cell>
          <cell r="B406" t="str">
            <v>OBRAS EXTERIORES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 t="str">
            <v>07.01</v>
          </cell>
          <cell r="B407" t="str">
            <v>LOSA DEPORTIVA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07.01.01</v>
          </cell>
          <cell r="B408" t="str">
            <v>TRABAJOS PRELIMINARES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A409" t="str">
            <v>07.01.01.01</v>
          </cell>
          <cell r="B409" t="str">
            <v>LIMPIEZA DE TERRENO MANUAL</v>
          </cell>
          <cell r="C409" t="str">
            <v>m2</v>
          </cell>
          <cell r="D409">
            <v>243.49</v>
          </cell>
          <cell r="E409">
            <v>1.0900000000000001</v>
          </cell>
          <cell r="F409">
            <v>265.40410000000003</v>
          </cell>
          <cell r="G409">
            <v>0</v>
          </cell>
          <cell r="H409">
            <v>0</v>
          </cell>
          <cell r="I409" t="str">
            <v>0.00%</v>
          </cell>
          <cell r="J409">
            <v>0</v>
          </cell>
          <cell r="K409">
            <v>0</v>
          </cell>
          <cell r="L409" t="str">
            <v>0.00%</v>
          </cell>
          <cell r="M409">
            <v>0</v>
          </cell>
          <cell r="N409">
            <v>0</v>
          </cell>
          <cell r="O409" t="str">
            <v>0.00%</v>
          </cell>
          <cell r="P409">
            <v>243.49</v>
          </cell>
          <cell r="Q409">
            <v>265.40410000000003</v>
          </cell>
          <cell r="R409">
            <v>1</v>
          </cell>
        </row>
        <row r="410">
          <cell r="A410" t="str">
            <v>07.01.01.02</v>
          </cell>
          <cell r="B410" t="str">
            <v>TRAZO DURANTE LA EJECUCION DE LA OBRA</v>
          </cell>
          <cell r="C410" t="str">
            <v>m2</v>
          </cell>
          <cell r="D410">
            <v>243.49</v>
          </cell>
          <cell r="E410">
            <v>3.49</v>
          </cell>
          <cell r="F410">
            <v>849.78010000000006</v>
          </cell>
          <cell r="G410">
            <v>0</v>
          </cell>
          <cell r="H410">
            <v>0</v>
          </cell>
          <cell r="I410" t="str">
            <v>0.00%</v>
          </cell>
          <cell r="J410">
            <v>0</v>
          </cell>
          <cell r="K410">
            <v>0</v>
          </cell>
          <cell r="L410" t="str">
            <v>0.00%</v>
          </cell>
          <cell r="M410">
            <v>0</v>
          </cell>
          <cell r="N410">
            <v>0</v>
          </cell>
          <cell r="O410" t="str">
            <v>0.00%</v>
          </cell>
          <cell r="P410">
            <v>243.49</v>
          </cell>
          <cell r="Q410">
            <v>849.78010000000006</v>
          </cell>
          <cell r="R410">
            <v>1</v>
          </cell>
        </row>
        <row r="411">
          <cell r="A411" t="str">
            <v>07.01.02</v>
          </cell>
          <cell r="B411" t="str">
            <v>MOVIMIENTO DE TIERRAS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07.01.02.01</v>
          </cell>
          <cell r="B412" t="str">
            <v xml:space="preserve">EXCAVACION PARA CIMIENTOS-ZAPATAS </v>
          </cell>
          <cell r="C412" t="str">
            <v>m3</v>
          </cell>
          <cell r="D412">
            <v>11.2</v>
          </cell>
          <cell r="E412">
            <v>44.73</v>
          </cell>
          <cell r="F412">
            <v>500.97599999999994</v>
          </cell>
          <cell r="G412">
            <v>0</v>
          </cell>
          <cell r="H412">
            <v>0</v>
          </cell>
          <cell r="I412" t="str">
            <v>0.00%</v>
          </cell>
          <cell r="J412">
            <v>0</v>
          </cell>
          <cell r="K412">
            <v>0</v>
          </cell>
          <cell r="L412" t="str">
            <v>0.00%</v>
          </cell>
          <cell r="M412">
            <v>0</v>
          </cell>
          <cell r="N412">
            <v>0</v>
          </cell>
          <cell r="O412" t="str">
            <v>0.00%</v>
          </cell>
          <cell r="P412">
            <v>11.2</v>
          </cell>
          <cell r="Q412">
            <v>500.97599999999994</v>
          </cell>
          <cell r="R412">
            <v>1</v>
          </cell>
        </row>
        <row r="413">
          <cell r="A413" t="str">
            <v>07.01.02.02</v>
          </cell>
          <cell r="B413" t="str">
            <v>EXCAVACION MANUAL EN TERRENO NORMAL h=0.30cm</v>
          </cell>
          <cell r="C413" t="str">
            <v>m3</v>
          </cell>
          <cell r="D413">
            <v>24.35</v>
          </cell>
          <cell r="E413">
            <v>38.020000000000003</v>
          </cell>
          <cell r="F413">
            <v>925.78700000000015</v>
          </cell>
          <cell r="G413">
            <v>0</v>
          </cell>
          <cell r="H413">
            <v>0</v>
          </cell>
          <cell r="I413" t="str">
            <v>0.00%</v>
          </cell>
          <cell r="J413">
            <v>0</v>
          </cell>
          <cell r="K413">
            <v>0</v>
          </cell>
          <cell r="L413" t="str">
            <v>0.00%</v>
          </cell>
          <cell r="M413">
            <v>0</v>
          </cell>
          <cell r="N413">
            <v>0</v>
          </cell>
          <cell r="O413" t="str">
            <v>0.00%</v>
          </cell>
          <cell r="P413">
            <v>24.35</v>
          </cell>
          <cell r="Q413">
            <v>925.78700000000015</v>
          </cell>
          <cell r="R413">
            <v>1</v>
          </cell>
        </row>
        <row r="414">
          <cell r="A414" t="str">
            <v>07.01.02.03</v>
          </cell>
          <cell r="B414" t="str">
            <v>RELLENO COMPACTADO CON MATERIAL PROPIO EN CAPAS DE 0.20m.</v>
          </cell>
          <cell r="C414" t="str">
            <v>m3</v>
          </cell>
          <cell r="D414">
            <v>8</v>
          </cell>
          <cell r="E414">
            <v>53.95</v>
          </cell>
          <cell r="F414">
            <v>431.6</v>
          </cell>
          <cell r="G414">
            <v>0</v>
          </cell>
          <cell r="H414">
            <v>0</v>
          </cell>
          <cell r="I414" t="str">
            <v>0.00%</v>
          </cell>
          <cell r="J414">
            <v>0</v>
          </cell>
          <cell r="K414">
            <v>0</v>
          </cell>
          <cell r="L414" t="str">
            <v>0.00%</v>
          </cell>
          <cell r="M414">
            <v>0</v>
          </cell>
          <cell r="N414">
            <v>0</v>
          </cell>
          <cell r="O414" t="str">
            <v>0.00%</v>
          </cell>
          <cell r="P414">
            <v>8</v>
          </cell>
          <cell r="Q414">
            <v>431.6</v>
          </cell>
          <cell r="R414">
            <v>1</v>
          </cell>
        </row>
        <row r="415">
          <cell r="A415" t="str">
            <v>07.01.02.04</v>
          </cell>
          <cell r="B415" t="str">
            <v>ACARREO INTERNO, MATERIAL PROCEDENTE DE EXCAVACIONES  Y OTROS</v>
          </cell>
          <cell r="C415" t="str">
            <v>m3</v>
          </cell>
          <cell r="D415">
            <v>34.44</v>
          </cell>
          <cell r="E415">
            <v>19</v>
          </cell>
          <cell r="F415">
            <v>654.3599999999999</v>
          </cell>
          <cell r="G415">
            <v>0</v>
          </cell>
          <cell r="H415">
            <v>0</v>
          </cell>
          <cell r="I415" t="str">
            <v>0.00%</v>
          </cell>
          <cell r="J415">
            <v>0</v>
          </cell>
          <cell r="K415">
            <v>0</v>
          </cell>
          <cell r="L415" t="str">
            <v>0.00%</v>
          </cell>
          <cell r="M415">
            <v>0</v>
          </cell>
          <cell r="N415">
            <v>0</v>
          </cell>
          <cell r="O415" t="str">
            <v>0.00%</v>
          </cell>
          <cell r="P415">
            <v>34.44</v>
          </cell>
          <cell r="Q415">
            <v>654.3599999999999</v>
          </cell>
          <cell r="R415">
            <v>1</v>
          </cell>
        </row>
        <row r="416">
          <cell r="A416" t="str">
            <v>07.01.02.05</v>
          </cell>
          <cell r="B416" t="str">
            <v>ELIMINACION DE MATERIAL EXCEDENTE CON EQUIPO</v>
          </cell>
          <cell r="C416" t="str">
            <v>m3</v>
          </cell>
          <cell r="D416">
            <v>34.44</v>
          </cell>
          <cell r="E416">
            <v>14.64</v>
          </cell>
          <cell r="F416">
            <v>504.20159999999998</v>
          </cell>
          <cell r="G416">
            <v>0</v>
          </cell>
          <cell r="H416">
            <v>0</v>
          </cell>
          <cell r="I416" t="str">
            <v>0.00%</v>
          </cell>
          <cell r="J416">
            <v>0</v>
          </cell>
          <cell r="K416">
            <v>0</v>
          </cell>
          <cell r="L416" t="str">
            <v>0.00%</v>
          </cell>
          <cell r="M416">
            <v>0</v>
          </cell>
          <cell r="N416">
            <v>0</v>
          </cell>
          <cell r="O416" t="str">
            <v>0.00%</v>
          </cell>
          <cell r="P416">
            <v>34.44</v>
          </cell>
          <cell r="Q416">
            <v>504.20159999999998</v>
          </cell>
          <cell r="R416">
            <v>1</v>
          </cell>
        </row>
        <row r="417">
          <cell r="A417" t="str">
            <v>07.01.02.06</v>
          </cell>
          <cell r="B417" t="str">
            <v xml:space="preserve">AFIRMADO e=20 cm </v>
          </cell>
          <cell r="C417" t="str">
            <v>m3</v>
          </cell>
          <cell r="D417">
            <v>48.7</v>
          </cell>
          <cell r="E417">
            <v>82.36</v>
          </cell>
          <cell r="F417">
            <v>4010.9320000000002</v>
          </cell>
          <cell r="G417">
            <v>0</v>
          </cell>
          <cell r="H417">
            <v>0</v>
          </cell>
          <cell r="I417" t="str">
            <v>0.00%</v>
          </cell>
          <cell r="J417">
            <v>0</v>
          </cell>
          <cell r="K417">
            <v>0</v>
          </cell>
          <cell r="L417" t="str">
            <v>0.00%</v>
          </cell>
          <cell r="M417">
            <v>0</v>
          </cell>
          <cell r="N417">
            <v>0</v>
          </cell>
          <cell r="O417" t="str">
            <v>0.00%</v>
          </cell>
          <cell r="P417">
            <v>48.7</v>
          </cell>
          <cell r="Q417">
            <v>4010.9320000000002</v>
          </cell>
          <cell r="R417">
            <v>1</v>
          </cell>
        </row>
        <row r="418">
          <cell r="A418" t="str">
            <v>07.01.02.07</v>
          </cell>
          <cell r="B418" t="str">
            <v xml:space="preserve">NIVELACION Y COMPACTACION PARA FALSO PISOS, VEREDAS Y PATIOS </v>
          </cell>
          <cell r="C418" t="str">
            <v>m2</v>
          </cell>
          <cell r="D418">
            <v>243.49</v>
          </cell>
          <cell r="E418">
            <v>9.3800000000000008</v>
          </cell>
          <cell r="F418">
            <v>2283.9362000000001</v>
          </cell>
          <cell r="G418">
            <v>0</v>
          </cell>
          <cell r="H418">
            <v>0</v>
          </cell>
          <cell r="I418" t="str">
            <v>0.00%</v>
          </cell>
          <cell r="J418">
            <v>0</v>
          </cell>
          <cell r="K418">
            <v>0</v>
          </cell>
          <cell r="L418" t="str">
            <v>0.00%</v>
          </cell>
          <cell r="M418">
            <v>0</v>
          </cell>
          <cell r="N418">
            <v>0</v>
          </cell>
          <cell r="O418" t="str">
            <v>0.00%</v>
          </cell>
          <cell r="P418">
            <v>243.49</v>
          </cell>
          <cell r="Q418">
            <v>2283.9362000000001</v>
          </cell>
          <cell r="R418">
            <v>1</v>
          </cell>
        </row>
        <row r="419">
          <cell r="A419" t="str">
            <v>07.01.03</v>
          </cell>
          <cell r="B419" t="str">
            <v>PAVIMENTOS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07.01.03.01</v>
          </cell>
          <cell r="B420" t="str">
            <v>PREPARACION DE SUB RASANTE, PERFILADO, REGADO Y COMPACTACION</v>
          </cell>
          <cell r="C420" t="str">
            <v>m2</v>
          </cell>
          <cell r="D420">
            <v>243.49</v>
          </cell>
          <cell r="E420">
            <v>17.100000000000001</v>
          </cell>
          <cell r="F420">
            <v>4163.6790000000001</v>
          </cell>
          <cell r="G420">
            <v>0</v>
          </cell>
          <cell r="H420">
            <v>0</v>
          </cell>
          <cell r="I420" t="str">
            <v>0.00%</v>
          </cell>
          <cell r="J420">
            <v>0</v>
          </cell>
          <cell r="K420">
            <v>0</v>
          </cell>
          <cell r="L420" t="str">
            <v>0.00%</v>
          </cell>
          <cell r="M420">
            <v>0</v>
          </cell>
          <cell r="N420">
            <v>0</v>
          </cell>
          <cell r="O420" t="str">
            <v>0.00%</v>
          </cell>
          <cell r="P420">
            <v>243.49</v>
          </cell>
          <cell r="Q420">
            <v>4163.6790000000001</v>
          </cell>
          <cell r="R420">
            <v>1</v>
          </cell>
        </row>
        <row r="421">
          <cell r="A421" t="str">
            <v>07.01.03.02</v>
          </cell>
          <cell r="B421" t="str">
            <v>SUMINISTRO DE AFIRMADO</v>
          </cell>
          <cell r="C421" t="str">
            <v>m3</v>
          </cell>
          <cell r="D421">
            <v>48.7</v>
          </cell>
          <cell r="E421">
            <v>30.5</v>
          </cell>
          <cell r="F421">
            <v>1485.3500000000001</v>
          </cell>
          <cell r="G421">
            <v>0</v>
          </cell>
          <cell r="H421">
            <v>0</v>
          </cell>
          <cell r="I421" t="str">
            <v>0.00%</v>
          </cell>
          <cell r="J421">
            <v>0</v>
          </cell>
          <cell r="K421">
            <v>0</v>
          </cell>
          <cell r="L421" t="str">
            <v>0.00%</v>
          </cell>
          <cell r="M421">
            <v>0</v>
          </cell>
          <cell r="N421">
            <v>0</v>
          </cell>
          <cell r="O421" t="str">
            <v>0.00%</v>
          </cell>
          <cell r="P421">
            <v>48.7</v>
          </cell>
          <cell r="Q421">
            <v>1485.3500000000001</v>
          </cell>
          <cell r="R421">
            <v>1</v>
          </cell>
        </row>
        <row r="422">
          <cell r="A422" t="str">
            <v>07.01.03.03</v>
          </cell>
          <cell r="B422" t="str">
            <v>PREPARACION DE LA BASE, BATIDO, REGADO Y COMPACTACION E=15cm.</v>
          </cell>
          <cell r="C422" t="str">
            <v>m2</v>
          </cell>
          <cell r="D422">
            <v>243.49</v>
          </cell>
          <cell r="E422">
            <v>39.47</v>
          </cell>
          <cell r="F422">
            <v>9610.5503000000008</v>
          </cell>
          <cell r="G422">
            <v>0</v>
          </cell>
          <cell r="H422">
            <v>0</v>
          </cell>
          <cell r="I422" t="str">
            <v>0.00%</v>
          </cell>
          <cell r="J422">
            <v>0</v>
          </cell>
          <cell r="K422">
            <v>0</v>
          </cell>
          <cell r="L422" t="str">
            <v>0.00%</v>
          </cell>
          <cell r="M422">
            <v>0</v>
          </cell>
          <cell r="N422">
            <v>0</v>
          </cell>
          <cell r="O422" t="str">
            <v>0.00%</v>
          </cell>
          <cell r="P422">
            <v>243.49</v>
          </cell>
          <cell r="Q422">
            <v>9610.5503000000008</v>
          </cell>
          <cell r="R422">
            <v>1</v>
          </cell>
        </row>
        <row r="423">
          <cell r="A423" t="str">
            <v>07.01.04</v>
          </cell>
          <cell r="B423" t="str">
            <v>CONCRETO SIMPLE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07.01.04.01</v>
          </cell>
          <cell r="B424" t="str">
            <v>SOLADO E= 2" MEZCLA 1:12 CEMENTO-HORMIGON</v>
          </cell>
          <cell r="C424" t="str">
            <v>m2</v>
          </cell>
          <cell r="D424">
            <v>8</v>
          </cell>
          <cell r="E424">
            <v>29.02</v>
          </cell>
          <cell r="F424">
            <v>232.16</v>
          </cell>
          <cell r="G424">
            <v>0</v>
          </cell>
          <cell r="H424">
            <v>0</v>
          </cell>
          <cell r="I424" t="str">
            <v>0.00%</v>
          </cell>
          <cell r="J424">
            <v>0</v>
          </cell>
          <cell r="K424">
            <v>0</v>
          </cell>
          <cell r="L424" t="str">
            <v>0.00%</v>
          </cell>
          <cell r="M424">
            <v>0</v>
          </cell>
          <cell r="N424">
            <v>0</v>
          </cell>
          <cell r="O424" t="str">
            <v>0.00%</v>
          </cell>
          <cell r="P424">
            <v>8</v>
          </cell>
          <cell r="Q424">
            <v>232.16</v>
          </cell>
          <cell r="R424">
            <v>1</v>
          </cell>
        </row>
        <row r="425">
          <cell r="A425" t="str">
            <v>07.01.04.02</v>
          </cell>
          <cell r="B425" t="str">
            <v>CONCRETO F'C= 175 KG/CM2 EN LOSA DEPORTIVA</v>
          </cell>
          <cell r="C425" t="str">
            <v>m3</v>
          </cell>
          <cell r="D425">
            <v>24.35</v>
          </cell>
          <cell r="E425">
            <v>480.98</v>
          </cell>
          <cell r="F425">
            <v>11711.863000000001</v>
          </cell>
          <cell r="G425">
            <v>0</v>
          </cell>
          <cell r="H425">
            <v>0</v>
          </cell>
          <cell r="I425" t="str">
            <v>0.00%</v>
          </cell>
          <cell r="J425">
            <v>0</v>
          </cell>
          <cell r="K425">
            <v>0</v>
          </cell>
          <cell r="L425" t="str">
            <v>0.00%</v>
          </cell>
          <cell r="M425">
            <v>0</v>
          </cell>
          <cell r="N425">
            <v>0</v>
          </cell>
          <cell r="O425" t="str">
            <v>0.00%</v>
          </cell>
          <cell r="P425">
            <v>24.35</v>
          </cell>
          <cell r="Q425">
            <v>11711.863000000001</v>
          </cell>
          <cell r="R425">
            <v>1</v>
          </cell>
        </row>
        <row r="426">
          <cell r="A426" t="str">
            <v>07.01.04.03</v>
          </cell>
          <cell r="B426" t="str">
            <v>ENCOFRADO Y DESENCOFRADO EN LOSA DEPORTIVA</v>
          </cell>
          <cell r="C426" t="str">
            <v>m2</v>
          </cell>
          <cell r="D426">
            <v>43.75</v>
          </cell>
          <cell r="E426">
            <v>48.86</v>
          </cell>
          <cell r="F426">
            <v>2137.625</v>
          </cell>
          <cell r="G426">
            <v>0</v>
          </cell>
          <cell r="H426">
            <v>0</v>
          </cell>
          <cell r="I426" t="str">
            <v>0.00%</v>
          </cell>
          <cell r="J426">
            <v>0</v>
          </cell>
          <cell r="K426">
            <v>0</v>
          </cell>
          <cell r="L426" t="str">
            <v>0.00%</v>
          </cell>
          <cell r="M426">
            <v>0</v>
          </cell>
          <cell r="N426">
            <v>0</v>
          </cell>
          <cell r="O426" t="str">
            <v>0.00%</v>
          </cell>
          <cell r="P426">
            <v>43.75</v>
          </cell>
          <cell r="Q426">
            <v>2137.625</v>
          </cell>
          <cell r="R426">
            <v>1</v>
          </cell>
        </row>
        <row r="427">
          <cell r="A427" t="str">
            <v>07.01.05</v>
          </cell>
          <cell r="B427" t="str">
            <v>CONCRETO ARMADO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A428" t="str">
            <v>07.01.05.01</v>
          </cell>
          <cell r="B428" t="str">
            <v>ZAPATAS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07.01.05.01.01</v>
          </cell>
          <cell r="B429" t="str">
            <v>CONCRETO EN ZAPATAS F'C= 210 KG/CM2</v>
          </cell>
          <cell r="C429" t="str">
            <v>m3</v>
          </cell>
          <cell r="D429">
            <v>3.2</v>
          </cell>
          <cell r="E429">
            <v>427.63</v>
          </cell>
          <cell r="F429">
            <v>1368.4160000000002</v>
          </cell>
          <cell r="G429">
            <v>0</v>
          </cell>
          <cell r="H429">
            <v>0</v>
          </cell>
          <cell r="I429" t="str">
            <v>0.00%</v>
          </cell>
          <cell r="J429">
            <v>0</v>
          </cell>
          <cell r="K429">
            <v>0</v>
          </cell>
          <cell r="L429" t="str">
            <v>0.00%</v>
          </cell>
          <cell r="M429">
            <v>0</v>
          </cell>
          <cell r="N429">
            <v>0</v>
          </cell>
          <cell r="O429" t="str">
            <v>0.00%</v>
          </cell>
          <cell r="P429">
            <v>3.2</v>
          </cell>
          <cell r="Q429">
            <v>1368.4160000000002</v>
          </cell>
          <cell r="R429">
            <v>1</v>
          </cell>
        </row>
        <row r="430">
          <cell r="A430" t="str">
            <v>07.01.05.01.02</v>
          </cell>
          <cell r="B430" t="str">
            <v>ACERO F'Y=4200 KG/CM2 GRADO 60 EN ZAPATAS</v>
          </cell>
          <cell r="C430" t="str">
            <v>kg</v>
          </cell>
          <cell r="D430">
            <v>106.64</v>
          </cell>
          <cell r="E430">
            <v>4.3</v>
          </cell>
          <cell r="F430">
            <v>458.55199999999996</v>
          </cell>
          <cell r="G430">
            <v>0</v>
          </cell>
          <cell r="H430">
            <v>0</v>
          </cell>
          <cell r="I430" t="str">
            <v>0.00%</v>
          </cell>
          <cell r="J430">
            <v>0</v>
          </cell>
          <cell r="K430">
            <v>0</v>
          </cell>
          <cell r="L430" t="str">
            <v>0.00%</v>
          </cell>
          <cell r="M430">
            <v>0</v>
          </cell>
          <cell r="N430">
            <v>0</v>
          </cell>
          <cell r="O430" t="str">
            <v>0.00%</v>
          </cell>
          <cell r="P430">
            <v>106.64</v>
          </cell>
          <cell r="Q430">
            <v>458.55199999999996</v>
          </cell>
          <cell r="R430">
            <v>1</v>
          </cell>
        </row>
        <row r="431">
          <cell r="A431" t="str">
            <v>07.01.05.02</v>
          </cell>
          <cell r="B431" t="str">
            <v>COLUMNETAS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A432" t="str">
            <v>07.01.05.02.01</v>
          </cell>
          <cell r="B432" t="str">
            <v>CONCRETO EN COLUMNETAS F'C=210 KG/CM2</v>
          </cell>
          <cell r="C432" t="str">
            <v>m3</v>
          </cell>
          <cell r="D432">
            <v>1.08</v>
          </cell>
          <cell r="E432">
            <v>521.12</v>
          </cell>
          <cell r="F432">
            <v>562.80960000000005</v>
          </cell>
          <cell r="G432">
            <v>0</v>
          </cell>
          <cell r="H432">
            <v>0</v>
          </cell>
          <cell r="I432" t="str">
            <v>0.00%</v>
          </cell>
          <cell r="J432">
            <v>0</v>
          </cell>
          <cell r="K432">
            <v>0</v>
          </cell>
          <cell r="L432" t="str">
            <v>0.00%</v>
          </cell>
          <cell r="M432">
            <v>0</v>
          </cell>
          <cell r="N432">
            <v>0</v>
          </cell>
          <cell r="O432" t="str">
            <v>0.00%</v>
          </cell>
          <cell r="P432">
            <v>1.08</v>
          </cell>
          <cell r="Q432">
            <v>562.80960000000005</v>
          </cell>
          <cell r="R432">
            <v>1</v>
          </cell>
        </row>
        <row r="433">
          <cell r="A433" t="str">
            <v>07.01.05.02.02</v>
          </cell>
          <cell r="B433" t="str">
            <v>ACERO F'Y=4200 KG/CM2 GRADO 60 EN COLUMNETAS</v>
          </cell>
          <cell r="C433" t="str">
            <v>kg</v>
          </cell>
          <cell r="D433">
            <v>112.19</v>
          </cell>
          <cell r="E433">
            <v>4.4400000000000004</v>
          </cell>
          <cell r="F433">
            <v>498.12360000000001</v>
          </cell>
          <cell r="G433">
            <v>0</v>
          </cell>
          <cell r="H433">
            <v>0</v>
          </cell>
          <cell r="I433" t="str">
            <v>0.00%</v>
          </cell>
          <cell r="J433">
            <v>0</v>
          </cell>
          <cell r="K433">
            <v>0</v>
          </cell>
          <cell r="L433" t="str">
            <v>0.00%</v>
          </cell>
          <cell r="M433">
            <v>0</v>
          </cell>
          <cell r="N433">
            <v>0</v>
          </cell>
          <cell r="O433" t="str">
            <v>0.00%</v>
          </cell>
          <cell r="P433">
            <v>112.19</v>
          </cell>
          <cell r="Q433">
            <v>498.12360000000001</v>
          </cell>
          <cell r="R433">
            <v>1</v>
          </cell>
        </row>
        <row r="434">
          <cell r="A434" t="str">
            <v>07.01.05.02.03</v>
          </cell>
          <cell r="B434" t="str">
            <v>ENCOFRADO Y DESNCOFRADO NORMAL  EN COLUMNETAS</v>
          </cell>
          <cell r="C434" t="str">
            <v>m2</v>
          </cell>
          <cell r="D434">
            <v>12</v>
          </cell>
          <cell r="E434">
            <v>49.71</v>
          </cell>
          <cell r="F434">
            <v>596.52</v>
          </cell>
          <cell r="G434">
            <v>0</v>
          </cell>
          <cell r="H434">
            <v>0</v>
          </cell>
          <cell r="I434" t="str">
            <v>0.00%</v>
          </cell>
          <cell r="J434">
            <v>0</v>
          </cell>
          <cell r="K434">
            <v>0</v>
          </cell>
          <cell r="L434" t="str">
            <v>0.00%</v>
          </cell>
          <cell r="M434">
            <v>0</v>
          </cell>
          <cell r="N434">
            <v>0</v>
          </cell>
          <cell r="O434" t="str">
            <v>0.00%</v>
          </cell>
          <cell r="P434">
            <v>12</v>
          </cell>
          <cell r="Q434">
            <v>596.52</v>
          </cell>
          <cell r="R434">
            <v>1</v>
          </cell>
        </row>
        <row r="435">
          <cell r="A435" t="str">
            <v>07.01.06</v>
          </cell>
          <cell r="B435" t="str">
            <v>ESTRUCTURAS METALICAS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A436" t="str">
            <v>07.01.06.01</v>
          </cell>
          <cell r="B436" t="str">
            <v>TIJERAL METALICO (LOSA DEPORTIVA)</v>
          </cell>
          <cell r="C436" t="str">
            <v>und</v>
          </cell>
          <cell r="D436">
            <v>4</v>
          </cell>
          <cell r="E436">
            <v>5130.22</v>
          </cell>
          <cell r="F436">
            <v>20520.88</v>
          </cell>
          <cell r="G436">
            <v>0</v>
          </cell>
          <cell r="H436">
            <v>0</v>
          </cell>
          <cell r="I436" t="str">
            <v>0.00%</v>
          </cell>
          <cell r="J436">
            <v>0</v>
          </cell>
          <cell r="K436">
            <v>0</v>
          </cell>
          <cell r="L436" t="str">
            <v>0.00%</v>
          </cell>
          <cell r="M436">
            <v>0</v>
          </cell>
          <cell r="N436">
            <v>0</v>
          </cell>
          <cell r="O436" t="str">
            <v>0.00%</v>
          </cell>
          <cell r="P436">
            <v>4</v>
          </cell>
          <cell r="Q436">
            <v>20520.88</v>
          </cell>
          <cell r="R436">
            <v>1</v>
          </cell>
        </row>
        <row r="437">
          <cell r="A437" t="str">
            <v>07.01.06.02</v>
          </cell>
          <cell r="B437" t="str">
            <v>CORREA METALICA 50x50x3mm.</v>
          </cell>
          <cell r="C437" t="str">
            <v>m</v>
          </cell>
          <cell r="D437">
            <v>368.55</v>
          </cell>
          <cell r="E437">
            <v>38.85</v>
          </cell>
          <cell r="F437">
            <v>14318.167500000001</v>
          </cell>
          <cell r="G437">
            <v>0</v>
          </cell>
          <cell r="H437">
            <v>0</v>
          </cell>
          <cell r="I437" t="str">
            <v>0.00%</v>
          </cell>
          <cell r="J437">
            <v>0</v>
          </cell>
          <cell r="K437">
            <v>0</v>
          </cell>
          <cell r="L437" t="str">
            <v>0.00%</v>
          </cell>
          <cell r="M437">
            <v>0</v>
          </cell>
          <cell r="N437">
            <v>0</v>
          </cell>
          <cell r="O437" t="str">
            <v>0.00%</v>
          </cell>
          <cell r="P437">
            <v>368.55</v>
          </cell>
          <cell r="Q437">
            <v>14318.167500000001</v>
          </cell>
          <cell r="R437">
            <v>1</v>
          </cell>
        </row>
        <row r="438">
          <cell r="A438" t="str">
            <v>07.01.06.03</v>
          </cell>
          <cell r="B438" t="str">
            <v>COLUMNA METALICA 100x200x4mm.</v>
          </cell>
          <cell r="C438" t="str">
            <v>m</v>
          </cell>
          <cell r="D438">
            <v>96</v>
          </cell>
          <cell r="E438">
            <v>217.37</v>
          </cell>
          <cell r="F438">
            <v>20867.52</v>
          </cell>
          <cell r="G438">
            <v>0</v>
          </cell>
          <cell r="H438">
            <v>0</v>
          </cell>
          <cell r="I438" t="str">
            <v>0.00%</v>
          </cell>
          <cell r="J438">
            <v>0</v>
          </cell>
          <cell r="K438">
            <v>0</v>
          </cell>
          <cell r="L438" t="str">
            <v>0.00%</v>
          </cell>
          <cell r="M438">
            <v>0</v>
          </cell>
          <cell r="N438">
            <v>0</v>
          </cell>
          <cell r="O438" t="str">
            <v>0.00%</v>
          </cell>
          <cell r="P438">
            <v>96</v>
          </cell>
          <cell r="Q438">
            <v>20867.52</v>
          </cell>
          <cell r="R438">
            <v>1</v>
          </cell>
        </row>
        <row r="439">
          <cell r="A439" t="str">
            <v>07.01.06.04</v>
          </cell>
          <cell r="B439" t="str">
            <v>APOYO FIJO METALICO SEGUN DETALLE</v>
          </cell>
          <cell r="C439" t="str">
            <v>und</v>
          </cell>
          <cell r="D439">
            <v>8</v>
          </cell>
          <cell r="E439">
            <v>545.75</v>
          </cell>
          <cell r="F439">
            <v>4366</v>
          </cell>
          <cell r="G439">
            <v>0</v>
          </cell>
          <cell r="H439">
            <v>0</v>
          </cell>
          <cell r="I439" t="str">
            <v>0.00%</v>
          </cell>
          <cell r="J439">
            <v>0</v>
          </cell>
          <cell r="K439">
            <v>0</v>
          </cell>
          <cell r="L439" t="str">
            <v>0.00%</v>
          </cell>
          <cell r="M439">
            <v>0</v>
          </cell>
          <cell r="N439">
            <v>0</v>
          </cell>
          <cell r="O439" t="str">
            <v>0.00%</v>
          </cell>
          <cell r="P439">
            <v>8</v>
          </cell>
          <cell r="Q439">
            <v>4366</v>
          </cell>
          <cell r="R439">
            <v>1</v>
          </cell>
        </row>
        <row r="440">
          <cell r="A440" t="str">
            <v>07.01.06.05</v>
          </cell>
          <cell r="B440" t="str">
            <v>APOYO MOVIL METALICO SEGUN DETALLE</v>
          </cell>
          <cell r="C440" t="str">
            <v>und</v>
          </cell>
          <cell r="D440">
            <v>8</v>
          </cell>
          <cell r="E440">
            <v>825.75</v>
          </cell>
          <cell r="F440">
            <v>6606</v>
          </cell>
          <cell r="G440">
            <v>0</v>
          </cell>
          <cell r="H440">
            <v>0</v>
          </cell>
          <cell r="I440" t="str">
            <v>0.00%</v>
          </cell>
          <cell r="J440">
            <v>0</v>
          </cell>
          <cell r="K440">
            <v>0</v>
          </cell>
          <cell r="L440" t="str">
            <v>0.00%</v>
          </cell>
          <cell r="M440">
            <v>0</v>
          </cell>
          <cell r="N440">
            <v>0</v>
          </cell>
          <cell r="O440" t="str">
            <v>0.00%</v>
          </cell>
          <cell r="P440">
            <v>8</v>
          </cell>
          <cell r="Q440">
            <v>6606</v>
          </cell>
          <cell r="R440">
            <v>1</v>
          </cell>
        </row>
        <row r="441">
          <cell r="A441" t="str">
            <v>07.01.07</v>
          </cell>
          <cell r="B441" t="str">
            <v>JUNTAS DE CONSTRUCCION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07.01.07.01</v>
          </cell>
          <cell r="B442" t="str">
            <v>JUNTAS DE TEKNOPOR DE  1"</v>
          </cell>
          <cell r="C442" t="str">
            <v>m</v>
          </cell>
          <cell r="D442">
            <v>156.25</v>
          </cell>
          <cell r="E442">
            <v>9.0500000000000007</v>
          </cell>
          <cell r="F442">
            <v>1414.0625</v>
          </cell>
          <cell r="G442">
            <v>0</v>
          </cell>
          <cell r="H442">
            <v>0</v>
          </cell>
          <cell r="I442" t="str">
            <v>0.00%</v>
          </cell>
          <cell r="J442">
            <v>0</v>
          </cell>
          <cell r="K442">
            <v>0</v>
          </cell>
          <cell r="L442" t="str">
            <v>0.00%</v>
          </cell>
          <cell r="M442">
            <v>0</v>
          </cell>
          <cell r="N442">
            <v>0</v>
          </cell>
          <cell r="O442" t="str">
            <v>0.00%</v>
          </cell>
          <cell r="P442">
            <v>156.25</v>
          </cell>
          <cell r="Q442">
            <v>1414.0625</v>
          </cell>
          <cell r="R442">
            <v>1</v>
          </cell>
        </row>
        <row r="443">
          <cell r="A443" t="str">
            <v>07.01.08</v>
          </cell>
          <cell r="B443" t="str">
            <v>PRUEBAS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A444" t="str">
            <v>07.01.08.01</v>
          </cell>
          <cell r="B444" t="str">
            <v>PRUEBA DE CALIDAD DEL CONCRETO (PRUEBA A LA COMPRESION)</v>
          </cell>
          <cell r="C444" t="str">
            <v>und</v>
          </cell>
          <cell r="D444">
            <v>1</v>
          </cell>
          <cell r="E444">
            <v>40</v>
          </cell>
          <cell r="F444">
            <v>40</v>
          </cell>
          <cell r="G444">
            <v>0</v>
          </cell>
          <cell r="H444">
            <v>0</v>
          </cell>
          <cell r="I444" t="str">
            <v>0.00%</v>
          </cell>
          <cell r="J444">
            <v>0</v>
          </cell>
          <cell r="K444">
            <v>0</v>
          </cell>
          <cell r="L444" t="str">
            <v>0.00%</v>
          </cell>
          <cell r="M444">
            <v>0</v>
          </cell>
          <cell r="N444">
            <v>0</v>
          </cell>
          <cell r="O444" t="str">
            <v>0.00%</v>
          </cell>
          <cell r="P444">
            <v>1</v>
          </cell>
          <cell r="Q444">
            <v>40</v>
          </cell>
          <cell r="R444">
            <v>1</v>
          </cell>
        </row>
        <row r="445">
          <cell r="A445" t="str">
            <v>07.01.08.02</v>
          </cell>
          <cell r="B445" t="str">
            <v>DENSIDAD DE CAMPO C/ 10CM</v>
          </cell>
          <cell r="C445" t="str">
            <v>und</v>
          </cell>
          <cell r="D445">
            <v>1</v>
          </cell>
          <cell r="E445">
            <v>45</v>
          </cell>
          <cell r="F445">
            <v>45</v>
          </cell>
          <cell r="G445">
            <v>0</v>
          </cell>
          <cell r="H445">
            <v>0</v>
          </cell>
          <cell r="I445" t="str">
            <v>0.00%</v>
          </cell>
          <cell r="J445">
            <v>0</v>
          </cell>
          <cell r="K445">
            <v>0</v>
          </cell>
          <cell r="L445" t="str">
            <v>0.00%</v>
          </cell>
          <cell r="M445">
            <v>0</v>
          </cell>
          <cell r="N445">
            <v>0</v>
          </cell>
          <cell r="O445" t="str">
            <v>0.00%</v>
          </cell>
          <cell r="P445">
            <v>1</v>
          </cell>
          <cell r="Q445">
            <v>45</v>
          </cell>
          <cell r="R445">
            <v>1</v>
          </cell>
        </row>
        <row r="446">
          <cell r="A446" t="str">
            <v>07.02</v>
          </cell>
          <cell r="B446" t="str">
            <v>SARDINELES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A447" t="str">
            <v>07.02.01</v>
          </cell>
          <cell r="B447" t="str">
            <v>TRABAJOS PRELIMINARES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</row>
        <row r="448">
          <cell r="A448" t="str">
            <v>07.02.01.01</v>
          </cell>
          <cell r="B448" t="str">
            <v>LIMPIEZA DE TERRENO MANUAL</v>
          </cell>
          <cell r="C448" t="str">
            <v>m2</v>
          </cell>
          <cell r="D448">
            <v>36.42</v>
          </cell>
          <cell r="E448">
            <v>1.0900000000000001</v>
          </cell>
          <cell r="F448">
            <v>39.697800000000008</v>
          </cell>
          <cell r="G448">
            <v>0</v>
          </cell>
          <cell r="H448">
            <v>0</v>
          </cell>
          <cell r="I448" t="str">
            <v>0.00%</v>
          </cell>
          <cell r="J448">
            <v>0</v>
          </cell>
          <cell r="K448">
            <v>0</v>
          </cell>
          <cell r="L448" t="str">
            <v>0.00%</v>
          </cell>
          <cell r="M448">
            <v>0</v>
          </cell>
          <cell r="N448">
            <v>0</v>
          </cell>
          <cell r="O448" t="str">
            <v>0.00%</v>
          </cell>
          <cell r="P448">
            <v>36.42</v>
          </cell>
          <cell r="Q448">
            <v>39.697800000000008</v>
          </cell>
          <cell r="R448">
            <v>1</v>
          </cell>
        </row>
        <row r="449">
          <cell r="A449" t="str">
            <v>07.02.01.02</v>
          </cell>
          <cell r="B449" t="str">
            <v>TRAZO DURANTE LA EJECUCION DE LA OBRA</v>
          </cell>
          <cell r="C449" t="str">
            <v>m2</v>
          </cell>
          <cell r="D449">
            <v>36.42</v>
          </cell>
          <cell r="E449">
            <v>3.49</v>
          </cell>
          <cell r="F449">
            <v>127.10580000000002</v>
          </cell>
          <cell r="G449">
            <v>0</v>
          </cell>
          <cell r="H449">
            <v>0</v>
          </cell>
          <cell r="I449" t="str">
            <v>0.00%</v>
          </cell>
          <cell r="J449">
            <v>0</v>
          </cell>
          <cell r="K449">
            <v>0</v>
          </cell>
          <cell r="L449" t="str">
            <v>0.00%</v>
          </cell>
          <cell r="M449">
            <v>0</v>
          </cell>
          <cell r="N449">
            <v>0</v>
          </cell>
          <cell r="O449" t="str">
            <v>0.00%</v>
          </cell>
          <cell r="P449">
            <v>36.42</v>
          </cell>
          <cell r="Q449">
            <v>127.10580000000002</v>
          </cell>
          <cell r="R449">
            <v>1</v>
          </cell>
        </row>
        <row r="450">
          <cell r="A450" t="str">
            <v>07.02.02</v>
          </cell>
          <cell r="B450" t="str">
            <v>MOVIMIENTO DE TIERRAS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A451" t="str">
            <v>07.02.02.01</v>
          </cell>
          <cell r="B451" t="str">
            <v>EXCAVACION MANUAL EN TERRENO NORMAL h=0.30cm</v>
          </cell>
          <cell r="C451" t="str">
            <v>m3</v>
          </cell>
          <cell r="D451">
            <v>11.01</v>
          </cell>
          <cell r="E451">
            <v>38.020000000000003</v>
          </cell>
          <cell r="F451">
            <v>418.60020000000003</v>
          </cell>
          <cell r="G451">
            <v>0</v>
          </cell>
          <cell r="H451">
            <v>0</v>
          </cell>
          <cell r="I451" t="str">
            <v>0.00%</v>
          </cell>
          <cell r="J451">
            <v>0</v>
          </cell>
          <cell r="K451">
            <v>0</v>
          </cell>
          <cell r="L451" t="str">
            <v>0.00%</v>
          </cell>
          <cell r="M451">
            <v>0</v>
          </cell>
          <cell r="N451">
            <v>0</v>
          </cell>
          <cell r="O451" t="str">
            <v>0.00%</v>
          </cell>
          <cell r="P451">
            <v>11.01</v>
          </cell>
          <cell r="Q451">
            <v>418.60020000000003</v>
          </cell>
          <cell r="R451">
            <v>1</v>
          </cell>
        </row>
        <row r="452">
          <cell r="A452" t="str">
            <v>07.02.02.02</v>
          </cell>
          <cell r="B452" t="str">
            <v>ACARREO INTERNO, MATERIAL PROCEDENTE DE EXCAVACIONES  Y OTROS</v>
          </cell>
          <cell r="C452" t="str">
            <v>m3</v>
          </cell>
          <cell r="D452">
            <v>13.76</v>
          </cell>
          <cell r="E452">
            <v>19</v>
          </cell>
          <cell r="F452">
            <v>261.44</v>
          </cell>
          <cell r="G452">
            <v>0</v>
          </cell>
          <cell r="H452">
            <v>0</v>
          </cell>
          <cell r="I452" t="str">
            <v>0.00%</v>
          </cell>
          <cell r="J452">
            <v>0</v>
          </cell>
          <cell r="K452">
            <v>0</v>
          </cell>
          <cell r="L452" t="str">
            <v>0.00%</v>
          </cell>
          <cell r="M452">
            <v>0</v>
          </cell>
          <cell r="N452">
            <v>0</v>
          </cell>
          <cell r="O452" t="str">
            <v>0.00%</v>
          </cell>
          <cell r="P452">
            <v>13.76</v>
          </cell>
          <cell r="Q452">
            <v>261.44</v>
          </cell>
          <cell r="R452">
            <v>1</v>
          </cell>
        </row>
        <row r="453">
          <cell r="A453" t="str">
            <v>07.02.02.03</v>
          </cell>
          <cell r="B453" t="str">
            <v>ELIMINACION DE MATERIAL EXCEDENTE CON EQUIPO</v>
          </cell>
          <cell r="C453" t="str">
            <v>m3</v>
          </cell>
          <cell r="D453">
            <v>13.76</v>
          </cell>
          <cell r="E453">
            <v>14.64</v>
          </cell>
          <cell r="F453">
            <v>201.44640000000001</v>
          </cell>
          <cell r="G453">
            <v>0</v>
          </cell>
          <cell r="H453">
            <v>0</v>
          </cell>
          <cell r="I453" t="str">
            <v>0.00%</v>
          </cell>
          <cell r="J453">
            <v>0</v>
          </cell>
          <cell r="K453">
            <v>0</v>
          </cell>
          <cell r="L453" t="str">
            <v>0.00%</v>
          </cell>
          <cell r="M453">
            <v>0</v>
          </cell>
          <cell r="N453">
            <v>0</v>
          </cell>
          <cell r="O453" t="str">
            <v>0.00%</v>
          </cell>
          <cell r="P453">
            <v>13.76</v>
          </cell>
          <cell r="Q453">
            <v>201.44640000000001</v>
          </cell>
          <cell r="R453">
            <v>1</v>
          </cell>
        </row>
        <row r="454">
          <cell r="A454" t="str">
            <v>07.02.02.04</v>
          </cell>
          <cell r="B454" t="str">
            <v>NIVELACION Y COMPACTACION EN TERRENO NATURAL</v>
          </cell>
          <cell r="C454" t="str">
            <v>m2</v>
          </cell>
          <cell r="D454">
            <v>44.04</v>
          </cell>
          <cell r="E454">
            <v>9.3800000000000008</v>
          </cell>
          <cell r="F454">
            <v>413.09520000000003</v>
          </cell>
          <cell r="G454">
            <v>0</v>
          </cell>
          <cell r="H454">
            <v>0</v>
          </cell>
          <cell r="I454" t="str">
            <v>0.00%</v>
          </cell>
          <cell r="J454">
            <v>0</v>
          </cell>
          <cell r="K454">
            <v>0</v>
          </cell>
          <cell r="L454" t="str">
            <v>0.00%</v>
          </cell>
          <cell r="M454">
            <v>0</v>
          </cell>
          <cell r="N454">
            <v>0</v>
          </cell>
          <cell r="O454" t="str">
            <v>0.00%</v>
          </cell>
          <cell r="P454">
            <v>44.04</v>
          </cell>
          <cell r="Q454">
            <v>413.09520000000003</v>
          </cell>
          <cell r="R454">
            <v>1</v>
          </cell>
        </row>
        <row r="455">
          <cell r="A455" t="str">
            <v>07.02.03</v>
          </cell>
          <cell r="B455" t="str">
            <v>CONCRETO SIMPLE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07.02.03.01</v>
          </cell>
          <cell r="B456" t="str">
            <v>CONCRETO EN SARDINELES F'C= 175KG/CM2</v>
          </cell>
          <cell r="C456" t="str">
            <v>m3</v>
          </cell>
          <cell r="D456">
            <v>11.91</v>
          </cell>
          <cell r="E456">
            <v>384.85</v>
          </cell>
          <cell r="F456">
            <v>4583.5635000000002</v>
          </cell>
          <cell r="G456">
            <v>0</v>
          </cell>
          <cell r="H456">
            <v>0</v>
          </cell>
          <cell r="I456" t="str">
            <v>0.00%</v>
          </cell>
          <cell r="J456">
            <v>0</v>
          </cell>
          <cell r="K456">
            <v>0</v>
          </cell>
          <cell r="L456" t="str">
            <v>0.00%</v>
          </cell>
          <cell r="M456">
            <v>0</v>
          </cell>
          <cell r="N456">
            <v>0</v>
          </cell>
          <cell r="O456" t="str">
            <v>0.00%</v>
          </cell>
          <cell r="P456">
            <v>11.91</v>
          </cell>
          <cell r="Q456">
            <v>4583.5635000000002</v>
          </cell>
          <cell r="R456">
            <v>1</v>
          </cell>
        </row>
        <row r="457">
          <cell r="A457" t="str">
            <v>07.02.03.02</v>
          </cell>
          <cell r="B457" t="str">
            <v>ENCOFRADO Y DESENCOFRADO DE SARDINELES</v>
          </cell>
          <cell r="C457" t="str">
            <v>m2</v>
          </cell>
          <cell r="D457">
            <v>238.12</v>
          </cell>
          <cell r="E457">
            <v>17.3</v>
          </cell>
          <cell r="F457">
            <v>4119.4760000000006</v>
          </cell>
          <cell r="G457">
            <v>0</v>
          </cell>
          <cell r="H457">
            <v>0</v>
          </cell>
          <cell r="I457" t="str">
            <v>0.00%</v>
          </cell>
          <cell r="J457">
            <v>0</v>
          </cell>
          <cell r="K457">
            <v>0</v>
          </cell>
          <cell r="L457" t="str">
            <v>0.00%</v>
          </cell>
          <cell r="M457">
            <v>0</v>
          </cell>
          <cell r="N457">
            <v>0</v>
          </cell>
          <cell r="O457" t="str">
            <v>0.00%</v>
          </cell>
          <cell r="P457">
            <v>238.12</v>
          </cell>
          <cell r="Q457">
            <v>4119.4760000000006</v>
          </cell>
          <cell r="R457">
            <v>1</v>
          </cell>
        </row>
        <row r="458">
          <cell r="A458" t="str">
            <v>07.02.04</v>
          </cell>
          <cell r="B458" t="str">
            <v>PRUEBAS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A459" t="str">
            <v>07.02.04.01</v>
          </cell>
          <cell r="B459" t="str">
            <v>PRUEBA DE CALIDAD DEL CONCRETO (PRUEBA A LA COMPRESION)</v>
          </cell>
          <cell r="C459" t="str">
            <v>und</v>
          </cell>
          <cell r="D459">
            <v>1</v>
          </cell>
          <cell r="E459">
            <v>40</v>
          </cell>
          <cell r="F459">
            <v>40</v>
          </cell>
          <cell r="G459">
            <v>0</v>
          </cell>
          <cell r="H459">
            <v>0</v>
          </cell>
          <cell r="I459" t="str">
            <v>0.00%</v>
          </cell>
          <cell r="J459">
            <v>0</v>
          </cell>
          <cell r="K459">
            <v>0</v>
          </cell>
          <cell r="L459" t="str">
            <v>0.00%</v>
          </cell>
          <cell r="M459">
            <v>0</v>
          </cell>
          <cell r="N459">
            <v>0</v>
          </cell>
          <cell r="O459" t="str">
            <v>0.00%</v>
          </cell>
          <cell r="P459">
            <v>1</v>
          </cell>
          <cell r="Q459">
            <v>40</v>
          </cell>
          <cell r="R459">
            <v>1</v>
          </cell>
        </row>
        <row r="460">
          <cell r="A460" t="str">
            <v>07.03</v>
          </cell>
          <cell r="B460" t="str">
            <v>RAMPA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 t="str">
            <v>07.03.01</v>
          </cell>
          <cell r="B461" t="str">
            <v>TRABAJOS PRELIMINARES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A462" t="str">
            <v>07.03.01.01</v>
          </cell>
          <cell r="B462" t="str">
            <v>LIMPIEZA DE TERRENO MANUAL</v>
          </cell>
          <cell r="C462" t="str">
            <v>m2</v>
          </cell>
          <cell r="D462">
            <v>48.75</v>
          </cell>
          <cell r="E462">
            <v>1.0900000000000001</v>
          </cell>
          <cell r="F462">
            <v>53.137500000000003</v>
          </cell>
          <cell r="G462">
            <v>0</v>
          </cell>
          <cell r="H462">
            <v>0</v>
          </cell>
          <cell r="I462" t="str">
            <v>0.00%</v>
          </cell>
          <cell r="J462">
            <v>0</v>
          </cell>
          <cell r="K462">
            <v>0</v>
          </cell>
          <cell r="L462" t="str">
            <v>0.00%</v>
          </cell>
          <cell r="M462">
            <v>0</v>
          </cell>
          <cell r="N462">
            <v>0</v>
          </cell>
          <cell r="O462" t="str">
            <v>0.00%</v>
          </cell>
          <cell r="P462">
            <v>48.75</v>
          </cell>
          <cell r="Q462">
            <v>53.137500000000003</v>
          </cell>
          <cell r="R462">
            <v>1</v>
          </cell>
        </row>
        <row r="463">
          <cell r="A463" t="str">
            <v>07.03.01.02</v>
          </cell>
          <cell r="B463" t="str">
            <v>TRAZO DURANTE LA EJECUCION DE LA OBRA</v>
          </cell>
          <cell r="C463" t="str">
            <v>m2</v>
          </cell>
          <cell r="D463">
            <v>49.2</v>
          </cell>
          <cell r="E463">
            <v>3.49</v>
          </cell>
          <cell r="F463">
            <v>171.70800000000003</v>
          </cell>
          <cell r="G463">
            <v>0</v>
          </cell>
          <cell r="H463">
            <v>0</v>
          </cell>
          <cell r="I463" t="str">
            <v>0.00%</v>
          </cell>
          <cell r="J463">
            <v>0</v>
          </cell>
          <cell r="K463">
            <v>0</v>
          </cell>
          <cell r="L463" t="str">
            <v>0.00%</v>
          </cell>
          <cell r="M463">
            <v>0</v>
          </cell>
          <cell r="N463">
            <v>0</v>
          </cell>
          <cell r="O463" t="str">
            <v>0.00%</v>
          </cell>
          <cell r="P463">
            <v>49.2</v>
          </cell>
          <cell r="Q463">
            <v>171.70800000000003</v>
          </cell>
          <cell r="R463">
            <v>1</v>
          </cell>
        </row>
        <row r="464">
          <cell r="A464" t="str">
            <v>07.03.02</v>
          </cell>
          <cell r="B464" t="str">
            <v>MOVIMIENTO DE TIERRAS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A465" t="str">
            <v>07.03.02.01</v>
          </cell>
          <cell r="B465" t="str">
            <v>EXCAVACION MANUAL EN TERRENO NORMAL h=0.30cm</v>
          </cell>
          <cell r="C465" t="str">
            <v>m3</v>
          </cell>
          <cell r="D465">
            <v>12.3</v>
          </cell>
          <cell r="E465">
            <v>38.020000000000003</v>
          </cell>
          <cell r="F465">
            <v>467.64600000000007</v>
          </cell>
          <cell r="G465">
            <v>0</v>
          </cell>
          <cell r="H465">
            <v>0</v>
          </cell>
          <cell r="I465" t="str">
            <v>0.00%</v>
          </cell>
          <cell r="J465">
            <v>0</v>
          </cell>
          <cell r="K465">
            <v>0</v>
          </cell>
          <cell r="L465" t="str">
            <v>0.00%</v>
          </cell>
          <cell r="M465">
            <v>0</v>
          </cell>
          <cell r="N465">
            <v>0</v>
          </cell>
          <cell r="O465" t="str">
            <v>0.00%</v>
          </cell>
          <cell r="P465">
            <v>12.3</v>
          </cell>
          <cell r="Q465">
            <v>467.64600000000007</v>
          </cell>
          <cell r="R465">
            <v>1</v>
          </cell>
        </row>
        <row r="466">
          <cell r="A466" t="str">
            <v>07.03.02.02</v>
          </cell>
          <cell r="B466" t="str">
            <v>ACARREO INTERNO, MATERIAL PROCEDENTE DE EXCAVACIONES  Y OTROS</v>
          </cell>
          <cell r="C466" t="str">
            <v>m3</v>
          </cell>
          <cell r="D466">
            <v>15.38</v>
          </cell>
          <cell r="E466">
            <v>19</v>
          </cell>
          <cell r="F466">
            <v>292.22000000000003</v>
          </cell>
          <cell r="G466">
            <v>0</v>
          </cell>
          <cell r="H466">
            <v>0</v>
          </cell>
          <cell r="I466" t="str">
            <v>0.00%</v>
          </cell>
          <cell r="J466">
            <v>0</v>
          </cell>
          <cell r="K466">
            <v>0</v>
          </cell>
          <cell r="L466" t="str">
            <v>0.00%</v>
          </cell>
          <cell r="M466">
            <v>0</v>
          </cell>
          <cell r="N466">
            <v>0</v>
          </cell>
          <cell r="O466" t="str">
            <v>0.00%</v>
          </cell>
          <cell r="P466">
            <v>15.38</v>
          </cell>
          <cell r="Q466">
            <v>292.22000000000003</v>
          </cell>
          <cell r="R466">
            <v>1</v>
          </cell>
        </row>
        <row r="467">
          <cell r="A467" t="str">
            <v>07.03.02.03</v>
          </cell>
          <cell r="B467" t="str">
            <v>ELIMINACION DE MATERIAL EXCEDENTE CON EQUIPO</v>
          </cell>
          <cell r="C467" t="str">
            <v>m3</v>
          </cell>
          <cell r="D467">
            <v>15.38</v>
          </cell>
          <cell r="E467">
            <v>14.64</v>
          </cell>
          <cell r="F467">
            <v>225.16320000000002</v>
          </cell>
          <cell r="G467">
            <v>0</v>
          </cell>
          <cell r="H467">
            <v>0</v>
          </cell>
          <cell r="I467" t="str">
            <v>0.00%</v>
          </cell>
          <cell r="J467">
            <v>0</v>
          </cell>
          <cell r="K467">
            <v>0</v>
          </cell>
          <cell r="L467" t="str">
            <v>0.00%</v>
          </cell>
          <cell r="M467">
            <v>0</v>
          </cell>
          <cell r="N467">
            <v>0</v>
          </cell>
          <cell r="O467" t="str">
            <v>0.00%</v>
          </cell>
          <cell r="P467">
            <v>15.38</v>
          </cell>
          <cell r="Q467">
            <v>225.16320000000002</v>
          </cell>
          <cell r="R467">
            <v>1</v>
          </cell>
        </row>
        <row r="468">
          <cell r="A468" t="str">
            <v>07.03.02.04</v>
          </cell>
          <cell r="B468" t="str">
            <v xml:space="preserve">AFIRMADO e=20 cm </v>
          </cell>
          <cell r="C468" t="str">
            <v>m3</v>
          </cell>
          <cell r="D468">
            <v>4.38</v>
          </cell>
          <cell r="E468">
            <v>82.36</v>
          </cell>
          <cell r="F468">
            <v>360.73680000000002</v>
          </cell>
          <cell r="G468">
            <v>0</v>
          </cell>
          <cell r="H468">
            <v>0</v>
          </cell>
          <cell r="I468" t="str">
            <v>0.00%</v>
          </cell>
          <cell r="J468">
            <v>0</v>
          </cell>
          <cell r="K468">
            <v>0</v>
          </cell>
          <cell r="L468" t="str">
            <v>0.00%</v>
          </cell>
          <cell r="M468">
            <v>0</v>
          </cell>
          <cell r="N468">
            <v>0</v>
          </cell>
          <cell r="O468" t="str">
            <v>0.00%</v>
          </cell>
          <cell r="P468">
            <v>4.38</v>
          </cell>
          <cell r="Q468">
            <v>360.73680000000002</v>
          </cell>
          <cell r="R468">
            <v>1</v>
          </cell>
        </row>
        <row r="469">
          <cell r="A469" t="str">
            <v>07.03.02.05</v>
          </cell>
          <cell r="B469" t="str">
            <v xml:space="preserve">NIVELACION Y COMPACTACION PARA FALSO PISOS, VEREDAS Y PATIOS </v>
          </cell>
          <cell r="C469" t="str">
            <v>m2</v>
          </cell>
          <cell r="D469">
            <v>49.2</v>
          </cell>
          <cell r="E469">
            <v>9.3800000000000008</v>
          </cell>
          <cell r="F469">
            <v>461.49600000000004</v>
          </cell>
          <cell r="G469">
            <v>0</v>
          </cell>
          <cell r="H469">
            <v>0</v>
          </cell>
          <cell r="I469" t="str">
            <v>0.00%</v>
          </cell>
          <cell r="J469">
            <v>0</v>
          </cell>
          <cell r="K469">
            <v>0</v>
          </cell>
          <cell r="L469" t="str">
            <v>0.00%</v>
          </cell>
          <cell r="M469">
            <v>0</v>
          </cell>
          <cell r="N469">
            <v>0</v>
          </cell>
          <cell r="O469" t="str">
            <v>0.00%</v>
          </cell>
          <cell r="P469">
            <v>49.2</v>
          </cell>
          <cell r="Q469">
            <v>461.49600000000004</v>
          </cell>
          <cell r="R469">
            <v>1</v>
          </cell>
        </row>
        <row r="470">
          <cell r="A470" t="str">
            <v>07.03.03</v>
          </cell>
          <cell r="B470" t="str">
            <v>PAVIMENTOS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07.03.03.01</v>
          </cell>
          <cell r="B471" t="str">
            <v>PREPARACION DE SUB RASANTE, PERFILADO, REGADO Y COMPACTACION</v>
          </cell>
          <cell r="C471" t="str">
            <v>m2</v>
          </cell>
          <cell r="D471">
            <v>49.2</v>
          </cell>
          <cell r="E471">
            <v>17.100000000000001</v>
          </cell>
          <cell r="F471">
            <v>841.32000000000016</v>
          </cell>
          <cell r="G471">
            <v>0</v>
          </cell>
          <cell r="H471">
            <v>0</v>
          </cell>
          <cell r="I471" t="str">
            <v>0.00%</v>
          </cell>
          <cell r="J471">
            <v>0</v>
          </cell>
          <cell r="K471">
            <v>0</v>
          </cell>
          <cell r="L471" t="str">
            <v>0.00%</v>
          </cell>
          <cell r="M471">
            <v>0</v>
          </cell>
          <cell r="N471">
            <v>0</v>
          </cell>
          <cell r="O471" t="str">
            <v>0.00%</v>
          </cell>
          <cell r="P471">
            <v>49.2</v>
          </cell>
          <cell r="Q471">
            <v>841.32000000000016</v>
          </cell>
          <cell r="R471">
            <v>1</v>
          </cell>
        </row>
        <row r="472">
          <cell r="A472" t="str">
            <v>07.03.03.02</v>
          </cell>
          <cell r="B472" t="str">
            <v>SUMINISTRO DE AFIRMADO</v>
          </cell>
          <cell r="C472" t="str">
            <v>m3</v>
          </cell>
          <cell r="D472">
            <v>4.38</v>
          </cell>
          <cell r="E472">
            <v>30.5</v>
          </cell>
          <cell r="F472">
            <v>133.59</v>
          </cell>
          <cell r="G472">
            <v>0</v>
          </cell>
          <cell r="H472">
            <v>0</v>
          </cell>
          <cell r="I472" t="str">
            <v>0.00%</v>
          </cell>
          <cell r="J472">
            <v>0</v>
          </cell>
          <cell r="K472">
            <v>0</v>
          </cell>
          <cell r="L472" t="str">
            <v>0.00%</v>
          </cell>
          <cell r="M472">
            <v>0</v>
          </cell>
          <cell r="N472">
            <v>0</v>
          </cell>
          <cell r="O472" t="str">
            <v>0.00%</v>
          </cell>
          <cell r="P472">
            <v>4.38</v>
          </cell>
          <cell r="Q472">
            <v>133.59</v>
          </cell>
          <cell r="R472">
            <v>1</v>
          </cell>
        </row>
        <row r="473">
          <cell r="A473" t="str">
            <v>07.03.03.03</v>
          </cell>
          <cell r="B473" t="str">
            <v>PREPARACION DE LA BASE, BATIDO, REGADO Y COMPACTACION E=15cm.</v>
          </cell>
          <cell r="C473" t="str">
            <v>m2</v>
          </cell>
          <cell r="D473">
            <v>49.2</v>
          </cell>
          <cell r="E473">
            <v>39.47</v>
          </cell>
          <cell r="F473">
            <v>1941.924</v>
          </cell>
          <cell r="G473">
            <v>0</v>
          </cell>
          <cell r="H473">
            <v>0</v>
          </cell>
          <cell r="I473" t="str">
            <v>0.00%</v>
          </cell>
          <cell r="J473">
            <v>0</v>
          </cell>
          <cell r="K473">
            <v>0</v>
          </cell>
          <cell r="L473" t="str">
            <v>0.00%</v>
          </cell>
          <cell r="M473">
            <v>0</v>
          </cell>
          <cell r="N473">
            <v>0</v>
          </cell>
          <cell r="O473" t="str">
            <v>0.00%</v>
          </cell>
          <cell r="P473">
            <v>49.2</v>
          </cell>
          <cell r="Q473">
            <v>1941.924</v>
          </cell>
          <cell r="R473">
            <v>1</v>
          </cell>
        </row>
        <row r="474">
          <cell r="A474" t="str">
            <v>07.03.04</v>
          </cell>
          <cell r="B474" t="str">
            <v>CONCRETO SIMPLE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</row>
        <row r="475">
          <cell r="A475" t="str">
            <v>07.03.04.01</v>
          </cell>
          <cell r="B475" t="str">
            <v>CONCRETO EN SARDINELES F'C= 175KG/CM2</v>
          </cell>
          <cell r="C475" t="str">
            <v>m3</v>
          </cell>
          <cell r="D475">
            <v>1.8</v>
          </cell>
          <cell r="E475">
            <v>384.85</v>
          </cell>
          <cell r="F475">
            <v>692.73</v>
          </cell>
          <cell r="G475">
            <v>0</v>
          </cell>
          <cell r="H475">
            <v>0</v>
          </cell>
          <cell r="I475" t="str">
            <v>0.00%</v>
          </cell>
          <cell r="J475">
            <v>0</v>
          </cell>
          <cell r="K475">
            <v>0</v>
          </cell>
          <cell r="L475" t="str">
            <v>0.00%</v>
          </cell>
          <cell r="M475">
            <v>0</v>
          </cell>
          <cell r="N475">
            <v>0</v>
          </cell>
          <cell r="O475" t="str">
            <v>0.00%</v>
          </cell>
          <cell r="P475">
            <v>1.8</v>
          </cell>
          <cell r="Q475">
            <v>692.73</v>
          </cell>
          <cell r="R475">
            <v>1</v>
          </cell>
        </row>
        <row r="476">
          <cell r="A476" t="str">
            <v>07.03.04.02</v>
          </cell>
          <cell r="B476" t="str">
            <v>ENCOFRADO Y DESENCOFRADO DE SARDINELES</v>
          </cell>
          <cell r="C476" t="str">
            <v>m2</v>
          </cell>
          <cell r="D476">
            <v>18.239999999999998</v>
          </cell>
          <cell r="E476">
            <v>17.3</v>
          </cell>
          <cell r="F476">
            <v>315.55199999999996</v>
          </cell>
          <cell r="G476">
            <v>0</v>
          </cell>
          <cell r="H476">
            <v>0</v>
          </cell>
          <cell r="I476" t="str">
            <v>0.00%</v>
          </cell>
          <cell r="J476">
            <v>0</v>
          </cell>
          <cell r="K476">
            <v>0</v>
          </cell>
          <cell r="L476" t="str">
            <v>0.00%</v>
          </cell>
          <cell r="M476">
            <v>0</v>
          </cell>
          <cell r="N476">
            <v>0</v>
          </cell>
          <cell r="O476" t="str">
            <v>0.00%</v>
          </cell>
          <cell r="P476">
            <v>18.239999999999998</v>
          </cell>
          <cell r="Q476">
            <v>315.55199999999996</v>
          </cell>
          <cell r="R476">
            <v>1</v>
          </cell>
        </row>
        <row r="477">
          <cell r="A477" t="str">
            <v>07.03.04.03</v>
          </cell>
          <cell r="B477" t="str">
            <v>CONCRETO F'C= 175 KG/CM2 EN RAMPA</v>
          </cell>
          <cell r="C477" t="str">
            <v>m3</v>
          </cell>
          <cell r="D477">
            <v>8.6199999999999992</v>
          </cell>
          <cell r="E477">
            <v>480.98</v>
          </cell>
          <cell r="F477">
            <v>4146.0475999999999</v>
          </cell>
          <cell r="G477">
            <v>0</v>
          </cell>
          <cell r="H477">
            <v>0</v>
          </cell>
          <cell r="I477" t="str">
            <v>0.00%</v>
          </cell>
          <cell r="J477">
            <v>0</v>
          </cell>
          <cell r="K477">
            <v>0</v>
          </cell>
          <cell r="L477" t="str">
            <v>0.00%</v>
          </cell>
          <cell r="M477">
            <v>0</v>
          </cell>
          <cell r="N477">
            <v>0</v>
          </cell>
          <cell r="O477" t="str">
            <v>0.00%</v>
          </cell>
          <cell r="P477">
            <v>8.6199999999999992</v>
          </cell>
          <cell r="Q477">
            <v>4146.0475999999999</v>
          </cell>
          <cell r="R477">
            <v>1</v>
          </cell>
        </row>
        <row r="478">
          <cell r="A478" t="str">
            <v>07.03.04.04</v>
          </cell>
          <cell r="B478" t="str">
            <v>ENCOFRADO Y DESENCOFRADO EN RAMPA</v>
          </cell>
          <cell r="C478" t="str">
            <v>m2</v>
          </cell>
          <cell r="D478">
            <v>14.79</v>
          </cell>
          <cell r="E478">
            <v>45</v>
          </cell>
          <cell r="F478">
            <v>665.55</v>
          </cell>
          <cell r="G478">
            <v>0</v>
          </cell>
          <cell r="H478">
            <v>0</v>
          </cell>
          <cell r="I478" t="str">
            <v>0.00%</v>
          </cell>
          <cell r="J478">
            <v>0</v>
          </cell>
          <cell r="K478">
            <v>0</v>
          </cell>
          <cell r="L478" t="str">
            <v>0.00%</v>
          </cell>
          <cell r="M478">
            <v>0</v>
          </cell>
          <cell r="N478">
            <v>0</v>
          </cell>
          <cell r="O478" t="str">
            <v>0.00%</v>
          </cell>
          <cell r="P478">
            <v>14.79</v>
          </cell>
          <cell r="Q478">
            <v>665.55</v>
          </cell>
          <cell r="R478">
            <v>1</v>
          </cell>
        </row>
        <row r="479">
          <cell r="A479" t="str">
            <v>07.03.05</v>
          </cell>
          <cell r="B479" t="str">
            <v>JUNTAS DE CONSTRUCCION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07.03.05.01</v>
          </cell>
          <cell r="B480" t="str">
            <v>JUNTAS DE TEKNOPOR DE  1"</v>
          </cell>
          <cell r="C480" t="str">
            <v>m</v>
          </cell>
          <cell r="D480">
            <v>19.5</v>
          </cell>
          <cell r="E480">
            <v>9.0500000000000007</v>
          </cell>
          <cell r="F480">
            <v>176.47500000000002</v>
          </cell>
          <cell r="G480">
            <v>0</v>
          </cell>
          <cell r="H480">
            <v>0</v>
          </cell>
          <cell r="I480" t="str">
            <v>0.00%</v>
          </cell>
          <cell r="J480">
            <v>0</v>
          </cell>
          <cell r="K480">
            <v>0</v>
          </cell>
          <cell r="L480" t="str">
            <v>0.00%</v>
          </cell>
          <cell r="M480">
            <v>0</v>
          </cell>
          <cell r="N480">
            <v>0</v>
          </cell>
          <cell r="O480" t="str">
            <v>0.00%</v>
          </cell>
          <cell r="P480">
            <v>19.5</v>
          </cell>
          <cell r="Q480">
            <v>176.47500000000002</v>
          </cell>
          <cell r="R480">
            <v>1</v>
          </cell>
        </row>
        <row r="481">
          <cell r="A481" t="str">
            <v>07.03.06</v>
          </cell>
          <cell r="B481" t="str">
            <v>PRUEBAS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A482" t="str">
            <v>07.03.06.01</v>
          </cell>
          <cell r="B482" t="str">
            <v>PRUEBA DE CALIDAD DEL CONCRETO (PRUEBA A LA COMPRESION)</v>
          </cell>
          <cell r="C482" t="str">
            <v>und</v>
          </cell>
          <cell r="D482">
            <v>1</v>
          </cell>
          <cell r="E482">
            <v>40</v>
          </cell>
          <cell r="F482">
            <v>40</v>
          </cell>
          <cell r="G482">
            <v>0</v>
          </cell>
          <cell r="H482">
            <v>0</v>
          </cell>
          <cell r="I482" t="str">
            <v>0.00%</v>
          </cell>
          <cell r="J482">
            <v>0</v>
          </cell>
          <cell r="K482">
            <v>0</v>
          </cell>
          <cell r="L482" t="str">
            <v>0.00%</v>
          </cell>
          <cell r="M482">
            <v>0</v>
          </cell>
          <cell r="N482">
            <v>0</v>
          </cell>
          <cell r="O482" t="str">
            <v>0.00%</v>
          </cell>
          <cell r="P482">
            <v>1</v>
          </cell>
          <cell r="Q482">
            <v>40</v>
          </cell>
          <cell r="R482">
            <v>1</v>
          </cell>
        </row>
        <row r="483">
          <cell r="A483" t="str">
            <v>07.04</v>
          </cell>
          <cell r="B483" t="str">
            <v>GRADERIA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</row>
        <row r="484">
          <cell r="A484" t="str">
            <v>07.04.01</v>
          </cell>
          <cell r="B484" t="str">
            <v>TRABAJOS PRELIMINARES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A485" t="str">
            <v>07.04.01.01</v>
          </cell>
          <cell r="B485" t="str">
            <v>LIMPIEZA DE TERRENO MANUAL</v>
          </cell>
          <cell r="C485" t="str">
            <v>m2</v>
          </cell>
          <cell r="D485">
            <v>10.82</v>
          </cell>
          <cell r="E485">
            <v>1.0900000000000001</v>
          </cell>
          <cell r="F485">
            <v>11.793800000000001</v>
          </cell>
          <cell r="G485">
            <v>0</v>
          </cell>
          <cell r="H485">
            <v>0</v>
          </cell>
          <cell r="I485" t="str">
            <v>0.00%</v>
          </cell>
          <cell r="J485">
            <v>0</v>
          </cell>
          <cell r="K485">
            <v>0</v>
          </cell>
          <cell r="L485" t="str">
            <v>0.00%</v>
          </cell>
          <cell r="M485">
            <v>0</v>
          </cell>
          <cell r="N485">
            <v>0</v>
          </cell>
          <cell r="O485" t="str">
            <v>0.00%</v>
          </cell>
          <cell r="P485">
            <v>10.82</v>
          </cell>
          <cell r="Q485">
            <v>11.793800000000001</v>
          </cell>
          <cell r="R485">
            <v>1</v>
          </cell>
        </row>
        <row r="486">
          <cell r="A486" t="str">
            <v>07.04.01.02</v>
          </cell>
          <cell r="B486" t="str">
            <v>TRAZO DURANTE LA EJECUCION DE LA OBRA</v>
          </cell>
          <cell r="C486" t="str">
            <v>m2</v>
          </cell>
          <cell r="D486">
            <v>10.82</v>
          </cell>
          <cell r="E486">
            <v>3.49</v>
          </cell>
          <cell r="F486">
            <v>37.761800000000001</v>
          </cell>
          <cell r="G486">
            <v>0</v>
          </cell>
          <cell r="H486">
            <v>0</v>
          </cell>
          <cell r="I486" t="str">
            <v>0.00%</v>
          </cell>
          <cell r="J486">
            <v>0</v>
          </cell>
          <cell r="K486">
            <v>0</v>
          </cell>
          <cell r="L486" t="str">
            <v>0.00%</v>
          </cell>
          <cell r="M486">
            <v>0</v>
          </cell>
          <cell r="N486">
            <v>0</v>
          </cell>
          <cell r="O486" t="str">
            <v>0.00%</v>
          </cell>
          <cell r="P486">
            <v>10.82</v>
          </cell>
          <cell r="Q486">
            <v>37.761800000000001</v>
          </cell>
          <cell r="R486">
            <v>1</v>
          </cell>
        </row>
        <row r="487">
          <cell r="A487" t="str">
            <v>07.04.02</v>
          </cell>
          <cell r="B487" t="str">
            <v>MOVIMIENTO DE TIERRAS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07.04.02.01</v>
          </cell>
          <cell r="B488" t="str">
            <v>EXCAVACION MANUAL EN TERRENO NORMAL h=0.30cm</v>
          </cell>
          <cell r="C488" t="str">
            <v>m3</v>
          </cell>
          <cell r="D488">
            <v>2.7</v>
          </cell>
          <cell r="E488">
            <v>38.020000000000003</v>
          </cell>
          <cell r="F488">
            <v>102.65400000000001</v>
          </cell>
          <cell r="G488">
            <v>0</v>
          </cell>
          <cell r="H488">
            <v>0</v>
          </cell>
          <cell r="I488" t="str">
            <v>0.00%</v>
          </cell>
          <cell r="J488">
            <v>0</v>
          </cell>
          <cell r="K488">
            <v>0</v>
          </cell>
          <cell r="L488" t="str">
            <v>0.00%</v>
          </cell>
          <cell r="M488">
            <v>0</v>
          </cell>
          <cell r="N488">
            <v>0</v>
          </cell>
          <cell r="O488" t="str">
            <v>0.00%</v>
          </cell>
          <cell r="P488">
            <v>2.7</v>
          </cell>
          <cell r="Q488">
            <v>102.65400000000001</v>
          </cell>
          <cell r="R488">
            <v>1</v>
          </cell>
        </row>
        <row r="489">
          <cell r="A489" t="str">
            <v>07.04.02.02</v>
          </cell>
          <cell r="B489" t="str">
            <v>ACARREO INTERNO, MATERIAL PROCEDENTE DE EXCAVACIONES  Y OTROS</v>
          </cell>
          <cell r="C489" t="str">
            <v>m3</v>
          </cell>
          <cell r="D489">
            <v>3.38</v>
          </cell>
          <cell r="E489">
            <v>19</v>
          </cell>
          <cell r="F489">
            <v>64.22</v>
          </cell>
          <cell r="G489">
            <v>0</v>
          </cell>
          <cell r="H489">
            <v>0</v>
          </cell>
          <cell r="I489" t="str">
            <v>0.00%</v>
          </cell>
          <cell r="J489">
            <v>0</v>
          </cell>
          <cell r="K489">
            <v>0</v>
          </cell>
          <cell r="L489" t="str">
            <v>0.00%</v>
          </cell>
          <cell r="M489">
            <v>0</v>
          </cell>
          <cell r="N489">
            <v>0</v>
          </cell>
          <cell r="O489" t="str">
            <v>0.00%</v>
          </cell>
          <cell r="P489">
            <v>3.38</v>
          </cell>
          <cell r="Q489">
            <v>64.22</v>
          </cell>
          <cell r="R489">
            <v>1</v>
          </cell>
        </row>
        <row r="490">
          <cell r="A490" t="str">
            <v>07.04.02.03</v>
          </cell>
          <cell r="B490" t="str">
            <v>ELIMINACION DE MATERIAL EXCEDENTE CON EQUIPO</v>
          </cell>
          <cell r="C490" t="str">
            <v>m3</v>
          </cell>
          <cell r="D490">
            <v>3.38</v>
          </cell>
          <cell r="E490">
            <v>14.64</v>
          </cell>
          <cell r="F490">
            <v>49.483200000000004</v>
          </cell>
          <cell r="G490">
            <v>0</v>
          </cell>
          <cell r="H490">
            <v>0</v>
          </cell>
          <cell r="I490" t="str">
            <v>0.00%</v>
          </cell>
          <cell r="J490">
            <v>0</v>
          </cell>
          <cell r="K490">
            <v>0</v>
          </cell>
          <cell r="L490" t="str">
            <v>0.00%</v>
          </cell>
          <cell r="M490">
            <v>0</v>
          </cell>
          <cell r="N490">
            <v>0</v>
          </cell>
          <cell r="O490" t="str">
            <v>0.00%</v>
          </cell>
          <cell r="P490">
            <v>3.38</v>
          </cell>
          <cell r="Q490">
            <v>49.483200000000004</v>
          </cell>
          <cell r="R490">
            <v>1</v>
          </cell>
        </row>
        <row r="491">
          <cell r="A491" t="str">
            <v>07.04.02.04</v>
          </cell>
          <cell r="B491" t="str">
            <v xml:space="preserve">AFIRMADO e=20 cm </v>
          </cell>
          <cell r="C491" t="str">
            <v>m3</v>
          </cell>
          <cell r="D491">
            <v>1.08</v>
          </cell>
          <cell r="E491">
            <v>82.36</v>
          </cell>
          <cell r="F491">
            <v>88.948800000000006</v>
          </cell>
          <cell r="G491">
            <v>0</v>
          </cell>
          <cell r="H491">
            <v>0</v>
          </cell>
          <cell r="I491" t="str">
            <v>0.00%</v>
          </cell>
          <cell r="J491">
            <v>0</v>
          </cell>
          <cell r="K491">
            <v>0</v>
          </cell>
          <cell r="L491" t="str">
            <v>0.00%</v>
          </cell>
          <cell r="M491">
            <v>0</v>
          </cell>
          <cell r="N491">
            <v>0</v>
          </cell>
          <cell r="O491" t="str">
            <v>0.00%</v>
          </cell>
          <cell r="P491">
            <v>1.08</v>
          </cell>
          <cell r="Q491">
            <v>88.948800000000006</v>
          </cell>
          <cell r="R491">
            <v>1</v>
          </cell>
        </row>
        <row r="492">
          <cell r="A492" t="str">
            <v>07.04.02.05</v>
          </cell>
          <cell r="B492" t="str">
            <v xml:space="preserve">NIVELACION Y COMPACTACION PARA FALSO PISOS, VEREDAS Y PATIOS </v>
          </cell>
          <cell r="C492" t="str">
            <v>m2</v>
          </cell>
          <cell r="D492">
            <v>10.82</v>
          </cell>
          <cell r="E492">
            <v>9.3800000000000008</v>
          </cell>
          <cell r="F492">
            <v>101.49160000000001</v>
          </cell>
          <cell r="G492">
            <v>0</v>
          </cell>
          <cell r="H492">
            <v>0</v>
          </cell>
          <cell r="I492" t="str">
            <v>0.00%</v>
          </cell>
          <cell r="J492">
            <v>0</v>
          </cell>
          <cell r="K492">
            <v>0</v>
          </cell>
          <cell r="L492" t="str">
            <v>0.00%</v>
          </cell>
          <cell r="M492">
            <v>0</v>
          </cell>
          <cell r="N492">
            <v>0</v>
          </cell>
          <cell r="O492" t="str">
            <v>0.00%</v>
          </cell>
          <cell r="P492">
            <v>10.82</v>
          </cell>
          <cell r="Q492">
            <v>101.49160000000001</v>
          </cell>
          <cell r="R492">
            <v>1</v>
          </cell>
        </row>
        <row r="493">
          <cell r="A493" t="str">
            <v>07.04.03</v>
          </cell>
          <cell r="B493" t="str">
            <v>OBRAS DE CONCRETO SIMPLE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A494" t="str">
            <v>07.04.03.01</v>
          </cell>
          <cell r="B494" t="str">
            <v>CONCRETO F'C= 175 KG/CM2 EN GRADERIA</v>
          </cell>
          <cell r="C494" t="str">
            <v>m3</v>
          </cell>
          <cell r="D494">
            <v>1.76</v>
          </cell>
          <cell r="E494">
            <v>368.88</v>
          </cell>
          <cell r="F494">
            <v>649.22879999999998</v>
          </cell>
          <cell r="G494">
            <v>0</v>
          </cell>
          <cell r="H494">
            <v>0</v>
          </cell>
          <cell r="I494" t="str">
            <v>0.00%</v>
          </cell>
          <cell r="J494">
            <v>0</v>
          </cell>
          <cell r="K494">
            <v>0</v>
          </cell>
          <cell r="L494" t="str">
            <v>0.00%</v>
          </cell>
          <cell r="M494">
            <v>0</v>
          </cell>
          <cell r="N494">
            <v>0</v>
          </cell>
          <cell r="O494" t="str">
            <v>0.00%</v>
          </cell>
          <cell r="P494">
            <v>1.76</v>
          </cell>
          <cell r="Q494">
            <v>649.22879999999998</v>
          </cell>
          <cell r="R494">
            <v>1</v>
          </cell>
        </row>
        <row r="495">
          <cell r="A495" t="str">
            <v>07.04.03.02</v>
          </cell>
          <cell r="B495" t="str">
            <v>ENCOFRADO Y DESENCOFRADO NORMAL GRADERIA</v>
          </cell>
          <cell r="C495" t="str">
            <v>m2</v>
          </cell>
          <cell r="D495">
            <v>5.65</v>
          </cell>
          <cell r="E495">
            <v>35.26</v>
          </cell>
          <cell r="F495">
            <v>199.21899999999999</v>
          </cell>
          <cell r="G495">
            <v>0</v>
          </cell>
          <cell r="H495">
            <v>0</v>
          </cell>
          <cell r="I495" t="str">
            <v>0.00%</v>
          </cell>
          <cell r="J495">
            <v>0</v>
          </cell>
          <cell r="K495">
            <v>0</v>
          </cell>
          <cell r="L495" t="str">
            <v>0.00%</v>
          </cell>
          <cell r="M495">
            <v>0</v>
          </cell>
          <cell r="N495">
            <v>0</v>
          </cell>
          <cell r="O495" t="str">
            <v>0.00%</v>
          </cell>
          <cell r="P495">
            <v>5.65</v>
          </cell>
          <cell r="Q495">
            <v>199.21899999999999</v>
          </cell>
          <cell r="R495">
            <v>1</v>
          </cell>
        </row>
        <row r="496">
          <cell r="A496" t="str">
            <v>07.04.04</v>
          </cell>
          <cell r="B496" t="str">
            <v>JUNTAS DE CONSTRUCCION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A497" t="str">
            <v>07.04.04.01</v>
          </cell>
          <cell r="B497" t="str">
            <v>JUNTAS DE TEKNOPOR DE  1"</v>
          </cell>
          <cell r="C497" t="str">
            <v>m</v>
          </cell>
          <cell r="D497">
            <v>37.200000000000003</v>
          </cell>
          <cell r="E497">
            <v>9.0500000000000007</v>
          </cell>
          <cell r="F497">
            <v>336.66</v>
          </cell>
          <cell r="G497">
            <v>0</v>
          </cell>
          <cell r="H497">
            <v>0</v>
          </cell>
          <cell r="I497" t="str">
            <v>0.00%</v>
          </cell>
          <cell r="J497">
            <v>0</v>
          </cell>
          <cell r="K497">
            <v>0</v>
          </cell>
          <cell r="L497" t="str">
            <v>0.00%</v>
          </cell>
          <cell r="M497">
            <v>0</v>
          </cell>
          <cell r="N497">
            <v>0</v>
          </cell>
          <cell r="O497" t="str">
            <v>0.00%</v>
          </cell>
          <cell r="P497">
            <v>37.200000000000003</v>
          </cell>
          <cell r="Q497">
            <v>336.66</v>
          </cell>
          <cell r="R497">
            <v>1</v>
          </cell>
        </row>
        <row r="498">
          <cell r="A498" t="str">
            <v>07.04.05</v>
          </cell>
          <cell r="B498" t="str">
            <v>PRUEBAS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A499" t="str">
            <v>07.04.05.01</v>
          </cell>
          <cell r="B499" t="str">
            <v>PRUEBA DE CALIDAD DEL CONCRETO (PRUEBA A LA COMPRESION)</v>
          </cell>
          <cell r="C499" t="str">
            <v>und</v>
          </cell>
          <cell r="D499">
            <v>1</v>
          </cell>
          <cell r="E499">
            <v>40</v>
          </cell>
          <cell r="F499">
            <v>40</v>
          </cell>
          <cell r="G499">
            <v>0</v>
          </cell>
          <cell r="H499">
            <v>0</v>
          </cell>
          <cell r="I499" t="str">
            <v>0.00%</v>
          </cell>
          <cell r="J499">
            <v>0</v>
          </cell>
          <cell r="K499">
            <v>0</v>
          </cell>
          <cell r="L499" t="str">
            <v>0.00%</v>
          </cell>
          <cell r="M499">
            <v>0</v>
          </cell>
          <cell r="N499">
            <v>0</v>
          </cell>
          <cell r="O499" t="str">
            <v>0.00%</v>
          </cell>
          <cell r="P499">
            <v>1</v>
          </cell>
          <cell r="Q499">
            <v>40</v>
          </cell>
          <cell r="R499">
            <v>1</v>
          </cell>
        </row>
        <row r="500">
          <cell r="A500" t="str">
            <v>07.05</v>
          </cell>
          <cell r="B500" t="str">
            <v>ACCESO DE CIRCULACION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07.05.01</v>
          </cell>
          <cell r="B501" t="str">
            <v>TRABAJOS PRELIMINARES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A502" t="str">
            <v>07.05.01.01</v>
          </cell>
          <cell r="B502" t="str">
            <v>LIMPIEZA DE TERRENO MANUAL</v>
          </cell>
          <cell r="C502" t="str">
            <v>m2</v>
          </cell>
          <cell r="D502">
            <v>139.08000000000001</v>
          </cell>
          <cell r="E502">
            <v>1.0900000000000001</v>
          </cell>
          <cell r="F502">
            <v>151.59720000000002</v>
          </cell>
          <cell r="G502">
            <v>0</v>
          </cell>
          <cell r="H502">
            <v>0</v>
          </cell>
          <cell r="I502" t="str">
            <v>0.00%</v>
          </cell>
          <cell r="J502">
            <v>0</v>
          </cell>
          <cell r="K502">
            <v>0</v>
          </cell>
          <cell r="L502" t="str">
            <v>0.00%</v>
          </cell>
          <cell r="M502">
            <v>0</v>
          </cell>
          <cell r="N502">
            <v>0</v>
          </cell>
          <cell r="O502" t="str">
            <v>0.00%</v>
          </cell>
          <cell r="P502">
            <v>139.08000000000001</v>
          </cell>
          <cell r="Q502">
            <v>151.59720000000002</v>
          </cell>
          <cell r="R502">
            <v>1</v>
          </cell>
        </row>
        <row r="503">
          <cell r="A503" t="str">
            <v>07.05.01.02</v>
          </cell>
          <cell r="B503" t="str">
            <v>TRAZO DURANTE LA EJECUCION DE LA OBRA</v>
          </cell>
          <cell r="C503" t="str">
            <v>m2</v>
          </cell>
          <cell r="D503">
            <v>139.08000000000001</v>
          </cell>
          <cell r="E503">
            <v>3.49</v>
          </cell>
          <cell r="F503">
            <v>485.38920000000007</v>
          </cell>
          <cell r="G503">
            <v>0</v>
          </cell>
          <cell r="H503">
            <v>0</v>
          </cell>
          <cell r="I503" t="str">
            <v>0.00%</v>
          </cell>
          <cell r="J503">
            <v>0</v>
          </cell>
          <cell r="K503">
            <v>0</v>
          </cell>
          <cell r="L503" t="str">
            <v>0.00%</v>
          </cell>
          <cell r="M503">
            <v>0</v>
          </cell>
          <cell r="N503">
            <v>0</v>
          </cell>
          <cell r="O503" t="str">
            <v>0.00%</v>
          </cell>
          <cell r="P503">
            <v>139.08000000000001</v>
          </cell>
          <cell r="Q503">
            <v>485.38920000000007</v>
          </cell>
          <cell r="R503">
            <v>1</v>
          </cell>
        </row>
        <row r="504">
          <cell r="A504" t="str">
            <v>07.05.02</v>
          </cell>
          <cell r="B504" t="str">
            <v>MOVIMIENTO DE TIERRAS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</row>
        <row r="505">
          <cell r="A505" t="str">
            <v>07.05.02.01</v>
          </cell>
          <cell r="B505" t="str">
            <v xml:space="preserve">EXCAVACION PARA CIMIENTOS-ZAPATAS </v>
          </cell>
          <cell r="C505" t="str">
            <v>m3</v>
          </cell>
          <cell r="D505">
            <v>27.82</v>
          </cell>
          <cell r="E505">
            <v>44.73</v>
          </cell>
          <cell r="F505">
            <v>1244.3886</v>
          </cell>
          <cell r="G505">
            <v>0</v>
          </cell>
          <cell r="H505">
            <v>0</v>
          </cell>
          <cell r="I505" t="str">
            <v>0.00%</v>
          </cell>
          <cell r="J505">
            <v>0</v>
          </cell>
          <cell r="K505">
            <v>0</v>
          </cell>
          <cell r="L505" t="str">
            <v>0.00%</v>
          </cell>
          <cell r="M505">
            <v>0</v>
          </cell>
          <cell r="N505">
            <v>0</v>
          </cell>
          <cell r="O505" t="str">
            <v>0.00%</v>
          </cell>
          <cell r="P505">
            <v>27.82</v>
          </cell>
          <cell r="Q505">
            <v>1244.3886</v>
          </cell>
          <cell r="R505">
            <v>1</v>
          </cell>
        </row>
        <row r="506">
          <cell r="A506" t="str">
            <v>07.05.02.02</v>
          </cell>
          <cell r="B506" t="str">
            <v>ACARREO INTERNO, MATERIAL PROCEDENTE DE EXCAVACIONES  Y OTROS</v>
          </cell>
          <cell r="C506" t="str">
            <v>m3</v>
          </cell>
          <cell r="D506">
            <v>34.78</v>
          </cell>
          <cell r="E506">
            <v>19</v>
          </cell>
          <cell r="F506">
            <v>660.82</v>
          </cell>
          <cell r="G506">
            <v>0</v>
          </cell>
          <cell r="H506">
            <v>0</v>
          </cell>
          <cell r="I506" t="str">
            <v>0.00%</v>
          </cell>
          <cell r="J506">
            <v>0</v>
          </cell>
          <cell r="K506">
            <v>0</v>
          </cell>
          <cell r="L506" t="str">
            <v>0.00%</v>
          </cell>
          <cell r="M506">
            <v>0</v>
          </cell>
          <cell r="N506">
            <v>0</v>
          </cell>
          <cell r="O506" t="str">
            <v>0.00%</v>
          </cell>
          <cell r="P506">
            <v>34.78</v>
          </cell>
          <cell r="Q506">
            <v>660.82</v>
          </cell>
          <cell r="R506">
            <v>1</v>
          </cell>
        </row>
        <row r="507">
          <cell r="A507" t="str">
            <v>07.05.02.03</v>
          </cell>
          <cell r="B507" t="str">
            <v>ELIMINACION DE MATERIAL EXCEDENTE CON EQUIPO</v>
          </cell>
          <cell r="C507" t="str">
            <v>m3</v>
          </cell>
          <cell r="D507">
            <v>34.78</v>
          </cell>
          <cell r="E507">
            <v>14.64</v>
          </cell>
          <cell r="F507">
            <v>509.17920000000004</v>
          </cell>
          <cell r="G507">
            <v>0</v>
          </cell>
          <cell r="H507">
            <v>0</v>
          </cell>
          <cell r="I507" t="str">
            <v>0.00%</v>
          </cell>
          <cell r="J507">
            <v>0</v>
          </cell>
          <cell r="K507">
            <v>0</v>
          </cell>
          <cell r="L507" t="str">
            <v>0.00%</v>
          </cell>
          <cell r="M507">
            <v>0</v>
          </cell>
          <cell r="N507">
            <v>0</v>
          </cell>
          <cell r="O507" t="str">
            <v>0.00%</v>
          </cell>
          <cell r="P507">
            <v>34.78</v>
          </cell>
          <cell r="Q507">
            <v>509.17920000000004</v>
          </cell>
          <cell r="R507">
            <v>1</v>
          </cell>
        </row>
        <row r="508">
          <cell r="A508" t="str">
            <v>07.05.02.04</v>
          </cell>
          <cell r="B508" t="str">
            <v xml:space="preserve">AFIRMADO e=20 cm </v>
          </cell>
          <cell r="C508" t="str">
            <v>m3</v>
          </cell>
          <cell r="D508">
            <v>13.91</v>
          </cell>
          <cell r="E508">
            <v>82.36</v>
          </cell>
          <cell r="F508">
            <v>1145.6276</v>
          </cell>
          <cell r="G508">
            <v>0</v>
          </cell>
          <cell r="H508">
            <v>0</v>
          </cell>
          <cell r="I508" t="str">
            <v>0.00%</v>
          </cell>
          <cell r="J508">
            <v>0</v>
          </cell>
          <cell r="K508">
            <v>0</v>
          </cell>
          <cell r="L508" t="str">
            <v>0.00%</v>
          </cell>
          <cell r="M508">
            <v>0</v>
          </cell>
          <cell r="N508">
            <v>0</v>
          </cell>
          <cell r="O508" t="str">
            <v>0.00%</v>
          </cell>
          <cell r="P508">
            <v>13.91</v>
          </cell>
          <cell r="Q508">
            <v>1145.6276</v>
          </cell>
          <cell r="R508">
            <v>1</v>
          </cell>
        </row>
        <row r="509">
          <cell r="A509" t="str">
            <v>07.05.02.05</v>
          </cell>
          <cell r="B509" t="str">
            <v xml:space="preserve">NIVELACION Y COMPACTACION PARA FALSO PISOS, VEREDAS Y PATIOS </v>
          </cell>
          <cell r="C509" t="str">
            <v>m2</v>
          </cell>
          <cell r="D509">
            <v>139.08000000000001</v>
          </cell>
          <cell r="E509">
            <v>9.3800000000000008</v>
          </cell>
          <cell r="F509">
            <v>1304.5704000000003</v>
          </cell>
          <cell r="G509">
            <v>0</v>
          </cell>
          <cell r="H509">
            <v>0</v>
          </cell>
          <cell r="I509" t="str">
            <v>0.00%</v>
          </cell>
          <cell r="J509">
            <v>0</v>
          </cell>
          <cell r="K509">
            <v>0</v>
          </cell>
          <cell r="L509" t="str">
            <v>0.00%</v>
          </cell>
          <cell r="M509">
            <v>0</v>
          </cell>
          <cell r="N509">
            <v>0</v>
          </cell>
          <cell r="O509" t="str">
            <v>0.00%</v>
          </cell>
          <cell r="P509">
            <v>139.08000000000001</v>
          </cell>
          <cell r="Q509">
            <v>1304.5704000000003</v>
          </cell>
          <cell r="R509">
            <v>1</v>
          </cell>
        </row>
        <row r="510">
          <cell r="A510" t="str">
            <v>07.06</v>
          </cell>
          <cell r="B510" t="str">
            <v>CISTERNA SUBTERRANEA, CASETA DE BOMBEO Y TANQUE ELEVADO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07.06.01</v>
          </cell>
          <cell r="B511" t="str">
            <v>TRABAJOS PRELIMINARES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A512" t="str">
            <v>07.06.01.01</v>
          </cell>
          <cell r="B512" t="str">
            <v>LIMPIEZA DE TERRENO MANUAL</v>
          </cell>
          <cell r="C512" t="str">
            <v>m2</v>
          </cell>
          <cell r="D512">
            <v>17.600000000000001</v>
          </cell>
          <cell r="E512">
            <v>1.0900000000000001</v>
          </cell>
          <cell r="F512">
            <v>19.184000000000005</v>
          </cell>
          <cell r="G512">
            <v>17.600000000000001</v>
          </cell>
          <cell r="H512">
            <v>19.184000000000005</v>
          </cell>
          <cell r="I512">
            <v>1</v>
          </cell>
          <cell r="J512">
            <v>0</v>
          </cell>
          <cell r="K512">
            <v>0</v>
          </cell>
          <cell r="L512" t="str">
            <v>0.00%</v>
          </cell>
          <cell r="M512">
            <v>17.600000000000001</v>
          </cell>
          <cell r="N512">
            <v>19.184000000000005</v>
          </cell>
          <cell r="O512">
            <v>1</v>
          </cell>
          <cell r="P512">
            <v>0</v>
          </cell>
          <cell r="Q512">
            <v>0</v>
          </cell>
          <cell r="R512" t="str">
            <v>0.00%</v>
          </cell>
        </row>
        <row r="513">
          <cell r="A513" t="str">
            <v>07.06.01.02</v>
          </cell>
          <cell r="B513" t="str">
            <v>TRAZO DURANTE LA EJECUCION DE LA OBRA</v>
          </cell>
          <cell r="C513" t="str">
            <v>m2</v>
          </cell>
          <cell r="D513">
            <v>17.600000000000001</v>
          </cell>
          <cell r="E513">
            <v>3.49</v>
          </cell>
          <cell r="F513">
            <v>61.424000000000007</v>
          </cell>
          <cell r="G513">
            <v>17.600000000000001</v>
          </cell>
          <cell r="H513">
            <v>61.424000000000007</v>
          </cell>
          <cell r="I513">
            <v>1</v>
          </cell>
          <cell r="J513">
            <v>0</v>
          </cell>
          <cell r="K513">
            <v>0</v>
          </cell>
          <cell r="L513" t="str">
            <v>0.00%</v>
          </cell>
          <cell r="M513">
            <v>17.600000000000001</v>
          </cell>
          <cell r="N513">
            <v>61.424000000000007</v>
          </cell>
          <cell r="O513">
            <v>1</v>
          </cell>
          <cell r="P513">
            <v>0</v>
          </cell>
          <cell r="Q513">
            <v>0</v>
          </cell>
          <cell r="R513" t="str">
            <v>0.00%</v>
          </cell>
        </row>
        <row r="514">
          <cell r="A514" t="str">
            <v>07.06.02</v>
          </cell>
          <cell r="B514" t="str">
            <v>MOVIMIENTO DE TIERRAS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07.06.02.01</v>
          </cell>
          <cell r="B515" t="str">
            <v xml:space="preserve">EXCAVACION PARA CIMIENTOS-ZAPATAS </v>
          </cell>
          <cell r="C515" t="str">
            <v>m3</v>
          </cell>
          <cell r="D515">
            <v>44.87</v>
          </cell>
          <cell r="E515">
            <v>44.73</v>
          </cell>
          <cell r="F515">
            <v>2007.0350999999998</v>
          </cell>
          <cell r="G515">
            <v>44.87</v>
          </cell>
          <cell r="H515">
            <v>2007.0350999999998</v>
          </cell>
          <cell r="I515">
            <v>1</v>
          </cell>
          <cell r="J515">
            <v>0</v>
          </cell>
          <cell r="K515">
            <v>0</v>
          </cell>
          <cell r="L515" t="str">
            <v>0.00%</v>
          </cell>
          <cell r="M515">
            <v>44.87</v>
          </cell>
          <cell r="N515">
            <v>2007.0350999999998</v>
          </cell>
          <cell r="O515">
            <v>1</v>
          </cell>
          <cell r="P515">
            <v>0</v>
          </cell>
          <cell r="Q515">
            <v>0</v>
          </cell>
          <cell r="R515" t="str">
            <v>0.00%</v>
          </cell>
        </row>
        <row r="516">
          <cell r="A516" t="str">
            <v>07.06.02.02</v>
          </cell>
          <cell r="B516" t="str">
            <v>ELIMINACION DE MATERIAL EXCEDENTE CON EQUIPO</v>
          </cell>
          <cell r="C516" t="str">
            <v>m3</v>
          </cell>
          <cell r="D516">
            <v>56.09</v>
          </cell>
          <cell r="E516">
            <v>14.64</v>
          </cell>
          <cell r="F516">
            <v>821.15760000000012</v>
          </cell>
          <cell r="G516">
            <v>56.09</v>
          </cell>
          <cell r="H516">
            <v>821.15760000000012</v>
          </cell>
          <cell r="I516">
            <v>1</v>
          </cell>
          <cell r="J516">
            <v>0</v>
          </cell>
          <cell r="K516">
            <v>0</v>
          </cell>
          <cell r="L516" t="str">
            <v>0.00%</v>
          </cell>
          <cell r="M516">
            <v>56.09</v>
          </cell>
          <cell r="N516">
            <v>821.15760000000012</v>
          </cell>
          <cell r="O516">
            <v>1</v>
          </cell>
          <cell r="P516">
            <v>0</v>
          </cell>
          <cell r="Q516">
            <v>0</v>
          </cell>
          <cell r="R516" t="str">
            <v>0.00%</v>
          </cell>
        </row>
        <row r="517">
          <cell r="A517" t="str">
            <v>07.06.02.03</v>
          </cell>
          <cell r="B517" t="str">
            <v>NIVELACION INTERIOR APISONADO MANUAL</v>
          </cell>
          <cell r="C517" t="str">
            <v>m2</v>
          </cell>
          <cell r="D517">
            <v>17.600000000000001</v>
          </cell>
          <cell r="E517">
            <v>2.2000000000000002</v>
          </cell>
          <cell r="F517">
            <v>38.720000000000006</v>
          </cell>
          <cell r="G517">
            <v>0</v>
          </cell>
          <cell r="H517">
            <v>0</v>
          </cell>
          <cell r="I517" t="str">
            <v>0.00%</v>
          </cell>
          <cell r="J517">
            <v>17.600000000000001</v>
          </cell>
          <cell r="K517">
            <v>38.720000000000006</v>
          </cell>
          <cell r="L517">
            <v>1</v>
          </cell>
          <cell r="M517">
            <v>17.600000000000001</v>
          </cell>
          <cell r="N517">
            <v>38.720000000000006</v>
          </cell>
          <cell r="O517">
            <v>1</v>
          </cell>
          <cell r="P517">
            <v>0</v>
          </cell>
          <cell r="Q517">
            <v>0</v>
          </cell>
          <cell r="R517" t="str">
            <v>0.00%</v>
          </cell>
        </row>
        <row r="518">
          <cell r="A518" t="str">
            <v>07.06.03</v>
          </cell>
          <cell r="B518" t="str">
            <v>CONCRETO SIMPLE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07.06.03.01</v>
          </cell>
          <cell r="B519" t="str">
            <v>SOLADOS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07.06.03.01.01</v>
          </cell>
          <cell r="B520" t="str">
            <v>SOLADO E= 2" MEZCLA 1:12 CEMENTO-HORMIGON</v>
          </cell>
          <cell r="C520" t="str">
            <v>m2</v>
          </cell>
          <cell r="D520">
            <v>17.600000000000001</v>
          </cell>
          <cell r="E520">
            <v>29.02</v>
          </cell>
          <cell r="F520">
            <v>510.75200000000001</v>
          </cell>
          <cell r="G520">
            <v>0</v>
          </cell>
          <cell r="H520">
            <v>0</v>
          </cell>
          <cell r="I520" t="str">
            <v>0.00%</v>
          </cell>
          <cell r="J520">
            <v>17.600000000000001</v>
          </cell>
          <cell r="K520">
            <v>510.75200000000001</v>
          </cell>
          <cell r="L520">
            <v>1</v>
          </cell>
          <cell r="M520">
            <v>17.600000000000001</v>
          </cell>
          <cell r="N520">
            <v>510.75200000000001</v>
          </cell>
          <cell r="O520">
            <v>1</v>
          </cell>
          <cell r="P520">
            <v>0</v>
          </cell>
          <cell r="Q520">
            <v>0</v>
          </cell>
          <cell r="R520" t="str">
            <v>0.00%</v>
          </cell>
        </row>
        <row r="521">
          <cell r="A521" t="str">
            <v>07.06.04</v>
          </cell>
          <cell r="B521" t="str">
            <v>CONCRETO ARMADO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A522" t="str">
            <v>07.06.04.01</v>
          </cell>
          <cell r="B522" t="str">
            <v>CISTERNA SUBTERRANEA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</row>
        <row r="523">
          <cell r="A523" t="str">
            <v>07.06.04.01.01</v>
          </cell>
          <cell r="B523" t="str">
            <v>CONCRETO EN CISTERNA SUBTERRANEA F'C=210 KG/CM2</v>
          </cell>
          <cell r="C523" t="str">
            <v>m3</v>
          </cell>
          <cell r="D523">
            <v>19.440000000000001</v>
          </cell>
          <cell r="E523">
            <v>521.12</v>
          </cell>
          <cell r="F523">
            <v>10130.5728</v>
          </cell>
          <cell r="G523">
            <v>0</v>
          </cell>
          <cell r="H523">
            <v>0</v>
          </cell>
          <cell r="I523" t="str">
            <v>0.00%</v>
          </cell>
          <cell r="J523">
            <v>0</v>
          </cell>
          <cell r="K523">
            <v>0</v>
          </cell>
          <cell r="L523" t="str">
            <v>0.00%</v>
          </cell>
          <cell r="M523">
            <v>0</v>
          </cell>
          <cell r="N523">
            <v>0</v>
          </cell>
          <cell r="O523" t="str">
            <v>0.00%</v>
          </cell>
          <cell r="P523">
            <v>19.440000000000001</v>
          </cell>
          <cell r="Q523">
            <v>10130.5728</v>
          </cell>
          <cell r="R523">
            <v>1</v>
          </cell>
        </row>
        <row r="524">
          <cell r="A524" t="str">
            <v>07.06.04.01.02</v>
          </cell>
          <cell r="B524" t="str">
            <v>ACERO F'Y=4200 KG/CM2 GRADO 60 EN CISTERNA</v>
          </cell>
          <cell r="C524" t="str">
            <v>kg</v>
          </cell>
          <cell r="D524">
            <v>1362.57</v>
          </cell>
          <cell r="E524">
            <v>4.5</v>
          </cell>
          <cell r="F524">
            <v>6131.5649999999996</v>
          </cell>
          <cell r="G524">
            <v>0</v>
          </cell>
          <cell r="H524">
            <v>0</v>
          </cell>
          <cell r="I524" t="str">
            <v>0.00%</v>
          </cell>
          <cell r="J524">
            <v>1362.57</v>
          </cell>
          <cell r="K524">
            <v>6131.5649999999996</v>
          </cell>
          <cell r="L524">
            <v>1</v>
          </cell>
          <cell r="M524">
            <v>1362.57</v>
          </cell>
          <cell r="N524">
            <v>6131.5649999999996</v>
          </cell>
          <cell r="O524">
            <v>1</v>
          </cell>
          <cell r="P524">
            <v>0</v>
          </cell>
          <cell r="Q524">
            <v>0</v>
          </cell>
          <cell r="R524" t="str">
            <v>0.00%</v>
          </cell>
        </row>
        <row r="525">
          <cell r="A525" t="str">
            <v>07.06.04.01.03</v>
          </cell>
          <cell r="B525" t="str">
            <v>ENCOFRADO Y DESENCOFRADO NORMAL EN CISTERNA</v>
          </cell>
          <cell r="C525" t="str">
            <v>m2</v>
          </cell>
          <cell r="D525">
            <v>167.71</v>
          </cell>
          <cell r="E525">
            <v>49.71</v>
          </cell>
          <cell r="F525">
            <v>8336.8641000000007</v>
          </cell>
          <cell r="G525">
            <v>0</v>
          </cell>
          <cell r="H525">
            <v>0</v>
          </cell>
          <cell r="I525" t="str">
            <v>0.00%</v>
          </cell>
          <cell r="J525">
            <v>0</v>
          </cell>
          <cell r="K525">
            <v>0</v>
          </cell>
          <cell r="L525" t="str">
            <v>0.00%</v>
          </cell>
          <cell r="M525">
            <v>0</v>
          </cell>
          <cell r="N525">
            <v>0</v>
          </cell>
          <cell r="O525" t="str">
            <v>0.00%</v>
          </cell>
          <cell r="P525">
            <v>167.71</v>
          </cell>
          <cell r="Q525">
            <v>8336.8641000000007</v>
          </cell>
          <cell r="R525">
            <v>1</v>
          </cell>
        </row>
        <row r="526">
          <cell r="A526" t="str">
            <v>07.06.05</v>
          </cell>
          <cell r="B526" t="str">
            <v>PRUEBAS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07.06.05.01</v>
          </cell>
          <cell r="B527" t="str">
            <v>PRUEBA DE CALIDAD DEL CONCRETO (PRUEBA A LA COMPRESION)</v>
          </cell>
          <cell r="C527" t="str">
            <v>und</v>
          </cell>
          <cell r="D527">
            <v>1</v>
          </cell>
          <cell r="E527">
            <v>40</v>
          </cell>
          <cell r="F527">
            <v>40</v>
          </cell>
          <cell r="G527">
            <v>0</v>
          </cell>
          <cell r="H527">
            <v>0</v>
          </cell>
          <cell r="I527" t="str">
            <v>0.00%</v>
          </cell>
          <cell r="J527">
            <v>0</v>
          </cell>
          <cell r="K527">
            <v>0</v>
          </cell>
          <cell r="L527" t="str">
            <v>0.00%</v>
          </cell>
          <cell r="M527">
            <v>0</v>
          </cell>
          <cell r="N527">
            <v>0</v>
          </cell>
          <cell r="O527" t="str">
            <v>0.00%</v>
          </cell>
          <cell r="P527">
            <v>1</v>
          </cell>
          <cell r="Q527">
            <v>40</v>
          </cell>
          <cell r="R527">
            <v>1</v>
          </cell>
        </row>
        <row r="528">
          <cell r="A528" t="str">
            <v>07.07</v>
          </cell>
          <cell r="B528" t="str">
            <v>ATRIO DE INGRESO Y CONTROL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07.07.01</v>
          </cell>
          <cell r="B529" t="str">
            <v>TRABAJOS PRELIMINARES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07.07.01.01</v>
          </cell>
          <cell r="B530" t="str">
            <v>LIMPIEZA DE TERRENO MANUAL</v>
          </cell>
          <cell r="C530" t="str">
            <v>m2</v>
          </cell>
          <cell r="D530">
            <v>34.380000000000003</v>
          </cell>
          <cell r="E530">
            <v>1.0900000000000001</v>
          </cell>
          <cell r="F530">
            <v>37.474200000000003</v>
          </cell>
          <cell r="G530">
            <v>0</v>
          </cell>
          <cell r="H530">
            <v>0</v>
          </cell>
          <cell r="I530" t="str">
            <v>0.00%</v>
          </cell>
          <cell r="J530">
            <v>0</v>
          </cell>
          <cell r="K530">
            <v>0</v>
          </cell>
          <cell r="L530" t="str">
            <v>0.00%</v>
          </cell>
          <cell r="M530">
            <v>0</v>
          </cell>
          <cell r="N530">
            <v>0</v>
          </cell>
          <cell r="O530" t="str">
            <v>0.00%</v>
          </cell>
          <cell r="P530">
            <v>34.380000000000003</v>
          </cell>
          <cell r="Q530">
            <v>37.474200000000003</v>
          </cell>
          <cell r="R530">
            <v>1</v>
          </cell>
        </row>
        <row r="531">
          <cell r="A531" t="str">
            <v>07.07.01.02</v>
          </cell>
          <cell r="B531" t="str">
            <v>TRAZO DURANTE LA EJECUCION DE LA OBRA</v>
          </cell>
          <cell r="C531" t="str">
            <v>m2</v>
          </cell>
          <cell r="D531">
            <v>34.380000000000003</v>
          </cell>
          <cell r="E531">
            <v>3.49</v>
          </cell>
          <cell r="F531">
            <v>119.98620000000001</v>
          </cell>
          <cell r="G531">
            <v>0</v>
          </cell>
          <cell r="H531">
            <v>0</v>
          </cell>
          <cell r="I531" t="str">
            <v>0.00%</v>
          </cell>
          <cell r="J531">
            <v>0</v>
          </cell>
          <cell r="K531">
            <v>0</v>
          </cell>
          <cell r="L531" t="str">
            <v>0.00%</v>
          </cell>
          <cell r="M531">
            <v>0</v>
          </cell>
          <cell r="N531">
            <v>0</v>
          </cell>
          <cell r="O531" t="str">
            <v>0.00%</v>
          </cell>
          <cell r="P531">
            <v>34.380000000000003</v>
          </cell>
          <cell r="Q531">
            <v>119.98620000000001</v>
          </cell>
          <cell r="R531">
            <v>1</v>
          </cell>
        </row>
        <row r="532">
          <cell r="A532" t="str">
            <v>07.07.02</v>
          </cell>
          <cell r="B532" t="str">
            <v>MOVIMIENTO DE TIERRAS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07.07.02.01</v>
          </cell>
          <cell r="B533" t="str">
            <v xml:space="preserve">EXCAVACION PARA CIMIENTOS-ZAPATAS </v>
          </cell>
          <cell r="C533" t="str">
            <v>m3</v>
          </cell>
          <cell r="D533">
            <v>2.56</v>
          </cell>
          <cell r="E533">
            <v>44.73</v>
          </cell>
          <cell r="F533">
            <v>114.50879999999999</v>
          </cell>
          <cell r="G533">
            <v>0</v>
          </cell>
          <cell r="H533">
            <v>0</v>
          </cell>
          <cell r="I533" t="str">
            <v>0.00%</v>
          </cell>
          <cell r="J533">
            <v>0</v>
          </cell>
          <cell r="K533">
            <v>0</v>
          </cell>
          <cell r="L533" t="str">
            <v>0.00%</v>
          </cell>
          <cell r="M533">
            <v>0</v>
          </cell>
          <cell r="N533">
            <v>0</v>
          </cell>
          <cell r="O533" t="str">
            <v>0.00%</v>
          </cell>
          <cell r="P533">
            <v>2.56</v>
          </cell>
          <cell r="Q533">
            <v>114.50879999999999</v>
          </cell>
          <cell r="R533">
            <v>1</v>
          </cell>
        </row>
        <row r="534">
          <cell r="A534" t="str">
            <v>07.07.02.02</v>
          </cell>
          <cell r="B534" t="str">
            <v>RELLENO COMPACTADO CON MATERIAL PROPIO EN CAPAS DE 0.20m.</v>
          </cell>
          <cell r="C534" t="str">
            <v>m3</v>
          </cell>
          <cell r="D534">
            <v>0.36</v>
          </cell>
          <cell r="E534">
            <v>53.95</v>
          </cell>
          <cell r="F534">
            <v>19.422000000000001</v>
          </cell>
          <cell r="G534">
            <v>0</v>
          </cell>
          <cell r="H534">
            <v>0</v>
          </cell>
          <cell r="I534" t="str">
            <v>0.00%</v>
          </cell>
          <cell r="J534">
            <v>0</v>
          </cell>
          <cell r="K534">
            <v>0</v>
          </cell>
          <cell r="L534" t="str">
            <v>0.00%</v>
          </cell>
          <cell r="M534">
            <v>0</v>
          </cell>
          <cell r="N534">
            <v>0</v>
          </cell>
          <cell r="O534" t="str">
            <v>0.00%</v>
          </cell>
          <cell r="P534">
            <v>0.36</v>
          </cell>
          <cell r="Q534">
            <v>19.422000000000001</v>
          </cell>
          <cell r="R534">
            <v>1</v>
          </cell>
        </row>
        <row r="535">
          <cell r="A535" t="str">
            <v>07.07.02.03</v>
          </cell>
          <cell r="B535" t="str">
            <v>ACARREO INTERNO, MATERIAL PROCEDENTE DE EXCAVACIONES  Y OTROS</v>
          </cell>
          <cell r="C535" t="str">
            <v>m3</v>
          </cell>
          <cell r="D535">
            <v>2.2000000000000002</v>
          </cell>
          <cell r="E535">
            <v>19</v>
          </cell>
          <cell r="F535">
            <v>41.800000000000004</v>
          </cell>
          <cell r="G535">
            <v>0</v>
          </cell>
          <cell r="H535">
            <v>0</v>
          </cell>
          <cell r="I535" t="str">
            <v>0.00%</v>
          </cell>
          <cell r="J535">
            <v>0</v>
          </cell>
          <cell r="K535">
            <v>0</v>
          </cell>
          <cell r="L535" t="str">
            <v>0.00%</v>
          </cell>
          <cell r="M535">
            <v>0</v>
          </cell>
          <cell r="N535">
            <v>0</v>
          </cell>
          <cell r="O535" t="str">
            <v>0.00%</v>
          </cell>
          <cell r="P535">
            <v>2.2000000000000002</v>
          </cell>
          <cell r="Q535">
            <v>41.800000000000004</v>
          </cell>
          <cell r="R535">
            <v>1</v>
          </cell>
        </row>
        <row r="536">
          <cell r="A536" t="str">
            <v>07.07.02.04</v>
          </cell>
          <cell r="B536" t="str">
            <v>ELIMINACION DE MATERIAL EXCEDENTE CON EQUIPO</v>
          </cell>
          <cell r="C536" t="str">
            <v>m3</v>
          </cell>
          <cell r="D536">
            <v>2.2000000000000002</v>
          </cell>
          <cell r="E536">
            <v>14.64</v>
          </cell>
          <cell r="F536">
            <v>32.208000000000006</v>
          </cell>
          <cell r="G536">
            <v>0</v>
          </cell>
          <cell r="H536">
            <v>0</v>
          </cell>
          <cell r="I536" t="str">
            <v>0.00%</v>
          </cell>
          <cell r="J536">
            <v>0</v>
          </cell>
          <cell r="K536">
            <v>0</v>
          </cell>
          <cell r="L536" t="str">
            <v>0.00%</v>
          </cell>
          <cell r="M536">
            <v>0</v>
          </cell>
          <cell r="N536">
            <v>0</v>
          </cell>
          <cell r="O536" t="str">
            <v>0.00%</v>
          </cell>
          <cell r="P536">
            <v>2.2000000000000002</v>
          </cell>
          <cell r="Q536">
            <v>32.208000000000006</v>
          </cell>
          <cell r="R536">
            <v>1</v>
          </cell>
        </row>
        <row r="537">
          <cell r="A537" t="str">
            <v>07.07.02.05</v>
          </cell>
          <cell r="B537" t="str">
            <v xml:space="preserve">AFIRMADO e=20 cm </v>
          </cell>
          <cell r="C537" t="str">
            <v>m3</v>
          </cell>
          <cell r="D537">
            <v>3.44</v>
          </cell>
          <cell r="E537">
            <v>82.36</v>
          </cell>
          <cell r="F537">
            <v>283.3184</v>
          </cell>
          <cell r="G537">
            <v>0</v>
          </cell>
          <cell r="H537">
            <v>0</v>
          </cell>
          <cell r="I537" t="str">
            <v>0.00%</v>
          </cell>
          <cell r="J537">
            <v>0</v>
          </cell>
          <cell r="K537">
            <v>0</v>
          </cell>
          <cell r="L537" t="str">
            <v>0.00%</v>
          </cell>
          <cell r="M537">
            <v>0</v>
          </cell>
          <cell r="N537">
            <v>0</v>
          </cell>
          <cell r="O537" t="str">
            <v>0.00%</v>
          </cell>
          <cell r="P537">
            <v>3.44</v>
          </cell>
          <cell r="Q537">
            <v>283.3184</v>
          </cell>
          <cell r="R537">
            <v>1</v>
          </cell>
        </row>
        <row r="538">
          <cell r="A538" t="str">
            <v>07.07.02.06</v>
          </cell>
          <cell r="B538" t="str">
            <v xml:space="preserve">NIVELACION Y COMPACTACION PARA FALSO PISOS, VEREDAS Y PATIOS </v>
          </cell>
          <cell r="C538" t="str">
            <v>m2</v>
          </cell>
          <cell r="D538">
            <v>34.380000000000003</v>
          </cell>
          <cell r="E538">
            <v>9.3800000000000008</v>
          </cell>
          <cell r="F538">
            <v>322.48440000000005</v>
          </cell>
          <cell r="G538">
            <v>0</v>
          </cell>
          <cell r="H538">
            <v>0</v>
          </cell>
          <cell r="I538" t="str">
            <v>0.00%</v>
          </cell>
          <cell r="J538">
            <v>0</v>
          </cell>
          <cell r="K538">
            <v>0</v>
          </cell>
          <cell r="L538" t="str">
            <v>0.00%</v>
          </cell>
          <cell r="M538">
            <v>0</v>
          </cell>
          <cell r="N538">
            <v>0</v>
          </cell>
          <cell r="O538" t="str">
            <v>0.00%</v>
          </cell>
          <cell r="P538">
            <v>34.380000000000003</v>
          </cell>
          <cell r="Q538">
            <v>322.48440000000005</v>
          </cell>
          <cell r="R538">
            <v>1</v>
          </cell>
        </row>
        <row r="539">
          <cell r="A539" t="str">
            <v>07.07.03</v>
          </cell>
          <cell r="B539" t="str">
            <v>CONCRETO SIMPLE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A540" t="str">
            <v>07.07.03.01</v>
          </cell>
          <cell r="B540" t="str">
            <v>SOLADOS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A541" t="str">
            <v>07.07.03.01.01</v>
          </cell>
          <cell r="B541" t="str">
            <v>SOLADO E= 2" MEZCLA 1:12 CEMENTO-HORMIGON</v>
          </cell>
          <cell r="C541" t="str">
            <v>m2</v>
          </cell>
          <cell r="D541">
            <v>6.4</v>
          </cell>
          <cell r="E541">
            <v>29.02</v>
          </cell>
          <cell r="F541">
            <v>185.72800000000001</v>
          </cell>
          <cell r="G541">
            <v>0</v>
          </cell>
          <cell r="H541">
            <v>0</v>
          </cell>
          <cell r="I541" t="str">
            <v>0.00%</v>
          </cell>
          <cell r="J541">
            <v>0</v>
          </cell>
          <cell r="K541">
            <v>0</v>
          </cell>
          <cell r="L541" t="str">
            <v>0.00%</v>
          </cell>
          <cell r="M541">
            <v>0</v>
          </cell>
          <cell r="N541">
            <v>0</v>
          </cell>
          <cell r="O541" t="str">
            <v>0.00%</v>
          </cell>
          <cell r="P541">
            <v>6.4</v>
          </cell>
          <cell r="Q541">
            <v>185.72800000000001</v>
          </cell>
          <cell r="R541">
            <v>1</v>
          </cell>
        </row>
        <row r="542">
          <cell r="A542" t="str">
            <v>07.07.03.02</v>
          </cell>
          <cell r="B542" t="str">
            <v>CIMIENTOS CORRIDOS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07.07.03.02.01</v>
          </cell>
          <cell r="B543" t="str">
            <v>CIMIENTOS CORRIDOS MEZCLA 1:10 CEMENTO-HORMIGON 30% PIEDRA</v>
          </cell>
          <cell r="C543" t="str">
            <v>m3</v>
          </cell>
          <cell r="D543">
            <v>2.56</v>
          </cell>
          <cell r="E543">
            <v>248.48</v>
          </cell>
          <cell r="F543">
            <v>636.10879999999997</v>
          </cell>
          <cell r="G543">
            <v>0</v>
          </cell>
          <cell r="H543">
            <v>0</v>
          </cell>
          <cell r="I543" t="str">
            <v>0.00%</v>
          </cell>
          <cell r="J543">
            <v>0</v>
          </cell>
          <cell r="K543">
            <v>0</v>
          </cell>
          <cell r="L543" t="str">
            <v>0.00%</v>
          </cell>
          <cell r="M543">
            <v>0</v>
          </cell>
          <cell r="N543">
            <v>0</v>
          </cell>
          <cell r="O543" t="str">
            <v>0.00%</v>
          </cell>
          <cell r="P543">
            <v>2.56</v>
          </cell>
          <cell r="Q543">
            <v>636.10879999999997</v>
          </cell>
          <cell r="R543">
            <v>1</v>
          </cell>
        </row>
        <row r="544">
          <cell r="A544" t="str">
            <v>07.07.03.03</v>
          </cell>
          <cell r="B544" t="str">
            <v>SOBRECIMIENTOS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A545" t="str">
            <v>07.07.03.03.01</v>
          </cell>
          <cell r="B545" t="str">
            <v>CONCRETO 1:8+25% P.M. PARA SOBRECIMIENTOS</v>
          </cell>
          <cell r="C545" t="str">
            <v>m3</v>
          </cell>
          <cell r="D545">
            <v>0.48</v>
          </cell>
          <cell r="E545">
            <v>312.47000000000003</v>
          </cell>
          <cell r="F545">
            <v>149.98560000000001</v>
          </cell>
          <cell r="G545">
            <v>0</v>
          </cell>
          <cell r="H545">
            <v>0</v>
          </cell>
          <cell r="I545" t="str">
            <v>0.00%</v>
          </cell>
          <cell r="J545">
            <v>0</v>
          </cell>
          <cell r="K545">
            <v>0</v>
          </cell>
          <cell r="L545" t="str">
            <v>0.00%</v>
          </cell>
          <cell r="M545">
            <v>0</v>
          </cell>
          <cell r="N545">
            <v>0</v>
          </cell>
          <cell r="O545" t="str">
            <v>0.00%</v>
          </cell>
          <cell r="P545">
            <v>0.48</v>
          </cell>
          <cell r="Q545">
            <v>149.98560000000001</v>
          </cell>
          <cell r="R545">
            <v>1</v>
          </cell>
        </row>
        <row r="546">
          <cell r="A546" t="str">
            <v>07.07.03.03.02</v>
          </cell>
          <cell r="B546" t="str">
            <v>ENCOFRADO Y DESENCOFRADO NORMAL PARA SOBRECIMIENTOS HASTA 0.60M.</v>
          </cell>
          <cell r="C546" t="str">
            <v>m2</v>
          </cell>
          <cell r="D546">
            <v>6.4</v>
          </cell>
          <cell r="E546">
            <v>44.43</v>
          </cell>
          <cell r="F546">
            <v>284.35200000000003</v>
          </cell>
          <cell r="G546">
            <v>0</v>
          </cell>
          <cell r="H546">
            <v>0</v>
          </cell>
          <cell r="I546" t="str">
            <v>0.00%</v>
          </cell>
          <cell r="J546">
            <v>0</v>
          </cell>
          <cell r="K546">
            <v>0</v>
          </cell>
          <cell r="L546" t="str">
            <v>0.00%</v>
          </cell>
          <cell r="M546">
            <v>0</v>
          </cell>
          <cell r="N546">
            <v>0</v>
          </cell>
          <cell r="O546" t="str">
            <v>0.00%</v>
          </cell>
          <cell r="P546">
            <v>6.4</v>
          </cell>
          <cell r="Q546">
            <v>284.35200000000003</v>
          </cell>
          <cell r="R546">
            <v>1</v>
          </cell>
        </row>
        <row r="547">
          <cell r="A547" t="str">
            <v>07.07.04</v>
          </cell>
          <cell r="B547" t="str">
            <v>CONCRETO ARMADO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</row>
        <row r="548">
          <cell r="A548" t="str">
            <v>07.07.04.01</v>
          </cell>
          <cell r="B548" t="str">
            <v>ZAPATAS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A549" t="str">
            <v>07.07.04.01.01</v>
          </cell>
          <cell r="B549" t="str">
            <v>ACERO F'Y=4200 KG/CM2 GRADO 60 EN ZAPATAS</v>
          </cell>
          <cell r="C549" t="str">
            <v>kg</v>
          </cell>
          <cell r="D549">
            <v>493.52</v>
          </cell>
          <cell r="E549">
            <v>4.3</v>
          </cell>
          <cell r="F549">
            <v>2122.136</v>
          </cell>
          <cell r="G549">
            <v>0</v>
          </cell>
          <cell r="H549">
            <v>0</v>
          </cell>
          <cell r="I549" t="str">
            <v>0.00%</v>
          </cell>
          <cell r="J549">
            <v>0</v>
          </cell>
          <cell r="K549">
            <v>0</v>
          </cell>
          <cell r="L549" t="str">
            <v>0.00%</v>
          </cell>
          <cell r="M549">
            <v>0</v>
          </cell>
          <cell r="N549">
            <v>0</v>
          </cell>
          <cell r="O549" t="str">
            <v>0.00%</v>
          </cell>
          <cell r="P549">
            <v>493.52</v>
          </cell>
          <cell r="Q549">
            <v>2122.136</v>
          </cell>
          <cell r="R549">
            <v>1</v>
          </cell>
        </row>
        <row r="550">
          <cell r="A550" t="str">
            <v>07.07.04.01.02</v>
          </cell>
          <cell r="B550" t="str">
            <v>CONCRETO PARA ZAPATAS F'C=210 KG/CM2</v>
          </cell>
          <cell r="C550" t="str">
            <v>m3</v>
          </cell>
          <cell r="D550">
            <v>8</v>
          </cell>
          <cell r="E550">
            <v>427.63</v>
          </cell>
          <cell r="F550">
            <v>3421.04</v>
          </cell>
          <cell r="G550">
            <v>0</v>
          </cell>
          <cell r="H550">
            <v>0</v>
          </cell>
          <cell r="I550" t="str">
            <v>0.00%</v>
          </cell>
          <cell r="J550">
            <v>0</v>
          </cell>
          <cell r="K550">
            <v>0</v>
          </cell>
          <cell r="L550" t="str">
            <v>0.00%</v>
          </cell>
          <cell r="M550">
            <v>0</v>
          </cell>
          <cell r="N550">
            <v>0</v>
          </cell>
          <cell r="O550" t="str">
            <v>0.00%</v>
          </cell>
          <cell r="P550">
            <v>8</v>
          </cell>
          <cell r="Q550">
            <v>3421.04</v>
          </cell>
          <cell r="R550">
            <v>1</v>
          </cell>
        </row>
        <row r="551">
          <cell r="A551" t="str">
            <v>07.07.04.02</v>
          </cell>
          <cell r="B551" t="str">
            <v>COLUMNAS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A552" t="str">
            <v>07.07.04.02.01</v>
          </cell>
          <cell r="B552" t="str">
            <v>CONCRETO EN COLUMNAS F'C=210 KG/CM2</v>
          </cell>
          <cell r="C552" t="str">
            <v>m3</v>
          </cell>
          <cell r="D552">
            <v>1.73</v>
          </cell>
          <cell r="E552">
            <v>521.12</v>
          </cell>
          <cell r="F552">
            <v>901.5376</v>
          </cell>
          <cell r="G552">
            <v>0</v>
          </cell>
          <cell r="H552">
            <v>0</v>
          </cell>
          <cell r="I552" t="str">
            <v>0.00%</v>
          </cell>
          <cell r="J552">
            <v>0</v>
          </cell>
          <cell r="K552">
            <v>0</v>
          </cell>
          <cell r="L552" t="str">
            <v>0.00%</v>
          </cell>
          <cell r="M552">
            <v>0</v>
          </cell>
          <cell r="N552">
            <v>0</v>
          </cell>
          <cell r="O552" t="str">
            <v>0.00%</v>
          </cell>
          <cell r="P552">
            <v>1.73</v>
          </cell>
          <cell r="Q552">
            <v>901.5376</v>
          </cell>
          <cell r="R552">
            <v>1</v>
          </cell>
        </row>
        <row r="553">
          <cell r="A553" t="str">
            <v>07.07.04.02.02</v>
          </cell>
          <cell r="B553" t="str">
            <v>ACERO F'Y=4200 KG/CM2 GRADO 60 EN COLUMNAS</v>
          </cell>
          <cell r="C553" t="str">
            <v>kg</v>
          </cell>
          <cell r="D553">
            <v>725.4</v>
          </cell>
          <cell r="E553">
            <v>4.5</v>
          </cell>
          <cell r="F553">
            <v>3264.2999999999997</v>
          </cell>
          <cell r="G553">
            <v>0</v>
          </cell>
          <cell r="H553">
            <v>0</v>
          </cell>
          <cell r="I553" t="str">
            <v>0.00%</v>
          </cell>
          <cell r="J553">
            <v>0</v>
          </cell>
          <cell r="K553">
            <v>0</v>
          </cell>
          <cell r="L553" t="str">
            <v>0.00%</v>
          </cell>
          <cell r="M553">
            <v>0</v>
          </cell>
          <cell r="N553">
            <v>0</v>
          </cell>
          <cell r="O553" t="str">
            <v>0.00%</v>
          </cell>
          <cell r="P553">
            <v>725.4</v>
          </cell>
          <cell r="Q553">
            <v>3264.2999999999997</v>
          </cell>
          <cell r="R553">
            <v>1</v>
          </cell>
        </row>
        <row r="554">
          <cell r="A554" t="str">
            <v>07.07.04.02.03</v>
          </cell>
          <cell r="B554" t="str">
            <v>ENCOFRADO Y DESENCOFRADO NORMAL EN COLUMNAS</v>
          </cell>
          <cell r="C554" t="str">
            <v>m2</v>
          </cell>
          <cell r="D554">
            <v>23.04</v>
          </cell>
          <cell r="E554">
            <v>49.71</v>
          </cell>
          <cell r="F554">
            <v>1145.3183999999999</v>
          </cell>
          <cell r="G554">
            <v>0</v>
          </cell>
          <cell r="H554">
            <v>0</v>
          </cell>
          <cell r="I554" t="str">
            <v>0.00%</v>
          </cell>
          <cell r="J554">
            <v>0</v>
          </cell>
          <cell r="K554">
            <v>0</v>
          </cell>
          <cell r="L554" t="str">
            <v>0.00%</v>
          </cell>
          <cell r="M554">
            <v>0</v>
          </cell>
          <cell r="N554">
            <v>0</v>
          </cell>
          <cell r="O554" t="str">
            <v>0.00%</v>
          </cell>
          <cell r="P554">
            <v>23.04</v>
          </cell>
          <cell r="Q554">
            <v>1145.3183999999999</v>
          </cell>
          <cell r="R554">
            <v>1</v>
          </cell>
        </row>
        <row r="555">
          <cell r="A555" t="str">
            <v>07.07.04.03</v>
          </cell>
          <cell r="B555" t="str">
            <v>VIGAS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07.07.04.03.01</v>
          </cell>
          <cell r="B556" t="str">
            <v>CONCRETO EN VIGAS F'C=210 KG/CM2</v>
          </cell>
          <cell r="C556" t="str">
            <v>m3</v>
          </cell>
          <cell r="D556">
            <v>13.69</v>
          </cell>
          <cell r="E556">
            <v>486.07</v>
          </cell>
          <cell r="F556">
            <v>6654.2982999999995</v>
          </cell>
          <cell r="G556">
            <v>0</v>
          </cell>
          <cell r="H556">
            <v>0</v>
          </cell>
          <cell r="I556" t="str">
            <v>0.00%</v>
          </cell>
          <cell r="J556">
            <v>0</v>
          </cell>
          <cell r="K556">
            <v>0</v>
          </cell>
          <cell r="L556" t="str">
            <v>0.00%</v>
          </cell>
          <cell r="M556">
            <v>0</v>
          </cell>
          <cell r="N556">
            <v>0</v>
          </cell>
          <cell r="O556" t="str">
            <v>0.00%</v>
          </cell>
          <cell r="P556">
            <v>13.69</v>
          </cell>
          <cell r="Q556">
            <v>6654.2982999999995</v>
          </cell>
          <cell r="R556">
            <v>1</v>
          </cell>
        </row>
        <row r="557">
          <cell r="A557" t="str">
            <v>07.07.04.03.02</v>
          </cell>
          <cell r="B557" t="str">
            <v>ACERO F'Y=4200 KG/CM2 GRADO 60 EN VIGAS</v>
          </cell>
          <cell r="C557" t="str">
            <v>kg</v>
          </cell>
          <cell r="D557">
            <v>3141.54</v>
          </cell>
          <cell r="E557">
            <v>4.5</v>
          </cell>
          <cell r="F557">
            <v>14136.93</v>
          </cell>
          <cell r="G557">
            <v>0</v>
          </cell>
          <cell r="H557">
            <v>0</v>
          </cell>
          <cell r="I557" t="str">
            <v>0.00%</v>
          </cell>
          <cell r="J557">
            <v>0</v>
          </cell>
          <cell r="K557">
            <v>0</v>
          </cell>
          <cell r="L557" t="str">
            <v>0.00%</v>
          </cell>
          <cell r="M557">
            <v>0</v>
          </cell>
          <cell r="N557">
            <v>0</v>
          </cell>
          <cell r="O557" t="str">
            <v>0.00%</v>
          </cell>
          <cell r="P557">
            <v>3141.54</v>
          </cell>
          <cell r="Q557">
            <v>14136.93</v>
          </cell>
          <cell r="R557">
            <v>1</v>
          </cell>
        </row>
        <row r="558">
          <cell r="A558" t="str">
            <v>07.07.04.03.03</v>
          </cell>
          <cell r="B558" t="str">
            <v>ENCOFRADO Y DESNCOFRADO NORMAL EN VIGAS</v>
          </cell>
          <cell r="C558" t="str">
            <v>m2</v>
          </cell>
          <cell r="D558">
            <v>167.31</v>
          </cell>
          <cell r="E558">
            <v>54.02</v>
          </cell>
          <cell r="F558">
            <v>9038.0862000000016</v>
          </cell>
          <cell r="G558">
            <v>0</v>
          </cell>
          <cell r="H558">
            <v>0</v>
          </cell>
          <cell r="I558" t="str">
            <v>0.00%</v>
          </cell>
          <cell r="J558">
            <v>0</v>
          </cell>
          <cell r="K558">
            <v>0</v>
          </cell>
          <cell r="L558" t="str">
            <v>0.00%</v>
          </cell>
          <cell r="M558">
            <v>0</v>
          </cell>
          <cell r="N558">
            <v>0</v>
          </cell>
          <cell r="O558" t="str">
            <v>0.00%</v>
          </cell>
          <cell r="P558">
            <v>167.31</v>
          </cell>
          <cell r="Q558">
            <v>9038.0862000000016</v>
          </cell>
          <cell r="R558">
            <v>1</v>
          </cell>
        </row>
        <row r="559">
          <cell r="A559" t="str">
            <v>07.07.04.04</v>
          </cell>
          <cell r="B559" t="str">
            <v>LOSAS MACIZAS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07.07.04.04.01</v>
          </cell>
          <cell r="B560" t="str">
            <v>CONCRETO EN LOSAS MACIZAS F'C=210 KG/CM2</v>
          </cell>
          <cell r="C560" t="str">
            <v>m3</v>
          </cell>
          <cell r="D560">
            <v>2</v>
          </cell>
          <cell r="E560">
            <v>459.51</v>
          </cell>
          <cell r="F560">
            <v>919.02</v>
          </cell>
          <cell r="G560">
            <v>0</v>
          </cell>
          <cell r="H560">
            <v>0</v>
          </cell>
          <cell r="I560" t="str">
            <v>0.00%</v>
          </cell>
          <cell r="J560">
            <v>0</v>
          </cell>
          <cell r="K560">
            <v>0</v>
          </cell>
          <cell r="L560" t="str">
            <v>0.00%</v>
          </cell>
          <cell r="M560">
            <v>0</v>
          </cell>
          <cell r="N560">
            <v>0</v>
          </cell>
          <cell r="O560" t="str">
            <v>0.00%</v>
          </cell>
          <cell r="P560">
            <v>2</v>
          </cell>
          <cell r="Q560">
            <v>919.02</v>
          </cell>
          <cell r="R560">
            <v>1</v>
          </cell>
        </row>
        <row r="561">
          <cell r="A561" t="str">
            <v>07.07.04.04.02</v>
          </cell>
          <cell r="B561" t="str">
            <v>ACERO F'Y=4200 KG/CM2 GRADO 60 EN LOSAS MACIZAS</v>
          </cell>
          <cell r="C561" t="str">
            <v>kg</v>
          </cell>
          <cell r="D561">
            <v>440.2</v>
          </cell>
          <cell r="E561">
            <v>4.13</v>
          </cell>
          <cell r="F561">
            <v>1818.0259999999998</v>
          </cell>
          <cell r="G561">
            <v>0</v>
          </cell>
          <cell r="H561">
            <v>0</v>
          </cell>
          <cell r="I561" t="str">
            <v>0.00%</v>
          </cell>
          <cell r="J561">
            <v>0</v>
          </cell>
          <cell r="K561">
            <v>0</v>
          </cell>
          <cell r="L561" t="str">
            <v>0.00%</v>
          </cell>
          <cell r="M561">
            <v>0</v>
          </cell>
          <cell r="N561">
            <v>0</v>
          </cell>
          <cell r="O561" t="str">
            <v>0.00%</v>
          </cell>
          <cell r="P561">
            <v>440.2</v>
          </cell>
          <cell r="Q561">
            <v>1818.0259999999998</v>
          </cell>
          <cell r="R561">
            <v>1</v>
          </cell>
        </row>
        <row r="562">
          <cell r="A562" t="str">
            <v>07.07.04.04.03</v>
          </cell>
          <cell r="B562" t="str">
            <v>ENCOFRADO Y DESENCOFRADO NORMAL DE LOSAS MACIZAS</v>
          </cell>
          <cell r="C562" t="str">
            <v>m2</v>
          </cell>
          <cell r="D562">
            <v>20</v>
          </cell>
          <cell r="E562">
            <v>43.54</v>
          </cell>
          <cell r="F562">
            <v>870.8</v>
          </cell>
          <cell r="G562">
            <v>0</v>
          </cell>
          <cell r="H562">
            <v>0</v>
          </cell>
          <cell r="I562" t="str">
            <v>0.00%</v>
          </cell>
          <cell r="J562">
            <v>0</v>
          </cell>
          <cell r="K562">
            <v>0</v>
          </cell>
          <cell r="L562" t="str">
            <v>0.00%</v>
          </cell>
          <cell r="M562">
            <v>0</v>
          </cell>
          <cell r="N562">
            <v>0</v>
          </cell>
          <cell r="O562" t="str">
            <v>0.00%</v>
          </cell>
          <cell r="P562">
            <v>20</v>
          </cell>
          <cell r="Q562">
            <v>870.8</v>
          </cell>
          <cell r="R562">
            <v>1</v>
          </cell>
        </row>
        <row r="563">
          <cell r="A563" t="str">
            <v>07.07.05</v>
          </cell>
          <cell r="B563" t="str">
            <v>JUNTAS DE CONSTRUCCION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A564" t="str">
            <v>07.07.05.01</v>
          </cell>
          <cell r="B564" t="str">
            <v>JUNTAS DE TEKNOPOR DE  1"</v>
          </cell>
          <cell r="C564" t="str">
            <v>m</v>
          </cell>
          <cell r="D564">
            <v>35.6</v>
          </cell>
          <cell r="E564">
            <v>9.0500000000000007</v>
          </cell>
          <cell r="F564">
            <v>322.18000000000006</v>
          </cell>
          <cell r="G564">
            <v>0</v>
          </cell>
          <cell r="H564">
            <v>0</v>
          </cell>
          <cell r="I564" t="str">
            <v>0.00%</v>
          </cell>
          <cell r="J564">
            <v>0</v>
          </cell>
          <cell r="K564">
            <v>0</v>
          </cell>
          <cell r="L564" t="str">
            <v>0.00%</v>
          </cell>
          <cell r="M564">
            <v>0</v>
          </cell>
          <cell r="N564">
            <v>0</v>
          </cell>
          <cell r="O564" t="str">
            <v>0.00%</v>
          </cell>
          <cell r="P564">
            <v>35.6</v>
          </cell>
          <cell r="Q564">
            <v>322.18000000000006</v>
          </cell>
          <cell r="R564">
            <v>1</v>
          </cell>
        </row>
        <row r="565">
          <cell r="A565" t="str">
            <v>07.07.06</v>
          </cell>
          <cell r="B565" t="str">
            <v>PRUEBAS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07.07.06.01</v>
          </cell>
          <cell r="B566" t="str">
            <v>PRUEBA DE CALIDAD DEL CONCRETO (PRUEBA A LA COMPRESION)</v>
          </cell>
          <cell r="C566" t="str">
            <v>und</v>
          </cell>
          <cell r="D566">
            <v>2</v>
          </cell>
          <cell r="E566">
            <v>40</v>
          </cell>
          <cell r="F566">
            <v>80</v>
          </cell>
          <cell r="G566">
            <v>0</v>
          </cell>
          <cell r="H566">
            <v>0</v>
          </cell>
          <cell r="I566" t="str">
            <v>0.00%</v>
          </cell>
          <cell r="J566">
            <v>0</v>
          </cell>
          <cell r="K566">
            <v>0</v>
          </cell>
          <cell r="L566" t="str">
            <v>0.00%</v>
          </cell>
          <cell r="M566">
            <v>0</v>
          </cell>
          <cell r="N566">
            <v>0</v>
          </cell>
          <cell r="O566" t="str">
            <v>0.00%</v>
          </cell>
          <cell r="P566">
            <v>2</v>
          </cell>
          <cell r="Q566">
            <v>80</v>
          </cell>
          <cell r="R566">
            <v>1</v>
          </cell>
        </row>
        <row r="567">
          <cell r="A567" t="str">
            <v>07.08</v>
          </cell>
          <cell r="B567" t="str">
            <v>MUROS DE CONTENCION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07.08.01</v>
          </cell>
          <cell r="B568" t="str">
            <v>TRABAJOS PRELIMINARES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07.08.01.01</v>
          </cell>
          <cell r="B569" t="str">
            <v>LIMPIEZA DE TERRENO MANUAL</v>
          </cell>
          <cell r="C569" t="str">
            <v>m2</v>
          </cell>
          <cell r="D569">
            <v>180.89</v>
          </cell>
          <cell r="E569">
            <v>1.0900000000000001</v>
          </cell>
          <cell r="F569">
            <v>197.17009999999999</v>
          </cell>
          <cell r="G569">
            <v>90.44</v>
          </cell>
          <cell r="H569">
            <v>98.579599999999999</v>
          </cell>
          <cell r="I569">
            <v>0.49997235889214442</v>
          </cell>
          <cell r="J569">
            <v>90.45</v>
          </cell>
          <cell r="K569">
            <v>98.590500000000006</v>
          </cell>
          <cell r="L569">
            <v>0.50002764110785569</v>
          </cell>
          <cell r="M569">
            <v>180.89</v>
          </cell>
          <cell r="N569">
            <v>197.17009999999999</v>
          </cell>
          <cell r="O569">
            <v>1</v>
          </cell>
          <cell r="P569">
            <v>0</v>
          </cell>
          <cell r="Q569">
            <v>0</v>
          </cell>
          <cell r="R569" t="str">
            <v>0.00%</v>
          </cell>
        </row>
        <row r="570">
          <cell r="A570" t="str">
            <v>07.08.01.02</v>
          </cell>
          <cell r="B570" t="str">
            <v>TRAZO DURANTE LA EJECUCION DE LA OBRA</v>
          </cell>
          <cell r="C570" t="str">
            <v>m2</v>
          </cell>
          <cell r="D570">
            <v>180.89</v>
          </cell>
          <cell r="E570">
            <v>3.49</v>
          </cell>
          <cell r="F570">
            <v>631.30610000000001</v>
          </cell>
          <cell r="G570">
            <v>90.44</v>
          </cell>
          <cell r="H570">
            <v>315.63560000000001</v>
          </cell>
          <cell r="I570">
            <v>0.49997235889214442</v>
          </cell>
          <cell r="J570">
            <v>90.45</v>
          </cell>
          <cell r="K570">
            <v>315.6705</v>
          </cell>
          <cell r="L570">
            <v>0.50002764110785558</v>
          </cell>
          <cell r="M570">
            <v>180.89</v>
          </cell>
          <cell r="N570">
            <v>631.30610000000001</v>
          </cell>
          <cell r="O570">
            <v>1</v>
          </cell>
          <cell r="P570">
            <v>0</v>
          </cell>
          <cell r="Q570">
            <v>0</v>
          </cell>
          <cell r="R570" t="str">
            <v>0.00%</v>
          </cell>
        </row>
        <row r="571">
          <cell r="A571" t="str">
            <v>07.08.02</v>
          </cell>
          <cell r="B571" t="str">
            <v>MOVIMIENTO DE TIERRAS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</row>
        <row r="572">
          <cell r="A572" t="str">
            <v>07.08.02.01</v>
          </cell>
          <cell r="B572" t="str">
            <v>CORTE DE MATERIAL SUELTO CON MAQUINARIA</v>
          </cell>
          <cell r="C572" t="str">
            <v>m3</v>
          </cell>
          <cell r="D572">
            <v>222.81</v>
          </cell>
          <cell r="E572">
            <v>5.54</v>
          </cell>
          <cell r="F572">
            <v>1234.3674000000001</v>
          </cell>
          <cell r="G572">
            <v>44.04</v>
          </cell>
          <cell r="H572">
            <v>243.98159999999999</v>
          </cell>
          <cell r="I572">
            <v>0.19765719671468962</v>
          </cell>
          <cell r="J572">
            <v>178.77</v>
          </cell>
          <cell r="K572">
            <v>990.38580000000002</v>
          </cell>
          <cell r="L572">
            <v>0.80234280328531027</v>
          </cell>
          <cell r="M572">
            <v>222.81</v>
          </cell>
          <cell r="N572">
            <v>1234.3674000000001</v>
          </cell>
          <cell r="O572">
            <v>1</v>
          </cell>
          <cell r="P572">
            <v>0</v>
          </cell>
          <cell r="Q572">
            <v>0</v>
          </cell>
          <cell r="R572" t="str">
            <v>0.00%</v>
          </cell>
        </row>
        <row r="573">
          <cell r="A573" t="str">
            <v>07.08.02.02</v>
          </cell>
          <cell r="B573" t="str">
            <v>RELLENO COMPACTADO CON MATERIAL PROPIO EN CAPAS DE 0.20m.</v>
          </cell>
          <cell r="C573" t="str">
            <v>m3</v>
          </cell>
          <cell r="D573">
            <v>107.77</v>
          </cell>
          <cell r="E573">
            <v>53.95</v>
          </cell>
          <cell r="F573">
            <v>5814.1914999999999</v>
          </cell>
          <cell r="G573">
            <v>0</v>
          </cell>
          <cell r="H573">
            <v>0</v>
          </cell>
          <cell r="I573" t="str">
            <v>0.00%</v>
          </cell>
          <cell r="J573">
            <v>0</v>
          </cell>
          <cell r="K573">
            <v>0</v>
          </cell>
          <cell r="L573" t="str">
            <v>0.00%</v>
          </cell>
          <cell r="M573">
            <v>0</v>
          </cell>
          <cell r="N573">
            <v>0</v>
          </cell>
          <cell r="O573" t="str">
            <v>0.00%</v>
          </cell>
          <cell r="P573">
            <v>107.77</v>
          </cell>
          <cell r="Q573">
            <v>5814.1914999999999</v>
          </cell>
          <cell r="R573">
            <v>1</v>
          </cell>
        </row>
        <row r="574">
          <cell r="A574" t="str">
            <v>07.08.02.03</v>
          </cell>
          <cell r="B574" t="str">
            <v>ACARREO INTERNO, MATERIAL PROCEDENTE DE EXCAVACIONES  Y OTROS</v>
          </cell>
          <cell r="C574" t="str">
            <v>m3</v>
          </cell>
          <cell r="D574">
            <v>194.41</v>
          </cell>
          <cell r="E574">
            <v>19</v>
          </cell>
          <cell r="F574">
            <v>3693.79</v>
          </cell>
          <cell r="G574">
            <v>74.42</v>
          </cell>
          <cell r="H574">
            <v>1413.98</v>
          </cell>
          <cell r="I574">
            <v>0.38279923872228794</v>
          </cell>
          <cell r="J574">
            <v>119.99</v>
          </cell>
          <cell r="K574">
            <v>2279.81</v>
          </cell>
          <cell r="L574">
            <v>0.61720076127771206</v>
          </cell>
          <cell r="M574">
            <v>194.41</v>
          </cell>
          <cell r="N574">
            <v>3693.79</v>
          </cell>
          <cell r="O574">
            <v>1</v>
          </cell>
          <cell r="P574">
            <v>0</v>
          </cell>
          <cell r="Q574">
            <v>0</v>
          </cell>
          <cell r="R574" t="str">
            <v>0.00%</v>
          </cell>
        </row>
        <row r="575">
          <cell r="A575" t="str">
            <v>07.08.02.04</v>
          </cell>
          <cell r="B575" t="str">
            <v>ELIMINACION DE MATERIAL EXCEDENTE CON EQUIPO</v>
          </cell>
          <cell r="C575" t="str">
            <v>m3</v>
          </cell>
          <cell r="D575">
            <v>194.41</v>
          </cell>
          <cell r="E575">
            <v>14.64</v>
          </cell>
          <cell r="F575">
            <v>2846.1624000000002</v>
          </cell>
          <cell r="G575">
            <v>74.42</v>
          </cell>
          <cell r="H575">
            <v>1089.5088000000001</v>
          </cell>
          <cell r="I575">
            <v>0.38279923872228794</v>
          </cell>
          <cell r="J575">
            <v>119.99</v>
          </cell>
          <cell r="K575">
            <v>1756.6536000000001</v>
          </cell>
          <cell r="L575">
            <v>0.61720076127771206</v>
          </cell>
          <cell r="M575">
            <v>194.41</v>
          </cell>
          <cell r="N575">
            <v>2846.1624000000002</v>
          </cell>
          <cell r="O575">
            <v>1</v>
          </cell>
          <cell r="P575">
            <v>0</v>
          </cell>
          <cell r="Q575">
            <v>0</v>
          </cell>
          <cell r="R575" t="str">
            <v>0.00%</v>
          </cell>
        </row>
        <row r="576">
          <cell r="A576" t="str">
            <v>07.08.03</v>
          </cell>
          <cell r="B576" t="str">
            <v>MUROS DE CONTENCION DE CONCRETO CICLOPEO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</row>
        <row r="577">
          <cell r="A577" t="str">
            <v>07.08.03.01</v>
          </cell>
          <cell r="B577" t="str">
            <v>CONCRETO CICLOPEO  FC=140 KG/CM2  + 70 % PG.</v>
          </cell>
          <cell r="C577" t="str">
            <v>m3</v>
          </cell>
          <cell r="D577">
            <v>193.96</v>
          </cell>
          <cell r="E577">
            <v>203.49</v>
          </cell>
          <cell r="F577">
            <v>39468.920400000003</v>
          </cell>
          <cell r="G577">
            <v>21.72</v>
          </cell>
          <cell r="H577">
            <v>4419.8028000000004</v>
          </cell>
          <cell r="I577">
            <v>0.11198185192823262</v>
          </cell>
          <cell r="J577">
            <v>29.670999999999996</v>
          </cell>
          <cell r="K577">
            <v>6037.7517899999993</v>
          </cell>
          <cell r="L577">
            <v>0.15297484017323157</v>
          </cell>
          <cell r="M577">
            <v>51.390999999999991</v>
          </cell>
          <cell r="N577">
            <v>10457.55459</v>
          </cell>
          <cell r="O577">
            <v>0.26495669210146422</v>
          </cell>
          <cell r="P577">
            <v>142.56900000000002</v>
          </cell>
          <cell r="Q577">
            <v>29011.365810000003</v>
          </cell>
          <cell r="R577">
            <v>0.73504330789853578</v>
          </cell>
        </row>
        <row r="578">
          <cell r="A578" t="str">
            <v>07.08.03.02</v>
          </cell>
          <cell r="B578" t="str">
            <v>ENCOFRADO Y DESENCOFRADO NORMAL EN MUROS DE CONTENCION</v>
          </cell>
          <cell r="C578" t="str">
            <v>m2</v>
          </cell>
          <cell r="D578">
            <v>516.24</v>
          </cell>
          <cell r="E578">
            <v>53.31</v>
          </cell>
          <cell r="F578">
            <v>27520.754400000002</v>
          </cell>
          <cell r="G578">
            <v>0</v>
          </cell>
          <cell r="H578">
            <v>0</v>
          </cell>
          <cell r="I578" t="str">
            <v>0.00%</v>
          </cell>
          <cell r="J578">
            <v>210.64399999999998</v>
          </cell>
          <cell r="K578">
            <v>11229.431639999999</v>
          </cell>
          <cell r="L578">
            <v>0.40803502247016887</v>
          </cell>
          <cell r="M578">
            <v>210.64399999999998</v>
          </cell>
          <cell r="N578">
            <v>11229.431639999999</v>
          </cell>
          <cell r="O578">
            <v>0.40803502247016887</v>
          </cell>
          <cell r="P578">
            <v>305.596</v>
          </cell>
          <cell r="Q578">
            <v>16291.322760000003</v>
          </cell>
          <cell r="R578">
            <v>0.59196497752983113</v>
          </cell>
        </row>
        <row r="579">
          <cell r="A579" t="str">
            <v>07.08.04</v>
          </cell>
          <cell r="B579" t="str">
            <v>MUROS DE CONTENCION DE CONCRETO ARMADO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07.08.04.01</v>
          </cell>
          <cell r="B580" t="str">
            <v>CONCRETO EN MUROS DE CONTENCION F'C= 210 KG/CM2</v>
          </cell>
          <cell r="C580" t="str">
            <v>m3</v>
          </cell>
          <cell r="D580">
            <v>66.84</v>
          </cell>
          <cell r="E580">
            <v>547.66</v>
          </cell>
          <cell r="F580">
            <v>36605.594400000002</v>
          </cell>
          <cell r="G580">
            <v>0</v>
          </cell>
          <cell r="H580">
            <v>0</v>
          </cell>
          <cell r="I580" t="str">
            <v>0.00%</v>
          </cell>
          <cell r="J580">
            <v>0</v>
          </cell>
          <cell r="K580">
            <v>0</v>
          </cell>
          <cell r="L580" t="str">
            <v>0.00%</v>
          </cell>
          <cell r="M580">
            <v>0</v>
          </cell>
          <cell r="N580">
            <v>0</v>
          </cell>
          <cell r="O580" t="str">
            <v>0.00%</v>
          </cell>
          <cell r="P580">
            <v>66.84</v>
          </cell>
          <cell r="Q580">
            <v>36605.594400000002</v>
          </cell>
          <cell r="R580">
            <v>1</v>
          </cell>
        </row>
        <row r="581">
          <cell r="A581" t="str">
            <v>07.08.04.02</v>
          </cell>
          <cell r="B581" t="str">
            <v>ACERO F'Y=4200 KG/CM2 EN MURO DE CONTENCION</v>
          </cell>
          <cell r="C581" t="str">
            <v>kg</v>
          </cell>
          <cell r="D581">
            <v>5828.71</v>
          </cell>
          <cell r="E581">
            <v>4.3899999999999997</v>
          </cell>
          <cell r="F581">
            <v>25588.036899999999</v>
          </cell>
          <cell r="G581">
            <v>0</v>
          </cell>
          <cell r="H581">
            <v>0</v>
          </cell>
          <cell r="I581" t="str">
            <v>0.00%</v>
          </cell>
          <cell r="J581">
            <v>3044.6018999999997</v>
          </cell>
          <cell r="K581">
            <v>13365.802340999997</v>
          </cell>
          <cell r="L581">
            <v>0.52234575060347821</v>
          </cell>
          <cell r="M581">
            <v>3044.6018999999997</v>
          </cell>
          <cell r="N581">
            <v>13365.802340999997</v>
          </cell>
          <cell r="O581">
            <v>0.52234575060347821</v>
          </cell>
          <cell r="P581">
            <v>2784.1081000000004</v>
          </cell>
          <cell r="Q581">
            <v>12222.234559000002</v>
          </cell>
          <cell r="R581">
            <v>0.47765424939652179</v>
          </cell>
        </row>
        <row r="582">
          <cell r="A582" t="str">
            <v>07.08.04.03</v>
          </cell>
          <cell r="B582" t="str">
            <v>ENCOFRADO Y DESENCOF MUROS DE CONTENCION</v>
          </cell>
          <cell r="C582" t="str">
            <v>m2</v>
          </cell>
          <cell r="D582">
            <v>218.17</v>
          </cell>
          <cell r="E582">
            <v>38.049999999999997</v>
          </cell>
          <cell r="F582">
            <v>8301.3684999999987</v>
          </cell>
          <cell r="G582">
            <v>0</v>
          </cell>
          <cell r="H582">
            <v>0</v>
          </cell>
          <cell r="I582" t="str">
            <v>0.00%</v>
          </cell>
          <cell r="J582">
            <v>0</v>
          </cell>
          <cell r="K582">
            <v>0</v>
          </cell>
          <cell r="L582" t="str">
            <v>0.00%</v>
          </cell>
          <cell r="M582">
            <v>0</v>
          </cell>
          <cell r="N582">
            <v>0</v>
          </cell>
          <cell r="O582" t="str">
            <v>0.00%</v>
          </cell>
          <cell r="P582">
            <v>218.17</v>
          </cell>
          <cell r="Q582">
            <v>8301.3684999999987</v>
          </cell>
          <cell r="R582">
            <v>1</v>
          </cell>
        </row>
        <row r="583">
          <cell r="A583" t="str">
            <v>07.09</v>
          </cell>
          <cell r="B583" t="str">
            <v xml:space="preserve">CERCO PERIMETRICO 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A584" t="str">
            <v>07.09.01</v>
          </cell>
          <cell r="B584" t="str">
            <v>TRABAJOS PRELIMINARES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</row>
        <row r="585">
          <cell r="A585" t="str">
            <v>07.09.01.01</v>
          </cell>
          <cell r="B585" t="str">
            <v>LIMPIEZA DE TERRENO MANUAL</v>
          </cell>
          <cell r="C585" t="str">
            <v>m2</v>
          </cell>
          <cell r="D585">
            <v>361.78</v>
          </cell>
          <cell r="E585">
            <v>1.0900000000000001</v>
          </cell>
          <cell r="F585">
            <v>394.34019999999998</v>
          </cell>
          <cell r="G585">
            <v>180.89099999999999</v>
          </cell>
          <cell r="H585">
            <v>197.17119</v>
          </cell>
          <cell r="I585">
            <v>0.50000276411078559</v>
          </cell>
          <cell r="J585">
            <v>180.88499999999999</v>
          </cell>
          <cell r="K585">
            <v>197.16464999999999</v>
          </cell>
          <cell r="L585">
            <v>0.49998617944607221</v>
          </cell>
          <cell r="M585">
            <v>361.77599999999995</v>
          </cell>
          <cell r="N585">
            <v>394.33583999999996</v>
          </cell>
          <cell r="O585">
            <v>0.99998894355685775</v>
          </cell>
          <cell r="P585">
            <v>4.0000000000190994E-3</v>
          </cell>
          <cell r="Q585">
            <v>4.3600000000196815E-3</v>
          </cell>
          <cell r="R585">
            <v>1.1056443142291051E-5</v>
          </cell>
        </row>
        <row r="586">
          <cell r="A586" t="str">
            <v>07.09.01.02</v>
          </cell>
          <cell r="B586" t="str">
            <v>TRAZO DURANTE LA EJECUCION DE LA OBRA</v>
          </cell>
          <cell r="C586" t="str">
            <v>m2</v>
          </cell>
          <cell r="D586">
            <v>361.78</v>
          </cell>
          <cell r="E586">
            <v>3.49</v>
          </cell>
          <cell r="F586">
            <v>1262.6122</v>
          </cell>
          <cell r="G586">
            <v>180.89099999999999</v>
          </cell>
          <cell r="H586">
            <v>631.30958999999996</v>
          </cell>
          <cell r="I586">
            <v>0.50000276411078548</v>
          </cell>
          <cell r="J586">
            <v>180.88900000000001</v>
          </cell>
          <cell r="K586">
            <v>631.30261000000007</v>
          </cell>
          <cell r="L586">
            <v>0.49999723588921446</v>
          </cell>
          <cell r="M586">
            <v>361.78</v>
          </cell>
          <cell r="N586">
            <v>1262.6122</v>
          </cell>
          <cell r="O586">
            <v>1</v>
          </cell>
          <cell r="P586">
            <v>0</v>
          </cell>
          <cell r="Q586">
            <v>0</v>
          </cell>
          <cell r="R586" t="str">
            <v>0.00%</v>
          </cell>
        </row>
        <row r="587">
          <cell r="A587" t="str">
            <v>07.09.02</v>
          </cell>
          <cell r="B587" t="str">
            <v>CONCRETO SIMPLE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07.09.02.01</v>
          </cell>
          <cell r="B588" t="str">
            <v>SOBRECIMIENTOS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A589" t="str">
            <v>07.09.02.01.01</v>
          </cell>
          <cell r="B589" t="str">
            <v>CONCRETO 1:8+25% P.M. PARA SOBRECIMIENTOS</v>
          </cell>
          <cell r="C589" t="str">
            <v>m3</v>
          </cell>
          <cell r="D589">
            <v>3.32</v>
          </cell>
          <cell r="E589">
            <v>312.47000000000003</v>
          </cell>
          <cell r="F589">
            <v>1037.4004</v>
          </cell>
          <cell r="G589">
            <v>0</v>
          </cell>
          <cell r="H589">
            <v>0</v>
          </cell>
          <cell r="I589" t="str">
            <v>0.00%</v>
          </cell>
          <cell r="J589">
            <v>2.3058000000000001</v>
          </cell>
          <cell r="K589">
            <v>720.49332600000014</v>
          </cell>
          <cell r="L589">
            <v>0.69451807228915674</v>
          </cell>
          <cell r="M589">
            <v>2.3058000000000001</v>
          </cell>
          <cell r="N589">
            <v>720.49332600000014</v>
          </cell>
          <cell r="O589">
            <v>0.69451807228915674</v>
          </cell>
          <cell r="P589">
            <v>1.0141999999999998</v>
          </cell>
          <cell r="Q589">
            <v>316.90707399999985</v>
          </cell>
          <cell r="R589">
            <v>0.30548192771084326</v>
          </cell>
        </row>
        <row r="590">
          <cell r="A590" t="str">
            <v>07.09.02.01.02</v>
          </cell>
          <cell r="B590" t="str">
            <v>ENCOFRADO Y DESENCOFRADO NORMAL PARA SOBRECIMIENTOS HASTA 0.60M.</v>
          </cell>
          <cell r="C590" t="str">
            <v>m2</v>
          </cell>
          <cell r="D590">
            <v>74.430000000000007</v>
          </cell>
          <cell r="E590">
            <v>44.43</v>
          </cell>
          <cell r="F590">
            <v>3306.9249000000004</v>
          </cell>
          <cell r="G590">
            <v>0</v>
          </cell>
          <cell r="H590">
            <v>0</v>
          </cell>
          <cell r="I590" t="str">
            <v>0.00%</v>
          </cell>
          <cell r="J590">
            <v>30.744</v>
          </cell>
          <cell r="K590">
            <v>1365.9559199999999</v>
          </cell>
          <cell r="L590">
            <v>0.41305925030229734</v>
          </cell>
          <cell r="M590">
            <v>30.744</v>
          </cell>
          <cell r="N590">
            <v>1365.9559199999999</v>
          </cell>
          <cell r="O590">
            <v>0.41305925030229734</v>
          </cell>
          <cell r="P590">
            <v>43.686000000000007</v>
          </cell>
          <cell r="Q590">
            <v>1940.9689800000006</v>
          </cell>
          <cell r="R590">
            <v>0.5869407496977026</v>
          </cell>
        </row>
        <row r="591">
          <cell r="A591" t="str">
            <v>07.09.02.02</v>
          </cell>
          <cell r="B591" t="str">
            <v>CALZADURAS DE CONCRETO SIMPLE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07.09.02.02.01</v>
          </cell>
          <cell r="B592" t="str">
            <v>CONCRETO 1:12 +30% P.G. PARA CALZADURAS</v>
          </cell>
          <cell r="C592" t="str">
            <v>m3</v>
          </cell>
          <cell r="D592">
            <v>140.56</v>
          </cell>
          <cell r="E592">
            <v>331.23</v>
          </cell>
          <cell r="F592">
            <v>46557.688800000004</v>
          </cell>
          <cell r="G592">
            <v>0</v>
          </cell>
          <cell r="H592">
            <v>0</v>
          </cell>
          <cell r="I592" t="str">
            <v>0.00%</v>
          </cell>
          <cell r="J592">
            <v>140.56</v>
          </cell>
          <cell r="K592">
            <v>46557.688800000004</v>
          </cell>
          <cell r="L592">
            <v>1</v>
          </cell>
          <cell r="M592">
            <v>140.56</v>
          </cell>
          <cell r="N592">
            <v>46557.688800000004</v>
          </cell>
          <cell r="O592">
            <v>1</v>
          </cell>
          <cell r="P592">
            <v>0</v>
          </cell>
          <cell r="Q592">
            <v>0</v>
          </cell>
          <cell r="R592" t="str">
            <v>0.00%</v>
          </cell>
        </row>
        <row r="593">
          <cell r="A593" t="str">
            <v>07.09.02.02.02</v>
          </cell>
          <cell r="B593" t="str">
            <v>ENCOFRADO Y DESENCOFRADO NORMAL EN CALZADURAS</v>
          </cell>
          <cell r="C593" t="str">
            <v>m2</v>
          </cell>
          <cell r="D593">
            <v>201.39</v>
          </cell>
          <cell r="E593">
            <v>51.91</v>
          </cell>
          <cell r="F593">
            <v>10454.154899999998</v>
          </cell>
          <cell r="G593">
            <v>0</v>
          </cell>
          <cell r="H593">
            <v>0</v>
          </cell>
          <cell r="I593" t="str">
            <v>0.00%</v>
          </cell>
          <cell r="J593">
            <v>201.39</v>
          </cell>
          <cell r="K593">
            <v>10454.154899999998</v>
          </cell>
          <cell r="L593">
            <v>1</v>
          </cell>
          <cell r="M593">
            <v>201.39</v>
          </cell>
          <cell r="N593">
            <v>10454.154899999998</v>
          </cell>
          <cell r="O593">
            <v>1</v>
          </cell>
          <cell r="P593">
            <v>0</v>
          </cell>
          <cell r="Q593">
            <v>0</v>
          </cell>
          <cell r="R593" t="str">
            <v>0.00%</v>
          </cell>
        </row>
        <row r="594">
          <cell r="A594" t="str">
            <v>07.09.03</v>
          </cell>
          <cell r="B594" t="str">
            <v>CONCRETO ARMADO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</row>
        <row r="595">
          <cell r="A595" t="str">
            <v>07.09.03.01</v>
          </cell>
          <cell r="B595" t="str">
            <v>COLUMNAS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 t="str">
            <v>07.09.03.01.01</v>
          </cell>
          <cell r="B596" t="str">
            <v>CONCRETO EN COLUMNAS F'C=210 KG/CM2</v>
          </cell>
          <cell r="C596" t="str">
            <v>m3</v>
          </cell>
          <cell r="D596">
            <v>2.15</v>
          </cell>
          <cell r="E596">
            <v>521.12</v>
          </cell>
          <cell r="F596">
            <v>1120.4079999999999</v>
          </cell>
          <cell r="G596">
            <v>0</v>
          </cell>
          <cell r="H596">
            <v>0</v>
          </cell>
          <cell r="I596" t="str">
            <v>0.00%</v>
          </cell>
          <cell r="J596">
            <v>0</v>
          </cell>
          <cell r="K596">
            <v>0</v>
          </cell>
          <cell r="L596" t="str">
            <v>0.00%</v>
          </cell>
          <cell r="M596">
            <v>0</v>
          </cell>
          <cell r="N596">
            <v>0</v>
          </cell>
          <cell r="O596" t="str">
            <v>0.00%</v>
          </cell>
          <cell r="P596">
            <v>2.15</v>
          </cell>
          <cell r="Q596">
            <v>1120.4079999999999</v>
          </cell>
          <cell r="R596">
            <v>1</v>
          </cell>
        </row>
        <row r="597">
          <cell r="A597" t="str">
            <v>07.09.03.01.02</v>
          </cell>
          <cell r="B597" t="str">
            <v>ACERO F'Y=4200 KG/CM2 GRADO 60 EN COLUMNAS</v>
          </cell>
          <cell r="C597" t="str">
            <v>kg</v>
          </cell>
          <cell r="D597">
            <v>370.55</v>
          </cell>
          <cell r="E597">
            <v>4.5</v>
          </cell>
          <cell r="F597">
            <v>1667.4750000000001</v>
          </cell>
          <cell r="G597">
            <v>0</v>
          </cell>
          <cell r="H597">
            <v>0</v>
          </cell>
          <cell r="I597" t="str">
            <v>0.00%</v>
          </cell>
          <cell r="J597">
            <v>228.03200000000004</v>
          </cell>
          <cell r="K597">
            <v>1026.1440000000002</v>
          </cell>
          <cell r="L597">
            <v>0.61538793685062754</v>
          </cell>
          <cell r="M597">
            <v>228.03200000000004</v>
          </cell>
          <cell r="N597">
            <v>1026.1440000000002</v>
          </cell>
          <cell r="O597">
            <v>0.61538793685062754</v>
          </cell>
          <cell r="P597">
            <v>142.51799999999997</v>
          </cell>
          <cell r="Q597">
            <v>641.3309999999999</v>
          </cell>
          <cell r="R597">
            <v>0.38461206314937246</v>
          </cell>
        </row>
        <row r="598">
          <cell r="A598" t="str">
            <v>07.09.03.01.03</v>
          </cell>
          <cell r="B598" t="str">
            <v>ENCOFRADO Y DESENCOFRADO NORMAL EN COLUMNAS</v>
          </cell>
          <cell r="C598" t="str">
            <v>m2</v>
          </cell>
          <cell r="D598">
            <v>35.75</v>
          </cell>
          <cell r="E598">
            <v>49.71</v>
          </cell>
          <cell r="F598">
            <v>1777.1324999999999</v>
          </cell>
          <cell r="G598">
            <v>0</v>
          </cell>
          <cell r="H598">
            <v>0</v>
          </cell>
          <cell r="I598" t="str">
            <v>0.00%</v>
          </cell>
          <cell r="J598">
            <v>0</v>
          </cell>
          <cell r="K598">
            <v>0</v>
          </cell>
          <cell r="L598" t="str">
            <v>0.00%</v>
          </cell>
          <cell r="M598">
            <v>0</v>
          </cell>
          <cell r="N598">
            <v>0</v>
          </cell>
          <cell r="O598" t="str">
            <v>0.00%</v>
          </cell>
          <cell r="P598">
            <v>35.75</v>
          </cell>
          <cell r="Q598">
            <v>1777.1324999999999</v>
          </cell>
          <cell r="R598">
            <v>1</v>
          </cell>
        </row>
        <row r="599">
          <cell r="A599" t="str">
            <v>07.09.03.02</v>
          </cell>
          <cell r="B599" t="str">
            <v>VIGAS DE CORONACION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</row>
        <row r="600">
          <cell r="A600" t="str">
            <v>07.09.03.02.01</v>
          </cell>
          <cell r="B600" t="str">
            <v>CONCRETO EN VIGAS F'C=210 KG/CM2</v>
          </cell>
          <cell r="C600" t="str">
            <v>m3</v>
          </cell>
          <cell r="D600">
            <v>10</v>
          </cell>
          <cell r="E600">
            <v>486.07</v>
          </cell>
          <cell r="F600">
            <v>4860.7</v>
          </cell>
          <cell r="G600">
            <v>0</v>
          </cell>
          <cell r="H600">
            <v>0</v>
          </cell>
          <cell r="I600" t="str">
            <v>0.00%</v>
          </cell>
          <cell r="J600">
            <v>0</v>
          </cell>
          <cell r="K600">
            <v>0</v>
          </cell>
          <cell r="L600" t="str">
            <v>0.00%</v>
          </cell>
          <cell r="M600">
            <v>0</v>
          </cell>
          <cell r="N600">
            <v>0</v>
          </cell>
          <cell r="O600" t="str">
            <v>0.00%</v>
          </cell>
          <cell r="P600">
            <v>10</v>
          </cell>
          <cell r="Q600">
            <v>4860.7</v>
          </cell>
          <cell r="R600">
            <v>1</v>
          </cell>
        </row>
        <row r="601">
          <cell r="A601" t="str">
            <v>07.09.03.02.02</v>
          </cell>
          <cell r="B601" t="str">
            <v>ACERO F'Y=4200 KG/CM2 GRADO 60 EN VIGAS</v>
          </cell>
          <cell r="C601" t="str">
            <v>kg</v>
          </cell>
          <cell r="D601">
            <v>961.7</v>
          </cell>
          <cell r="E601">
            <v>4.5</v>
          </cell>
          <cell r="F601">
            <v>4327.6500000000005</v>
          </cell>
          <cell r="G601">
            <v>0</v>
          </cell>
          <cell r="H601">
            <v>0</v>
          </cell>
          <cell r="I601" t="str">
            <v>0.00%</v>
          </cell>
          <cell r="J601">
            <v>0</v>
          </cell>
          <cell r="K601">
            <v>0</v>
          </cell>
          <cell r="L601" t="str">
            <v>0.00%</v>
          </cell>
          <cell r="M601">
            <v>0</v>
          </cell>
          <cell r="N601">
            <v>0</v>
          </cell>
          <cell r="O601" t="str">
            <v>0.00%</v>
          </cell>
          <cell r="P601">
            <v>961.7</v>
          </cell>
          <cell r="Q601">
            <v>4327.6500000000005</v>
          </cell>
          <cell r="R601">
            <v>1</v>
          </cell>
        </row>
        <row r="602">
          <cell r="A602" t="str">
            <v>07.09.03.02.03</v>
          </cell>
          <cell r="B602" t="str">
            <v>ENCOFRADO Y DESNCOFRADO NORMAL EN VIGAS</v>
          </cell>
          <cell r="C602" t="str">
            <v>m2</v>
          </cell>
          <cell r="D602">
            <v>81.72</v>
          </cell>
          <cell r="E602">
            <v>54.02</v>
          </cell>
          <cell r="F602">
            <v>4414.5144</v>
          </cell>
          <cell r="G602">
            <v>0</v>
          </cell>
          <cell r="H602">
            <v>0</v>
          </cell>
          <cell r="I602" t="str">
            <v>0.00%</v>
          </cell>
          <cell r="J602">
            <v>0</v>
          </cell>
          <cell r="K602">
            <v>0</v>
          </cell>
          <cell r="L602" t="str">
            <v>0.00%</v>
          </cell>
          <cell r="M602">
            <v>0</v>
          </cell>
          <cell r="N602">
            <v>0</v>
          </cell>
          <cell r="O602" t="str">
            <v>0.00%</v>
          </cell>
          <cell r="P602">
            <v>81.72</v>
          </cell>
          <cell r="Q602">
            <v>4414.5144</v>
          </cell>
          <cell r="R602">
            <v>1</v>
          </cell>
        </row>
        <row r="603">
          <cell r="A603" t="str">
            <v>07.09.03.03</v>
          </cell>
          <cell r="B603" t="str">
            <v>VENTANAS GEOMETRICAS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07.09.03.03.01</v>
          </cell>
          <cell r="B604" t="str">
            <v>CONCRETO FC=175 KG/CM2 EN VENTANAS GEOMETRICAS</v>
          </cell>
          <cell r="C604" t="str">
            <v>m3</v>
          </cell>
          <cell r="D604">
            <v>2.0099999999999998</v>
          </cell>
          <cell r="E604">
            <v>459.39</v>
          </cell>
          <cell r="F604">
            <v>923.37389999999982</v>
          </cell>
          <cell r="G604">
            <v>0</v>
          </cell>
          <cell r="H604">
            <v>0</v>
          </cell>
          <cell r="I604" t="str">
            <v>0.00%</v>
          </cell>
          <cell r="J604">
            <v>0</v>
          </cell>
          <cell r="K604">
            <v>0</v>
          </cell>
          <cell r="L604" t="str">
            <v>0.00%</v>
          </cell>
          <cell r="M604">
            <v>0</v>
          </cell>
          <cell r="N604">
            <v>0</v>
          </cell>
          <cell r="O604" t="str">
            <v>0.00%</v>
          </cell>
          <cell r="P604">
            <v>2.0099999999999998</v>
          </cell>
          <cell r="Q604">
            <v>923.37389999999982</v>
          </cell>
          <cell r="R604">
            <v>1</v>
          </cell>
        </row>
        <row r="605">
          <cell r="A605" t="str">
            <v>07.09.03.03.02</v>
          </cell>
          <cell r="B605" t="str">
            <v>ACERO F'Y=4200 KG/CM2 GRADO 60 EN VENTANAS GEOMETRICAS</v>
          </cell>
          <cell r="C605" t="str">
            <v>kg</v>
          </cell>
          <cell r="D605">
            <v>132.03</v>
          </cell>
          <cell r="E605">
            <v>4.5</v>
          </cell>
          <cell r="F605">
            <v>594.13499999999999</v>
          </cell>
          <cell r="G605">
            <v>0</v>
          </cell>
          <cell r="H605">
            <v>0</v>
          </cell>
          <cell r="I605" t="str">
            <v>0.00%</v>
          </cell>
          <cell r="J605">
            <v>0</v>
          </cell>
          <cell r="K605">
            <v>0</v>
          </cell>
          <cell r="L605" t="str">
            <v>0.00%</v>
          </cell>
          <cell r="M605">
            <v>0</v>
          </cell>
          <cell r="N605">
            <v>0</v>
          </cell>
          <cell r="O605" t="str">
            <v>0.00%</v>
          </cell>
          <cell r="P605">
            <v>132.03</v>
          </cell>
          <cell r="Q605">
            <v>594.13499999999999</v>
          </cell>
          <cell r="R605">
            <v>1</v>
          </cell>
        </row>
        <row r="606">
          <cell r="A606" t="str">
            <v>07.09.03.03.03</v>
          </cell>
          <cell r="B606" t="str">
            <v>ENCOFRADO Y DESENCOFRADO EN VENTANAS GEOMETRICAS</v>
          </cell>
          <cell r="C606" t="str">
            <v>m2</v>
          </cell>
          <cell r="D606">
            <v>51.75</v>
          </cell>
          <cell r="E606">
            <v>38.409999999999997</v>
          </cell>
          <cell r="F606">
            <v>1987.7174999999997</v>
          </cell>
          <cell r="G606">
            <v>0</v>
          </cell>
          <cell r="H606">
            <v>0</v>
          </cell>
          <cell r="I606" t="str">
            <v>0.00%</v>
          </cell>
          <cell r="J606">
            <v>0</v>
          </cell>
          <cell r="K606">
            <v>0</v>
          </cell>
          <cell r="L606" t="str">
            <v>0.00%</v>
          </cell>
          <cell r="M606">
            <v>0</v>
          </cell>
          <cell r="N606">
            <v>0</v>
          </cell>
          <cell r="O606" t="str">
            <v>0.00%</v>
          </cell>
          <cell r="P606">
            <v>51.75</v>
          </cell>
          <cell r="Q606">
            <v>1987.7174999999997</v>
          </cell>
          <cell r="R606">
            <v>1</v>
          </cell>
        </row>
        <row r="607">
          <cell r="A607" t="str">
            <v>07.09.04</v>
          </cell>
          <cell r="B607" t="str">
            <v>JUNTAS DE CONSTRUCCION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07.09.04.01</v>
          </cell>
          <cell r="B608" t="str">
            <v>JUNTAS DE TEKNOPOR DE  1"</v>
          </cell>
          <cell r="C608" t="str">
            <v>m</v>
          </cell>
          <cell r="D608">
            <v>9.6</v>
          </cell>
          <cell r="E608">
            <v>9.0500000000000007</v>
          </cell>
          <cell r="F608">
            <v>86.88000000000001</v>
          </cell>
          <cell r="G608">
            <v>0</v>
          </cell>
          <cell r="H608">
            <v>0</v>
          </cell>
          <cell r="I608" t="str">
            <v>0.00%</v>
          </cell>
          <cell r="J608">
            <v>0</v>
          </cell>
          <cell r="K608">
            <v>0</v>
          </cell>
          <cell r="L608" t="str">
            <v>0.00%</v>
          </cell>
          <cell r="M608">
            <v>0</v>
          </cell>
          <cell r="N608">
            <v>0</v>
          </cell>
          <cell r="O608" t="str">
            <v>0.00%</v>
          </cell>
          <cell r="P608">
            <v>9.6</v>
          </cell>
          <cell r="Q608">
            <v>86.88000000000001</v>
          </cell>
          <cell r="R608">
            <v>1</v>
          </cell>
        </row>
        <row r="609">
          <cell r="A609" t="str">
            <v>07.09.05</v>
          </cell>
          <cell r="B609" t="str">
            <v>PRUEBAS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07.09.05.01</v>
          </cell>
          <cell r="B610" t="str">
            <v>PRUEBA DE CALIDAD DEL CONCRETO (PRUEBA A LA COMPRESION)</v>
          </cell>
          <cell r="C610" t="str">
            <v>und</v>
          </cell>
          <cell r="D610">
            <v>4</v>
          </cell>
          <cell r="E610">
            <v>40</v>
          </cell>
          <cell r="F610">
            <v>160</v>
          </cell>
          <cell r="G610">
            <v>0</v>
          </cell>
          <cell r="H610">
            <v>0</v>
          </cell>
          <cell r="I610" t="str">
            <v>0.00%</v>
          </cell>
          <cell r="J610">
            <v>0</v>
          </cell>
          <cell r="K610">
            <v>0</v>
          </cell>
          <cell r="L610" t="str">
            <v>0.00%</v>
          </cell>
          <cell r="M610">
            <v>0</v>
          </cell>
          <cell r="N610">
            <v>0</v>
          </cell>
          <cell r="O610" t="str">
            <v>0.00%</v>
          </cell>
          <cell r="P610">
            <v>4</v>
          </cell>
          <cell r="Q610">
            <v>160</v>
          </cell>
          <cell r="R610">
            <v>1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0</v>
          </cell>
          <cell r="B612" t="str">
            <v>COSTO ESTRUCTURAS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>
            <v>0</v>
          </cell>
          <cell r="B614" t="str">
            <v>COSTO DIRECTO</v>
          </cell>
          <cell r="C614">
            <v>0</v>
          </cell>
          <cell r="D614">
            <v>0</v>
          </cell>
          <cell r="E614">
            <v>0</v>
          </cell>
          <cell r="F614">
            <v>1609460.5071200007</v>
          </cell>
          <cell r="G614">
            <v>0</v>
          </cell>
          <cell r="H614">
            <v>913412.29336130049</v>
          </cell>
          <cell r="I614">
            <v>0.56752700008512658</v>
          </cell>
          <cell r="J614">
            <v>0</v>
          </cell>
          <cell r="K614">
            <v>197342.74778107999</v>
          </cell>
          <cell r="L614">
            <v>0.12261422191353354</v>
          </cell>
          <cell r="M614">
            <v>0</v>
          </cell>
          <cell r="N614">
            <v>1110755.0411423806</v>
          </cell>
          <cell r="O614">
            <v>0.69014122199866013</v>
          </cell>
          <cell r="P614">
            <v>0</v>
          </cell>
          <cell r="Q614">
            <v>498705.46597762004</v>
          </cell>
          <cell r="R614">
            <v>0.30985877800133976</v>
          </cell>
        </row>
        <row r="615">
          <cell r="A615">
            <v>0</v>
          </cell>
          <cell r="B615" t="str">
            <v xml:space="preserve">GASTOS GENERALES   </v>
          </cell>
          <cell r="C615">
            <v>0</v>
          </cell>
          <cell r="D615">
            <v>0.1087</v>
          </cell>
          <cell r="E615">
            <v>0</v>
          </cell>
          <cell r="F615">
            <v>174948.35712394409</v>
          </cell>
          <cell r="G615">
            <v>0</v>
          </cell>
          <cell r="H615">
            <v>99287.916288373366</v>
          </cell>
          <cell r="I615">
            <v>0.56752700008512658</v>
          </cell>
          <cell r="J615">
            <v>0</v>
          </cell>
          <cell r="K615">
            <v>21451.156683803394</v>
          </cell>
          <cell r="L615">
            <v>0.12261422191353352</v>
          </cell>
          <cell r="M615">
            <v>0</v>
          </cell>
          <cell r="N615">
            <v>120739.07297217677</v>
          </cell>
          <cell r="O615">
            <v>0.69014122199866013</v>
          </cell>
          <cell r="P615">
            <v>0</v>
          </cell>
          <cell r="Q615">
            <v>54209.284151767301</v>
          </cell>
          <cell r="R615">
            <v>0.30985877800133976</v>
          </cell>
        </row>
        <row r="616">
          <cell r="A616">
            <v>0</v>
          </cell>
          <cell r="B616" t="str">
            <v xml:space="preserve">GASTOS DE SUPERVISION    </v>
          </cell>
          <cell r="C616">
            <v>0</v>
          </cell>
          <cell r="D616">
            <v>4.4999999999999998E-2</v>
          </cell>
          <cell r="E616">
            <v>0</v>
          </cell>
          <cell r="F616">
            <v>72425.722820400028</v>
          </cell>
          <cell r="G616">
            <v>0</v>
          </cell>
          <cell r="H616">
            <v>41103.553201258517</v>
          </cell>
          <cell r="I616">
            <v>0.56752700008512658</v>
          </cell>
          <cell r="J616">
            <v>0</v>
          </cell>
          <cell r="K616">
            <v>8880.4236501485993</v>
          </cell>
          <cell r="L616">
            <v>0.12261422191353354</v>
          </cell>
          <cell r="M616">
            <v>0</v>
          </cell>
          <cell r="N616">
            <v>49983.976851407126</v>
          </cell>
          <cell r="O616">
            <v>0.69014122199866024</v>
          </cell>
          <cell r="P616">
            <v>0</v>
          </cell>
          <cell r="Q616">
            <v>22441.745968992902</v>
          </cell>
          <cell r="R616">
            <v>0.30985877800133982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>
            <v>0</v>
          </cell>
          <cell r="B618" t="str">
            <v>SUB TOTAL</v>
          </cell>
          <cell r="C618">
            <v>0</v>
          </cell>
          <cell r="D618">
            <v>0</v>
          </cell>
          <cell r="E618">
            <v>0</v>
          </cell>
          <cell r="F618">
            <v>1856834.5870643447</v>
          </cell>
          <cell r="G618">
            <v>0</v>
          </cell>
          <cell r="H618">
            <v>1053803.7628509323</v>
          </cell>
          <cell r="I618">
            <v>0.56752700008512658</v>
          </cell>
          <cell r="J618">
            <v>0</v>
          </cell>
          <cell r="K618">
            <v>227674.32811503197</v>
          </cell>
          <cell r="L618">
            <v>0.12261422191353354</v>
          </cell>
          <cell r="M618">
            <v>0</v>
          </cell>
          <cell r="N618">
            <v>1281478.0909659646</v>
          </cell>
          <cell r="O618">
            <v>0.69014122199866024</v>
          </cell>
          <cell r="P618">
            <v>0</v>
          </cell>
          <cell r="Q618">
            <v>575356.4960983803</v>
          </cell>
          <cell r="R618">
            <v>0.30985877800133982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A620">
            <v>0</v>
          </cell>
          <cell r="B620" t="str">
            <v>SUB PRESUPUESTO 003 ARQUITECTURA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</row>
        <row r="621">
          <cell r="A621" t="str">
            <v>08</v>
          </cell>
          <cell r="B621" t="str">
            <v>BLOQUE - 1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</row>
        <row r="622">
          <cell r="A622" t="str">
            <v>08.01</v>
          </cell>
          <cell r="B622" t="str">
            <v>MUROS Y TABIQUES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A623" t="str">
            <v>08.01.01</v>
          </cell>
          <cell r="B623" t="str">
            <v>MURO DE CABEZA LADRILLO KIN-KONG DE ARCILLA</v>
          </cell>
          <cell r="C623" t="str">
            <v>m2</v>
          </cell>
          <cell r="D623">
            <v>204.32</v>
          </cell>
          <cell r="E623">
            <v>151.13999999999999</v>
          </cell>
          <cell r="F623">
            <v>30880.924799999997</v>
          </cell>
          <cell r="G623">
            <v>204.32</v>
          </cell>
          <cell r="H623">
            <v>30880.924799999997</v>
          </cell>
          <cell r="I623">
            <v>1</v>
          </cell>
          <cell r="J623">
            <v>0</v>
          </cell>
          <cell r="K623">
            <v>0</v>
          </cell>
          <cell r="L623" t="str">
            <v>0.00%</v>
          </cell>
          <cell r="M623">
            <v>204.32</v>
          </cell>
          <cell r="N623">
            <v>30880.924799999997</v>
          </cell>
          <cell r="O623">
            <v>1</v>
          </cell>
          <cell r="P623">
            <v>0</v>
          </cell>
          <cell r="Q623">
            <v>0</v>
          </cell>
          <cell r="R623" t="str">
            <v>0.00%</v>
          </cell>
        </row>
        <row r="624">
          <cell r="A624" t="str">
            <v>08.01.02</v>
          </cell>
          <cell r="B624" t="str">
            <v>MURO DE SOGA LADRILLO KIN-KONG DE ARCILLA</v>
          </cell>
          <cell r="C624" t="str">
            <v>m2</v>
          </cell>
          <cell r="D624">
            <v>87.08</v>
          </cell>
          <cell r="E624">
            <v>99.24</v>
          </cell>
          <cell r="F624">
            <v>8641.8191999999999</v>
          </cell>
          <cell r="G624">
            <v>87.08</v>
          </cell>
          <cell r="H624">
            <v>8641.8191999999999</v>
          </cell>
          <cell r="I624">
            <v>1</v>
          </cell>
          <cell r="J624">
            <v>0</v>
          </cell>
          <cell r="K624">
            <v>0</v>
          </cell>
          <cell r="L624" t="str">
            <v>0.00%</v>
          </cell>
          <cell r="M624">
            <v>87.08</v>
          </cell>
          <cell r="N624">
            <v>8641.8191999999999</v>
          </cell>
          <cell r="O624">
            <v>1</v>
          </cell>
          <cell r="P624">
            <v>0</v>
          </cell>
          <cell r="Q624">
            <v>0</v>
          </cell>
          <cell r="R624" t="str">
            <v>0.00%</v>
          </cell>
        </row>
        <row r="625">
          <cell r="A625" t="str">
            <v>08.02</v>
          </cell>
          <cell r="B625" t="str">
            <v>REVOQUES ENLUCIDOS Y MOLDURAS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A626" t="str">
            <v>08.02.01</v>
          </cell>
          <cell r="B626" t="str">
            <v>TARRAJEO EN MUROS INTERIORES MEZCLA 1:5 CEMENTO:ARENA</v>
          </cell>
          <cell r="C626" t="str">
            <v>m2</v>
          </cell>
          <cell r="D626">
            <v>410.83</v>
          </cell>
          <cell r="E626">
            <v>26.91</v>
          </cell>
          <cell r="F626">
            <v>11055.435299999999</v>
          </cell>
          <cell r="G626">
            <v>0</v>
          </cell>
          <cell r="H626">
            <v>0</v>
          </cell>
          <cell r="I626" t="str">
            <v>0.00%</v>
          </cell>
          <cell r="J626">
            <v>144.94080000000002</v>
          </cell>
          <cell r="K626">
            <v>3900.3569280000006</v>
          </cell>
          <cell r="L626">
            <v>0.35279994158167621</v>
          </cell>
          <cell r="M626">
            <v>144.94080000000002</v>
          </cell>
          <cell r="N626">
            <v>3900.3569280000006</v>
          </cell>
          <cell r="O626">
            <v>0.35279994158167621</v>
          </cell>
          <cell r="P626">
            <v>265.88919999999996</v>
          </cell>
          <cell r="Q626">
            <v>7155.0783719999981</v>
          </cell>
          <cell r="R626">
            <v>0.64720005841832373</v>
          </cell>
        </row>
        <row r="627">
          <cell r="A627" t="str">
            <v>08.02.02</v>
          </cell>
          <cell r="B627" t="str">
            <v>TARRAJEO EN MUROS EXTERIORES MEZCLA 1:5 CEMENTO:ARENA</v>
          </cell>
          <cell r="C627" t="str">
            <v>m2</v>
          </cell>
          <cell r="D627">
            <v>171.97</v>
          </cell>
          <cell r="E627">
            <v>33.57</v>
          </cell>
          <cell r="F627">
            <v>5773.0329000000002</v>
          </cell>
          <cell r="G627">
            <v>0</v>
          </cell>
          <cell r="H627">
            <v>0</v>
          </cell>
          <cell r="I627" t="str">
            <v>0.00%</v>
          </cell>
          <cell r="J627">
            <v>0</v>
          </cell>
          <cell r="K627">
            <v>0</v>
          </cell>
          <cell r="L627" t="str">
            <v>0.00%</v>
          </cell>
          <cell r="M627">
            <v>0</v>
          </cell>
          <cell r="N627">
            <v>0</v>
          </cell>
          <cell r="O627" t="str">
            <v>0.00%</v>
          </cell>
          <cell r="P627">
            <v>171.97</v>
          </cell>
          <cell r="Q627">
            <v>5773.0329000000002</v>
          </cell>
          <cell r="R627">
            <v>1</v>
          </cell>
        </row>
        <row r="628">
          <cell r="A628" t="str">
            <v>08.02.03</v>
          </cell>
          <cell r="B628" t="str">
            <v>TARRAJEO EN PESTAÑAS DE LAS VENTANAS</v>
          </cell>
          <cell r="C628" t="str">
            <v>m</v>
          </cell>
          <cell r="D628">
            <v>151.91999999999999</v>
          </cell>
          <cell r="E628">
            <v>18.16</v>
          </cell>
          <cell r="F628">
            <v>2758.8671999999997</v>
          </cell>
          <cell r="G628">
            <v>0</v>
          </cell>
          <cell r="H628">
            <v>0</v>
          </cell>
          <cell r="I628" t="str">
            <v>0.00%</v>
          </cell>
          <cell r="J628">
            <v>0</v>
          </cell>
          <cell r="K628">
            <v>0</v>
          </cell>
          <cell r="L628" t="str">
            <v>0.00%</v>
          </cell>
          <cell r="M628">
            <v>0</v>
          </cell>
          <cell r="N628">
            <v>0</v>
          </cell>
          <cell r="O628" t="str">
            <v>0.00%</v>
          </cell>
          <cell r="P628">
            <v>151.91999999999999</v>
          </cell>
          <cell r="Q628">
            <v>2758.8671999999997</v>
          </cell>
          <cell r="R628">
            <v>1</v>
          </cell>
        </row>
        <row r="629">
          <cell r="A629" t="str">
            <v>08.02.04</v>
          </cell>
          <cell r="B629" t="str">
            <v>TARRAJEO DE SUPERFICIE COLUMNAS INCL. ARISTAS MEZCLA 1:5 CEMENTO:ARENA</v>
          </cell>
          <cell r="C629" t="str">
            <v>m2</v>
          </cell>
          <cell r="D629">
            <v>241.31</v>
          </cell>
          <cell r="E629">
            <v>29.04</v>
          </cell>
          <cell r="F629">
            <v>7007.6423999999997</v>
          </cell>
          <cell r="G629">
            <v>0</v>
          </cell>
          <cell r="H629">
            <v>0</v>
          </cell>
          <cell r="I629" t="str">
            <v>0.00%</v>
          </cell>
          <cell r="J629">
            <v>109.77499999999999</v>
          </cell>
          <cell r="K629">
            <v>3187.8659999999995</v>
          </cell>
          <cell r="L629">
            <v>0.45491276780904227</v>
          </cell>
          <cell r="M629">
            <v>109.77499999999999</v>
          </cell>
          <cell r="N629">
            <v>3187.8659999999995</v>
          </cell>
          <cell r="O629">
            <v>0.45491276780904227</v>
          </cell>
          <cell r="P629">
            <v>131.53500000000003</v>
          </cell>
          <cell r="Q629">
            <v>3819.7764000000002</v>
          </cell>
          <cell r="R629">
            <v>0.54508723219095778</v>
          </cell>
        </row>
        <row r="630">
          <cell r="A630" t="str">
            <v>08.02.05</v>
          </cell>
          <cell r="B630" t="str">
            <v>TARRAJEO DE SUPERF.VIGAS INCL.ARISTAS, MEZCLA 1:5 CEMENTO:ARENA</v>
          </cell>
          <cell r="C630" t="str">
            <v>m2</v>
          </cell>
          <cell r="D630">
            <v>199.51</v>
          </cell>
          <cell r="E630">
            <v>34.25</v>
          </cell>
          <cell r="F630">
            <v>6833.2174999999997</v>
          </cell>
          <cell r="G630">
            <v>0</v>
          </cell>
          <cell r="H630">
            <v>0</v>
          </cell>
          <cell r="I630" t="str">
            <v>0.00%</v>
          </cell>
          <cell r="J630">
            <v>99.366000000000028</v>
          </cell>
          <cell r="K630">
            <v>3403.2855000000009</v>
          </cell>
          <cell r="L630">
            <v>0.49805022304646396</v>
          </cell>
          <cell r="M630">
            <v>99.366000000000028</v>
          </cell>
          <cell r="N630">
            <v>3403.2855000000009</v>
          </cell>
          <cell r="O630">
            <v>0.49805022304646396</v>
          </cell>
          <cell r="P630">
            <v>100.14399999999996</v>
          </cell>
          <cell r="Q630">
            <v>3429.9319999999989</v>
          </cell>
          <cell r="R630">
            <v>0.50194977695353604</v>
          </cell>
        </row>
        <row r="631">
          <cell r="A631" t="str">
            <v>08.02.06</v>
          </cell>
          <cell r="B631" t="str">
            <v>TARRAJEO CON IMPERMEABILIZANTE EN COBERTURAS</v>
          </cell>
          <cell r="C631" t="str">
            <v>m2</v>
          </cell>
          <cell r="D631">
            <v>184.76</v>
          </cell>
          <cell r="E631">
            <v>60.76</v>
          </cell>
          <cell r="F631">
            <v>11226.017599999999</v>
          </cell>
          <cell r="G631">
            <v>0</v>
          </cell>
          <cell r="H631">
            <v>0</v>
          </cell>
          <cell r="I631" t="str">
            <v>0.00%</v>
          </cell>
          <cell r="J631">
            <v>0</v>
          </cell>
          <cell r="K631">
            <v>0</v>
          </cell>
          <cell r="L631" t="str">
            <v>0.00%</v>
          </cell>
          <cell r="M631">
            <v>0</v>
          </cell>
          <cell r="N631">
            <v>0</v>
          </cell>
          <cell r="O631" t="str">
            <v>0.00%</v>
          </cell>
          <cell r="P631">
            <v>184.76</v>
          </cell>
          <cell r="Q631">
            <v>11226.017599999999</v>
          </cell>
          <cell r="R631">
            <v>1</v>
          </cell>
        </row>
        <row r="632">
          <cell r="A632" t="str">
            <v>08.02.07</v>
          </cell>
          <cell r="B632" t="str">
            <v>TARRAJEO EN CUNETA DE EVACUACION PLUVIAL EXTERIOR - TECHO</v>
          </cell>
          <cell r="C632" t="str">
            <v>m2</v>
          </cell>
          <cell r="D632">
            <v>57.3</v>
          </cell>
          <cell r="E632">
            <v>39.65</v>
          </cell>
          <cell r="F632">
            <v>2271.9449999999997</v>
          </cell>
          <cell r="G632">
            <v>0</v>
          </cell>
          <cell r="H632">
            <v>0</v>
          </cell>
          <cell r="I632" t="str">
            <v>0.00%</v>
          </cell>
          <cell r="J632">
            <v>0</v>
          </cell>
          <cell r="K632">
            <v>0</v>
          </cell>
          <cell r="L632" t="str">
            <v>0.00%</v>
          </cell>
          <cell r="M632">
            <v>0</v>
          </cell>
          <cell r="N632">
            <v>0</v>
          </cell>
          <cell r="O632" t="str">
            <v>0.00%</v>
          </cell>
          <cell r="P632">
            <v>57.3</v>
          </cell>
          <cell r="Q632">
            <v>2271.9449999999997</v>
          </cell>
          <cell r="R632">
            <v>1</v>
          </cell>
        </row>
        <row r="633">
          <cell r="A633" t="str">
            <v>08.02.08</v>
          </cell>
          <cell r="B633" t="str">
            <v>TARRAJEO CON IMPERMEABILIZANTE EN  CUNETA INTERIOR - TECHO</v>
          </cell>
          <cell r="C633" t="str">
            <v>m2</v>
          </cell>
          <cell r="D633">
            <v>39.520000000000003</v>
          </cell>
          <cell r="E633">
            <v>42.36</v>
          </cell>
          <cell r="F633">
            <v>1674.0672000000002</v>
          </cell>
          <cell r="G633">
            <v>0</v>
          </cell>
          <cell r="H633">
            <v>0</v>
          </cell>
          <cell r="I633" t="str">
            <v>0.00%</v>
          </cell>
          <cell r="J633">
            <v>0</v>
          </cell>
          <cell r="K633">
            <v>0</v>
          </cell>
          <cell r="L633" t="str">
            <v>0.00%</v>
          </cell>
          <cell r="M633">
            <v>0</v>
          </cell>
          <cell r="N633">
            <v>0</v>
          </cell>
          <cell r="O633" t="str">
            <v>0.00%</v>
          </cell>
          <cell r="P633">
            <v>39.520000000000003</v>
          </cell>
          <cell r="Q633">
            <v>1674.0672000000002</v>
          </cell>
          <cell r="R633">
            <v>1</v>
          </cell>
        </row>
        <row r="634">
          <cell r="A634" t="str">
            <v>08.02.09</v>
          </cell>
          <cell r="B634" t="str">
            <v xml:space="preserve">VESTIDURA DE DERRAMES </v>
          </cell>
          <cell r="C634" t="str">
            <v>m</v>
          </cell>
          <cell r="D634">
            <v>260.72000000000003</v>
          </cell>
          <cell r="E634">
            <v>24.82</v>
          </cell>
          <cell r="F634">
            <v>6471.0704000000005</v>
          </cell>
          <cell r="G634">
            <v>0</v>
          </cell>
          <cell r="H634">
            <v>0</v>
          </cell>
          <cell r="I634" t="str">
            <v>0.00%</v>
          </cell>
          <cell r="J634">
            <v>0</v>
          </cell>
          <cell r="K634">
            <v>0</v>
          </cell>
          <cell r="L634" t="str">
            <v>0.00%</v>
          </cell>
          <cell r="M634">
            <v>0</v>
          </cell>
          <cell r="N634">
            <v>0</v>
          </cell>
          <cell r="O634" t="str">
            <v>0.00%</v>
          </cell>
          <cell r="P634">
            <v>260.72000000000003</v>
          </cell>
          <cell r="Q634">
            <v>6471.0704000000005</v>
          </cell>
          <cell r="R634">
            <v>1</v>
          </cell>
        </row>
        <row r="635">
          <cell r="A635" t="str">
            <v>08.02.10</v>
          </cell>
          <cell r="B635" t="str">
            <v>BRUÑA DE 1CM ENTRE MUROS Y ESTRUCTURAS</v>
          </cell>
          <cell r="C635" t="str">
            <v>m</v>
          </cell>
          <cell r="D635">
            <v>858.72</v>
          </cell>
          <cell r="E635">
            <v>2.08</v>
          </cell>
          <cell r="F635">
            <v>1786.1376</v>
          </cell>
          <cell r="G635">
            <v>0</v>
          </cell>
          <cell r="H635">
            <v>0</v>
          </cell>
          <cell r="I635" t="str">
            <v>0.00%</v>
          </cell>
          <cell r="J635">
            <v>441.16000000000008</v>
          </cell>
          <cell r="K635">
            <v>917.61280000000022</v>
          </cell>
          <cell r="L635">
            <v>0.51374138252282475</v>
          </cell>
          <cell r="M635">
            <v>441.16000000000008</v>
          </cell>
          <cell r="N635">
            <v>917.61280000000022</v>
          </cell>
          <cell r="O635">
            <v>0.51374138252282475</v>
          </cell>
          <cell r="P635">
            <v>417.55999999999995</v>
          </cell>
          <cell r="Q635">
            <v>868.5247999999998</v>
          </cell>
          <cell r="R635">
            <v>0.48625861747717519</v>
          </cell>
        </row>
        <row r="636">
          <cell r="A636" t="str">
            <v>08.03</v>
          </cell>
          <cell r="B636" t="str">
            <v>ESTRUCTURAS METALICAS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08.03.01</v>
          </cell>
          <cell r="B637" t="str">
            <v>CORREAS DE TUBO LAC 2"X2"X2mm</v>
          </cell>
          <cell r="C637" t="str">
            <v>m</v>
          </cell>
          <cell r="D637">
            <v>257.60000000000002</v>
          </cell>
          <cell r="E637">
            <v>28.38</v>
          </cell>
          <cell r="F637">
            <v>7310.6880000000001</v>
          </cell>
          <cell r="G637">
            <v>0</v>
          </cell>
          <cell r="H637">
            <v>0</v>
          </cell>
          <cell r="I637" t="str">
            <v>0.00%</v>
          </cell>
          <cell r="J637">
            <v>0</v>
          </cell>
          <cell r="K637">
            <v>0</v>
          </cell>
          <cell r="L637" t="str">
            <v>0.00%</v>
          </cell>
          <cell r="M637">
            <v>0</v>
          </cell>
          <cell r="N637">
            <v>0</v>
          </cell>
          <cell r="O637" t="str">
            <v>0.00%</v>
          </cell>
          <cell r="P637">
            <v>257.60000000000002</v>
          </cell>
          <cell r="Q637">
            <v>7310.6880000000001</v>
          </cell>
          <cell r="R637">
            <v>1</v>
          </cell>
        </row>
        <row r="638">
          <cell r="A638" t="str">
            <v>08.03.02</v>
          </cell>
          <cell r="B638" t="str">
            <v>TIJERAL TIPO - I CON TUBO RECTANGULAR LAC (SEGUN DISEÑO)</v>
          </cell>
          <cell r="C638" t="str">
            <v>und</v>
          </cell>
          <cell r="D638">
            <v>5</v>
          </cell>
          <cell r="E638">
            <v>549.16</v>
          </cell>
          <cell r="F638">
            <v>2745.7999999999997</v>
          </cell>
          <cell r="G638">
            <v>0</v>
          </cell>
          <cell r="H638">
            <v>0</v>
          </cell>
          <cell r="I638" t="str">
            <v>0.00%</v>
          </cell>
          <cell r="J638">
            <v>0</v>
          </cell>
          <cell r="K638">
            <v>0</v>
          </cell>
          <cell r="L638" t="str">
            <v>0.00%</v>
          </cell>
          <cell r="M638">
            <v>0</v>
          </cell>
          <cell r="N638">
            <v>0</v>
          </cell>
          <cell r="O638" t="str">
            <v>0.00%</v>
          </cell>
          <cell r="P638">
            <v>5</v>
          </cell>
          <cell r="Q638">
            <v>2745.7999999999997</v>
          </cell>
          <cell r="R638">
            <v>1</v>
          </cell>
        </row>
        <row r="639">
          <cell r="A639" t="str">
            <v>08.04</v>
          </cell>
          <cell r="B639" t="str">
            <v>COBERTURA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08.04.01</v>
          </cell>
          <cell r="B640" t="str">
            <v>COBERTURA DE PLACA ONDUVILLA</v>
          </cell>
          <cell r="C640" t="str">
            <v>m2</v>
          </cell>
          <cell r="D640">
            <v>146.94</v>
          </cell>
          <cell r="E640">
            <v>147.85</v>
          </cell>
          <cell r="F640">
            <v>21725.078999999998</v>
          </cell>
          <cell r="G640">
            <v>0</v>
          </cell>
          <cell r="H640">
            <v>0</v>
          </cell>
          <cell r="I640" t="str">
            <v>0.00%</v>
          </cell>
          <cell r="J640">
            <v>0</v>
          </cell>
          <cell r="K640">
            <v>0</v>
          </cell>
          <cell r="L640" t="str">
            <v>0.00%</v>
          </cell>
          <cell r="M640">
            <v>0</v>
          </cell>
          <cell r="N640">
            <v>0</v>
          </cell>
          <cell r="O640" t="str">
            <v>0.00%</v>
          </cell>
          <cell r="P640">
            <v>146.94</v>
          </cell>
          <cell r="Q640">
            <v>21725.078999999998</v>
          </cell>
          <cell r="R640">
            <v>1</v>
          </cell>
        </row>
        <row r="641">
          <cell r="A641" t="str">
            <v>08.04.02</v>
          </cell>
          <cell r="B641" t="str">
            <v>CUMBRERA DE ONDUVILLA</v>
          </cell>
          <cell r="C641" t="str">
            <v>m</v>
          </cell>
          <cell r="D641">
            <v>15.8</v>
          </cell>
          <cell r="E641">
            <v>101.1</v>
          </cell>
          <cell r="F641">
            <v>1597.3799999999999</v>
          </cell>
          <cell r="G641">
            <v>0</v>
          </cell>
          <cell r="H641">
            <v>0</v>
          </cell>
          <cell r="I641" t="str">
            <v>0.00%</v>
          </cell>
          <cell r="J641">
            <v>0</v>
          </cell>
          <cell r="K641">
            <v>0</v>
          </cell>
          <cell r="L641" t="str">
            <v>0.00%</v>
          </cell>
          <cell r="M641">
            <v>0</v>
          </cell>
          <cell r="N641">
            <v>0</v>
          </cell>
          <cell r="O641" t="str">
            <v>0.00%</v>
          </cell>
          <cell r="P641">
            <v>15.8</v>
          </cell>
          <cell r="Q641">
            <v>1597.3799999999999</v>
          </cell>
          <cell r="R641">
            <v>1</v>
          </cell>
        </row>
        <row r="642">
          <cell r="A642" t="str">
            <v>08.04.03</v>
          </cell>
          <cell r="B642" t="str">
            <v>COBERTURA LADRILLO PASTELERO ASENTADO C/MEZCLA</v>
          </cell>
          <cell r="C642" t="str">
            <v>m2</v>
          </cell>
          <cell r="D642">
            <v>37.82</v>
          </cell>
          <cell r="E642">
            <v>45.53</v>
          </cell>
          <cell r="F642">
            <v>1721.9446</v>
          </cell>
          <cell r="G642">
            <v>0</v>
          </cell>
          <cell r="H642">
            <v>0</v>
          </cell>
          <cell r="I642" t="str">
            <v>0.00%</v>
          </cell>
          <cell r="J642">
            <v>0</v>
          </cell>
          <cell r="K642">
            <v>0</v>
          </cell>
          <cell r="L642" t="str">
            <v>0.00%</v>
          </cell>
          <cell r="M642">
            <v>0</v>
          </cell>
          <cell r="N642">
            <v>0</v>
          </cell>
          <cell r="O642" t="str">
            <v>0.00%</v>
          </cell>
          <cell r="P642">
            <v>37.82</v>
          </cell>
          <cell r="Q642">
            <v>1721.9446</v>
          </cell>
          <cell r="R642">
            <v>1</v>
          </cell>
        </row>
        <row r="643">
          <cell r="A643" t="str">
            <v>08.04.04</v>
          </cell>
          <cell r="B643" t="str">
            <v>COBERTURA DE POLICARBONATO ALVEOLAR TRASLUCIDO DE 6 MM.</v>
          </cell>
          <cell r="C643" t="str">
            <v>m2</v>
          </cell>
          <cell r="D643">
            <v>40.96</v>
          </cell>
          <cell r="E643">
            <v>63.81</v>
          </cell>
          <cell r="F643">
            <v>2613.6576</v>
          </cell>
          <cell r="G643">
            <v>0</v>
          </cell>
          <cell r="H643">
            <v>0</v>
          </cell>
          <cell r="I643" t="str">
            <v>0.00%</v>
          </cell>
          <cell r="J643">
            <v>0</v>
          </cell>
          <cell r="K643">
            <v>0</v>
          </cell>
          <cell r="L643" t="str">
            <v>0.00%</v>
          </cell>
          <cell r="M643">
            <v>0</v>
          </cell>
          <cell r="N643">
            <v>0</v>
          </cell>
          <cell r="O643" t="str">
            <v>0.00%</v>
          </cell>
          <cell r="P643">
            <v>40.96</v>
          </cell>
          <cell r="Q643">
            <v>2613.6576</v>
          </cell>
          <cell r="R643">
            <v>1</v>
          </cell>
        </row>
        <row r="644">
          <cell r="A644" t="str">
            <v>08.05</v>
          </cell>
          <cell r="B644" t="str">
            <v>CIELORRASOS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A645" t="str">
            <v>08.05.01</v>
          </cell>
          <cell r="B645" t="str">
            <v>CIELORRASOS CON MEZCLA C:A 1:5 e= 1.5 CM</v>
          </cell>
          <cell r="C645" t="str">
            <v>m2</v>
          </cell>
          <cell r="D645">
            <v>360.43</v>
          </cell>
          <cell r="E645">
            <v>41.21</v>
          </cell>
          <cell r="F645">
            <v>14853.320300000001</v>
          </cell>
          <cell r="G645">
            <v>0</v>
          </cell>
          <cell r="H645">
            <v>0</v>
          </cell>
          <cell r="I645" t="str">
            <v>0.00%</v>
          </cell>
          <cell r="J645">
            <v>159.32999999999998</v>
          </cell>
          <cell r="K645">
            <v>6565.9892999999993</v>
          </cell>
          <cell r="L645">
            <v>0.44205532280886711</v>
          </cell>
          <cell r="M645">
            <v>159.32999999999998</v>
          </cell>
          <cell r="N645">
            <v>6565.9892999999993</v>
          </cell>
          <cell r="O645">
            <v>0.44205532280886711</v>
          </cell>
          <cell r="P645">
            <v>201.10000000000002</v>
          </cell>
          <cell r="Q645">
            <v>8287.3310000000019</v>
          </cell>
          <cell r="R645">
            <v>0.55794467719113294</v>
          </cell>
        </row>
        <row r="646">
          <cell r="A646" t="str">
            <v>08.06</v>
          </cell>
          <cell r="B646" t="str">
            <v>PISOS Y PAVIMENTOS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A647" t="str">
            <v>08.06.01</v>
          </cell>
          <cell r="B647" t="str">
            <v>FALSO PISO DE 4" DE CONCRETO 1:10</v>
          </cell>
          <cell r="C647" t="str">
            <v>m2</v>
          </cell>
          <cell r="D647">
            <v>218.38</v>
          </cell>
          <cell r="E647">
            <v>34.700000000000003</v>
          </cell>
          <cell r="F647">
            <v>7577.7860000000001</v>
          </cell>
          <cell r="G647">
            <v>0</v>
          </cell>
          <cell r="H647">
            <v>0</v>
          </cell>
          <cell r="I647" t="str">
            <v>0.00%</v>
          </cell>
          <cell r="J647">
            <v>0</v>
          </cell>
          <cell r="K647">
            <v>0</v>
          </cell>
          <cell r="L647" t="str">
            <v>0.00%</v>
          </cell>
          <cell r="M647">
            <v>0</v>
          </cell>
          <cell r="N647">
            <v>0</v>
          </cell>
          <cell r="O647" t="str">
            <v>0.00%</v>
          </cell>
          <cell r="P647">
            <v>218.38</v>
          </cell>
          <cell r="Q647">
            <v>7577.7860000000001</v>
          </cell>
          <cell r="R647">
            <v>1</v>
          </cell>
        </row>
        <row r="648">
          <cell r="A648" t="str">
            <v>08.06.02</v>
          </cell>
          <cell r="B648" t="str">
            <v>CONTRAPISO DE 48 MM.</v>
          </cell>
          <cell r="C648" t="str">
            <v>m2</v>
          </cell>
          <cell r="D648">
            <v>410.17</v>
          </cell>
          <cell r="E648">
            <v>33.57</v>
          </cell>
          <cell r="F648">
            <v>13769.4069</v>
          </cell>
          <cell r="G648">
            <v>0</v>
          </cell>
          <cell r="H648">
            <v>0</v>
          </cell>
          <cell r="I648" t="str">
            <v>0.00%</v>
          </cell>
          <cell r="J648">
            <v>0</v>
          </cell>
          <cell r="K648">
            <v>0</v>
          </cell>
          <cell r="L648" t="str">
            <v>0.00%</v>
          </cell>
          <cell r="M648">
            <v>0</v>
          </cell>
          <cell r="N648">
            <v>0</v>
          </cell>
          <cell r="O648" t="str">
            <v>0.00%</v>
          </cell>
          <cell r="P648">
            <v>410.17</v>
          </cell>
          <cell r="Q648">
            <v>13769.4069</v>
          </cell>
          <cell r="R648">
            <v>1</v>
          </cell>
        </row>
        <row r="649">
          <cell r="A649" t="str">
            <v>08.06.03</v>
          </cell>
          <cell r="B649" t="str">
            <v>PISO DE PORCELANATO 0.60 x 0.60 m.</v>
          </cell>
          <cell r="C649" t="str">
            <v>m2</v>
          </cell>
          <cell r="D649">
            <v>341.41</v>
          </cell>
          <cell r="E649">
            <v>182.85</v>
          </cell>
          <cell r="F649">
            <v>62426.818500000001</v>
          </cell>
          <cell r="G649">
            <v>0</v>
          </cell>
          <cell r="H649">
            <v>0</v>
          </cell>
          <cell r="I649" t="str">
            <v>0.00%</v>
          </cell>
          <cell r="J649">
            <v>0</v>
          </cell>
          <cell r="K649">
            <v>0</v>
          </cell>
          <cell r="L649" t="str">
            <v>0.00%</v>
          </cell>
          <cell r="M649">
            <v>0</v>
          </cell>
          <cell r="N649">
            <v>0</v>
          </cell>
          <cell r="O649" t="str">
            <v>0.00%</v>
          </cell>
          <cell r="P649">
            <v>341.41</v>
          </cell>
          <cell r="Q649">
            <v>62426.818500000001</v>
          </cell>
          <cell r="R649">
            <v>1</v>
          </cell>
        </row>
        <row r="650">
          <cell r="A650" t="str">
            <v>08.06.04</v>
          </cell>
          <cell r="B650" t="str">
            <v>PISO DE CERAMICO ANTIDESLIZANTE AT. 0.40x0.40 M</v>
          </cell>
          <cell r="C650" t="str">
            <v>m2</v>
          </cell>
          <cell r="D650">
            <v>68.760000000000005</v>
          </cell>
          <cell r="E650">
            <v>56.63</v>
          </cell>
          <cell r="F650">
            <v>3893.8788000000004</v>
          </cell>
          <cell r="G650">
            <v>0</v>
          </cell>
          <cell r="H650">
            <v>0</v>
          </cell>
          <cell r="I650" t="str">
            <v>0.00%</v>
          </cell>
          <cell r="J650">
            <v>0</v>
          </cell>
          <cell r="K650">
            <v>0</v>
          </cell>
          <cell r="L650" t="str">
            <v>0.00%</v>
          </cell>
          <cell r="M650">
            <v>0</v>
          </cell>
          <cell r="N650">
            <v>0</v>
          </cell>
          <cell r="O650" t="str">
            <v>0.00%</v>
          </cell>
          <cell r="P650">
            <v>68.760000000000005</v>
          </cell>
          <cell r="Q650">
            <v>3893.8788000000004</v>
          </cell>
          <cell r="R650">
            <v>1</v>
          </cell>
        </row>
        <row r="651">
          <cell r="A651" t="str">
            <v>08.06.05</v>
          </cell>
          <cell r="B651" t="str">
            <v>PISO DE CEMENTO FROTACHADO BRUÑADO</v>
          </cell>
          <cell r="C651" t="str">
            <v>m2</v>
          </cell>
          <cell r="D651">
            <v>12.17</v>
          </cell>
          <cell r="E651">
            <v>18.29</v>
          </cell>
          <cell r="F651">
            <v>222.58929999999998</v>
          </cell>
          <cell r="G651">
            <v>0</v>
          </cell>
          <cell r="H651">
            <v>0</v>
          </cell>
          <cell r="I651" t="str">
            <v>0.00%</v>
          </cell>
          <cell r="J651">
            <v>0</v>
          </cell>
          <cell r="K651">
            <v>0</v>
          </cell>
          <cell r="L651" t="str">
            <v>0.00%</v>
          </cell>
          <cell r="M651">
            <v>0</v>
          </cell>
          <cell r="N651">
            <v>0</v>
          </cell>
          <cell r="O651" t="str">
            <v>0.00%</v>
          </cell>
          <cell r="P651">
            <v>12.17</v>
          </cell>
          <cell r="Q651">
            <v>222.58929999999998</v>
          </cell>
          <cell r="R651">
            <v>1</v>
          </cell>
        </row>
        <row r="652">
          <cell r="A652" t="str">
            <v>08.06.06</v>
          </cell>
          <cell r="B652" t="str">
            <v>COLOCACION DE BLOQUE DE VIDRIO 30 x 30 x 8 CM. PARA PISO</v>
          </cell>
          <cell r="C652" t="str">
            <v>und</v>
          </cell>
          <cell r="D652">
            <v>24</v>
          </cell>
          <cell r="E652">
            <v>20.87</v>
          </cell>
          <cell r="F652">
            <v>500.88</v>
          </cell>
          <cell r="G652">
            <v>0</v>
          </cell>
          <cell r="H652">
            <v>0</v>
          </cell>
          <cell r="I652" t="str">
            <v>0.00%</v>
          </cell>
          <cell r="J652">
            <v>0</v>
          </cell>
          <cell r="K652">
            <v>0</v>
          </cell>
          <cell r="L652" t="str">
            <v>0.00%</v>
          </cell>
          <cell r="M652">
            <v>0</v>
          </cell>
          <cell r="N652">
            <v>0</v>
          </cell>
          <cell r="O652" t="str">
            <v>0.00%</v>
          </cell>
          <cell r="P652">
            <v>24</v>
          </cell>
          <cell r="Q652">
            <v>500.88</v>
          </cell>
          <cell r="R652">
            <v>1</v>
          </cell>
        </row>
        <row r="653">
          <cell r="A653" t="str">
            <v>08.07</v>
          </cell>
          <cell r="B653" t="str">
            <v>VEREDA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08.07.01</v>
          </cell>
          <cell r="B654" t="str">
            <v>AFIRMADO DE 4" PARA VEREDAS</v>
          </cell>
          <cell r="C654" t="str">
            <v>m2</v>
          </cell>
          <cell r="D654">
            <v>12.17</v>
          </cell>
          <cell r="E654">
            <v>11.27</v>
          </cell>
          <cell r="F654">
            <v>137.1559</v>
          </cell>
          <cell r="G654">
            <v>0</v>
          </cell>
          <cell r="H654">
            <v>0</v>
          </cell>
          <cell r="I654" t="str">
            <v>0.00%</v>
          </cell>
          <cell r="J654">
            <v>0</v>
          </cell>
          <cell r="K654">
            <v>0</v>
          </cell>
          <cell r="L654" t="str">
            <v>0.00%</v>
          </cell>
          <cell r="M654">
            <v>0</v>
          </cell>
          <cell r="N654">
            <v>0</v>
          </cell>
          <cell r="O654" t="str">
            <v>0.00%</v>
          </cell>
          <cell r="P654">
            <v>12.17</v>
          </cell>
          <cell r="Q654">
            <v>137.1559</v>
          </cell>
          <cell r="R654">
            <v>1</v>
          </cell>
        </row>
        <row r="655">
          <cell r="A655" t="str">
            <v>08.07.02</v>
          </cell>
          <cell r="B655" t="str">
            <v>VEREDA DE CONCRETO F'C= 175 KG/CM2.</v>
          </cell>
          <cell r="C655" t="str">
            <v>m2</v>
          </cell>
          <cell r="D655">
            <v>12.17</v>
          </cell>
          <cell r="E655">
            <v>64.63</v>
          </cell>
          <cell r="F655">
            <v>786.54709999999989</v>
          </cell>
          <cell r="G655">
            <v>0</v>
          </cell>
          <cell r="H655">
            <v>0</v>
          </cell>
          <cell r="I655" t="str">
            <v>0.00%</v>
          </cell>
          <cell r="J655">
            <v>0</v>
          </cell>
          <cell r="K655">
            <v>0</v>
          </cell>
          <cell r="L655" t="str">
            <v>0.00%</v>
          </cell>
          <cell r="M655">
            <v>0</v>
          </cell>
          <cell r="N655">
            <v>0</v>
          </cell>
          <cell r="O655" t="str">
            <v>0.00%</v>
          </cell>
          <cell r="P655">
            <v>12.17</v>
          </cell>
          <cell r="Q655">
            <v>786.54709999999989</v>
          </cell>
          <cell r="R655">
            <v>1</v>
          </cell>
        </row>
        <row r="656">
          <cell r="A656" t="str">
            <v>08.07.03</v>
          </cell>
          <cell r="B656" t="str">
            <v>ENCOFRADO Y DESENCOFRADO DE VEREDA</v>
          </cell>
          <cell r="C656" t="str">
            <v>m2</v>
          </cell>
          <cell r="D656">
            <v>3.61</v>
          </cell>
          <cell r="E656">
            <v>45.51</v>
          </cell>
          <cell r="F656">
            <v>164.2911</v>
          </cell>
          <cell r="G656">
            <v>0</v>
          </cell>
          <cell r="H656">
            <v>0</v>
          </cell>
          <cell r="I656" t="str">
            <v>0.00%</v>
          </cell>
          <cell r="J656">
            <v>0</v>
          </cell>
          <cell r="K656">
            <v>0</v>
          </cell>
          <cell r="L656" t="str">
            <v>0.00%</v>
          </cell>
          <cell r="M656">
            <v>0</v>
          </cell>
          <cell r="N656">
            <v>0</v>
          </cell>
          <cell r="O656" t="str">
            <v>0.00%</v>
          </cell>
          <cell r="P656">
            <v>3.61</v>
          </cell>
          <cell r="Q656">
            <v>164.2911</v>
          </cell>
          <cell r="R656">
            <v>1</v>
          </cell>
        </row>
        <row r="657">
          <cell r="A657" t="str">
            <v>08.08</v>
          </cell>
          <cell r="B657" t="str">
            <v>ZOCALOS Y CONTRAZOCALOS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A658" t="str">
            <v>08.08.01</v>
          </cell>
          <cell r="B658" t="str">
            <v>ZOCALO DE CERAMICO 0.30 x 0.20 M</v>
          </cell>
          <cell r="C658" t="str">
            <v>m2</v>
          </cell>
          <cell r="D658">
            <v>98.1</v>
          </cell>
          <cell r="E658">
            <v>64.3</v>
          </cell>
          <cell r="F658">
            <v>6307.829999999999</v>
          </cell>
          <cell r="G658">
            <v>0</v>
          </cell>
          <cell r="H658">
            <v>0</v>
          </cell>
          <cell r="I658" t="str">
            <v>0.00%</v>
          </cell>
          <cell r="J658">
            <v>0</v>
          </cell>
          <cell r="K658">
            <v>0</v>
          </cell>
          <cell r="L658" t="str">
            <v>0.00%</v>
          </cell>
          <cell r="M658">
            <v>0</v>
          </cell>
          <cell r="N658">
            <v>0</v>
          </cell>
          <cell r="O658" t="str">
            <v>0.00%</v>
          </cell>
          <cell r="P658">
            <v>98.1</v>
          </cell>
          <cell r="Q658">
            <v>6307.829999999999</v>
          </cell>
          <cell r="R658">
            <v>1</v>
          </cell>
        </row>
        <row r="659">
          <cell r="A659" t="str">
            <v>08.08.02</v>
          </cell>
          <cell r="B659" t="str">
            <v>ZOCALO DE CEMENTO PULIDO C/MORTERO 1:5 DE 2CM. DE H= 40 CM. - EXTERIOR</v>
          </cell>
          <cell r="C659" t="str">
            <v>m</v>
          </cell>
          <cell r="D659">
            <v>20.86</v>
          </cell>
          <cell r="E659">
            <v>13.08</v>
          </cell>
          <cell r="F659">
            <v>272.84879999999998</v>
          </cell>
          <cell r="G659">
            <v>0</v>
          </cell>
          <cell r="H659">
            <v>0</v>
          </cell>
          <cell r="I659" t="str">
            <v>0.00%</v>
          </cell>
          <cell r="J659">
            <v>0</v>
          </cell>
          <cell r="K659">
            <v>0</v>
          </cell>
          <cell r="L659" t="str">
            <v>0.00%</v>
          </cell>
          <cell r="M659">
            <v>0</v>
          </cell>
          <cell r="N659">
            <v>0</v>
          </cell>
          <cell r="O659" t="str">
            <v>0.00%</v>
          </cell>
          <cell r="P659">
            <v>20.86</v>
          </cell>
          <cell r="Q659">
            <v>272.84879999999998</v>
          </cell>
          <cell r="R659">
            <v>1</v>
          </cell>
        </row>
        <row r="660">
          <cell r="A660" t="str">
            <v>08.08.03</v>
          </cell>
          <cell r="B660" t="str">
            <v>CONTRAZOCALO DE CERAMICO DE 40 x 40 CM. H=10CM. - INTERIOR</v>
          </cell>
          <cell r="C660" t="str">
            <v>m</v>
          </cell>
          <cell r="D660">
            <v>44.44</v>
          </cell>
          <cell r="E660">
            <v>14.75</v>
          </cell>
          <cell r="F660">
            <v>655.49</v>
          </cell>
          <cell r="G660">
            <v>0</v>
          </cell>
          <cell r="H660">
            <v>0</v>
          </cell>
          <cell r="I660" t="str">
            <v>0.00%</v>
          </cell>
          <cell r="J660">
            <v>0</v>
          </cell>
          <cell r="K660">
            <v>0</v>
          </cell>
          <cell r="L660" t="str">
            <v>0.00%</v>
          </cell>
          <cell r="M660">
            <v>0</v>
          </cell>
          <cell r="N660">
            <v>0</v>
          </cell>
          <cell r="O660" t="str">
            <v>0.00%</v>
          </cell>
          <cell r="P660">
            <v>44.44</v>
          </cell>
          <cell r="Q660">
            <v>655.49</v>
          </cell>
          <cell r="R660">
            <v>1</v>
          </cell>
        </row>
        <row r="661">
          <cell r="A661" t="str">
            <v>08.08.04</v>
          </cell>
          <cell r="B661" t="str">
            <v>CONTRAZOCALO DE PORCELANATO H=0.10M</v>
          </cell>
          <cell r="C661" t="str">
            <v>m</v>
          </cell>
          <cell r="D661">
            <v>128.82</v>
          </cell>
          <cell r="E661">
            <v>22.15</v>
          </cell>
          <cell r="F661">
            <v>2853.3629999999998</v>
          </cell>
          <cell r="G661">
            <v>0</v>
          </cell>
          <cell r="H661">
            <v>0</v>
          </cell>
          <cell r="I661" t="str">
            <v>0.00%</v>
          </cell>
          <cell r="J661">
            <v>0</v>
          </cell>
          <cell r="K661">
            <v>0</v>
          </cell>
          <cell r="L661" t="str">
            <v>0.00%</v>
          </cell>
          <cell r="M661">
            <v>0</v>
          </cell>
          <cell r="N661">
            <v>0</v>
          </cell>
          <cell r="O661" t="str">
            <v>0.00%</v>
          </cell>
          <cell r="P661">
            <v>128.82</v>
          </cell>
          <cell r="Q661">
            <v>2853.3629999999998</v>
          </cell>
          <cell r="R661">
            <v>1</v>
          </cell>
        </row>
        <row r="662">
          <cell r="A662" t="str">
            <v>08.09</v>
          </cell>
          <cell r="B662" t="str">
            <v>CARPINTERIA DE MADERA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A663" t="str">
            <v>08.09.01</v>
          </cell>
          <cell r="B663" t="str">
            <v>PUERTA DE MADERA MACHIMBRADA C/SOBRE LUZ</v>
          </cell>
          <cell r="C663" t="str">
            <v>m2</v>
          </cell>
          <cell r="D663">
            <v>19.8</v>
          </cell>
          <cell r="E663">
            <v>340.61</v>
          </cell>
          <cell r="F663">
            <v>6744.0780000000004</v>
          </cell>
          <cell r="G663">
            <v>0</v>
          </cell>
          <cell r="H663">
            <v>0</v>
          </cell>
          <cell r="I663" t="str">
            <v>0.00%</v>
          </cell>
          <cell r="J663">
            <v>0</v>
          </cell>
          <cell r="K663">
            <v>0</v>
          </cell>
          <cell r="L663" t="str">
            <v>0.00%</v>
          </cell>
          <cell r="M663">
            <v>0</v>
          </cell>
          <cell r="N663">
            <v>0</v>
          </cell>
          <cell r="O663" t="str">
            <v>0.00%</v>
          </cell>
          <cell r="P663">
            <v>19.8</v>
          </cell>
          <cell r="Q663">
            <v>6744.0780000000004</v>
          </cell>
          <cell r="R663">
            <v>1</v>
          </cell>
        </row>
        <row r="664">
          <cell r="A664" t="str">
            <v>08.09.02</v>
          </cell>
          <cell r="B664" t="str">
            <v>PUERTA DE MADERA DOBLE HOJA MACHIMBRADA C/SOBRE LUZ</v>
          </cell>
          <cell r="C664" t="str">
            <v>m2</v>
          </cell>
          <cell r="D664">
            <v>17.600000000000001</v>
          </cell>
          <cell r="E664">
            <v>340.61</v>
          </cell>
          <cell r="F664">
            <v>5994.7360000000008</v>
          </cell>
          <cell r="G664">
            <v>0</v>
          </cell>
          <cell r="H664">
            <v>0</v>
          </cell>
          <cell r="I664" t="str">
            <v>0.00%</v>
          </cell>
          <cell r="J664">
            <v>0</v>
          </cell>
          <cell r="K664">
            <v>0</v>
          </cell>
          <cell r="L664" t="str">
            <v>0.00%</v>
          </cell>
          <cell r="M664">
            <v>0</v>
          </cell>
          <cell r="N664">
            <v>0</v>
          </cell>
          <cell r="O664" t="str">
            <v>0.00%</v>
          </cell>
          <cell r="P664">
            <v>17.600000000000001</v>
          </cell>
          <cell r="Q664">
            <v>5994.7360000000008</v>
          </cell>
          <cell r="R664">
            <v>1</v>
          </cell>
        </row>
        <row r="665">
          <cell r="A665" t="str">
            <v>08.09.03</v>
          </cell>
          <cell r="B665" t="str">
            <v>PUERTA CONTRAPLACADA CON PLANCHA DE TRIPLAY DE 6 mm. C/SOBRELUZ</v>
          </cell>
          <cell r="C665" t="str">
            <v>m2</v>
          </cell>
          <cell r="D665">
            <v>9.52</v>
          </cell>
          <cell r="E665">
            <v>329.53</v>
          </cell>
          <cell r="F665">
            <v>3137.1255999999994</v>
          </cell>
          <cell r="G665">
            <v>0</v>
          </cell>
          <cell r="H665">
            <v>0</v>
          </cell>
          <cell r="I665" t="str">
            <v>0.00%</v>
          </cell>
          <cell r="J665">
            <v>0</v>
          </cell>
          <cell r="K665">
            <v>0</v>
          </cell>
          <cell r="L665" t="str">
            <v>0.00%</v>
          </cell>
          <cell r="M665">
            <v>0</v>
          </cell>
          <cell r="N665">
            <v>0</v>
          </cell>
          <cell r="O665" t="str">
            <v>0.00%</v>
          </cell>
          <cell r="P665">
            <v>9.52</v>
          </cell>
          <cell r="Q665">
            <v>3137.1255999999994</v>
          </cell>
          <cell r="R665">
            <v>1</v>
          </cell>
        </row>
        <row r="666">
          <cell r="A666" t="str">
            <v>08.10</v>
          </cell>
          <cell r="B666" t="str">
            <v>CARPINTERIA METALICA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A667" t="str">
            <v>08.10.01</v>
          </cell>
          <cell r="B667" t="str">
            <v>BARANDA CON VIDRIO TEMPLADO H=1.00 M. S/D - TIPO I</v>
          </cell>
          <cell r="C667" t="str">
            <v>m</v>
          </cell>
          <cell r="D667">
            <v>9.35</v>
          </cell>
          <cell r="E667">
            <v>381.69</v>
          </cell>
          <cell r="F667">
            <v>3568.8015</v>
          </cell>
          <cell r="G667">
            <v>0</v>
          </cell>
          <cell r="H667">
            <v>0</v>
          </cell>
          <cell r="I667" t="str">
            <v>0.00%</v>
          </cell>
          <cell r="J667">
            <v>0</v>
          </cell>
          <cell r="K667">
            <v>0</v>
          </cell>
          <cell r="L667" t="str">
            <v>0.00%</v>
          </cell>
          <cell r="M667">
            <v>0</v>
          </cell>
          <cell r="N667">
            <v>0</v>
          </cell>
          <cell r="O667" t="str">
            <v>0.00%</v>
          </cell>
          <cell r="P667">
            <v>9.35</v>
          </cell>
          <cell r="Q667">
            <v>3568.8015</v>
          </cell>
          <cell r="R667">
            <v>1</v>
          </cell>
        </row>
        <row r="668">
          <cell r="A668" t="str">
            <v>08.11</v>
          </cell>
          <cell r="B668" t="str">
            <v>CERRAJERIA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A669" t="str">
            <v>08.11.01</v>
          </cell>
          <cell r="B669" t="str">
            <v>BISAGRA CAPUCHINA DE 4"</v>
          </cell>
          <cell r="C669" t="str">
            <v>und</v>
          </cell>
          <cell r="D669">
            <v>80</v>
          </cell>
          <cell r="E669">
            <v>15.83</v>
          </cell>
          <cell r="F669">
            <v>1266.4000000000001</v>
          </cell>
          <cell r="G669">
            <v>0</v>
          </cell>
          <cell r="H669">
            <v>0</v>
          </cell>
          <cell r="I669" t="str">
            <v>0.00%</v>
          </cell>
          <cell r="J669">
            <v>0</v>
          </cell>
          <cell r="K669">
            <v>0</v>
          </cell>
          <cell r="L669" t="str">
            <v>0.00%</v>
          </cell>
          <cell r="M669">
            <v>0</v>
          </cell>
          <cell r="N669">
            <v>0</v>
          </cell>
          <cell r="O669" t="str">
            <v>0.00%</v>
          </cell>
          <cell r="P669">
            <v>80</v>
          </cell>
          <cell r="Q669">
            <v>1266.4000000000001</v>
          </cell>
          <cell r="R669">
            <v>1</v>
          </cell>
        </row>
        <row r="670">
          <cell r="A670" t="str">
            <v>08.11.02</v>
          </cell>
          <cell r="B670" t="str">
            <v>CERRADURA PARA PUERTA DE TRES GOLPES</v>
          </cell>
          <cell r="C670" t="str">
            <v>und</v>
          </cell>
          <cell r="D670">
            <v>4</v>
          </cell>
          <cell r="E670">
            <v>137.22999999999999</v>
          </cell>
          <cell r="F670">
            <v>548.91999999999996</v>
          </cell>
          <cell r="G670">
            <v>0</v>
          </cell>
          <cell r="H670">
            <v>0</v>
          </cell>
          <cell r="I670" t="str">
            <v>0.00%</v>
          </cell>
          <cell r="J670">
            <v>0</v>
          </cell>
          <cell r="K670">
            <v>0</v>
          </cell>
          <cell r="L670" t="str">
            <v>0.00%</v>
          </cell>
          <cell r="M670">
            <v>0</v>
          </cell>
          <cell r="N670">
            <v>0</v>
          </cell>
          <cell r="O670" t="str">
            <v>0.00%</v>
          </cell>
          <cell r="P670">
            <v>4</v>
          </cell>
          <cell r="Q670">
            <v>548.91999999999996</v>
          </cell>
          <cell r="R670">
            <v>1</v>
          </cell>
        </row>
        <row r="671">
          <cell r="A671" t="str">
            <v>08.11.03</v>
          </cell>
          <cell r="B671" t="str">
            <v>CERRADURA DE PERILLA CON SEGURIDAD INTERIOR</v>
          </cell>
          <cell r="C671" t="str">
            <v>und</v>
          </cell>
          <cell r="D671">
            <v>16</v>
          </cell>
          <cell r="E671">
            <v>92.23</v>
          </cell>
          <cell r="F671">
            <v>1475.68</v>
          </cell>
          <cell r="G671">
            <v>0</v>
          </cell>
          <cell r="H671">
            <v>0</v>
          </cell>
          <cell r="I671" t="str">
            <v>0.00%</v>
          </cell>
          <cell r="J671">
            <v>0</v>
          </cell>
          <cell r="K671">
            <v>0</v>
          </cell>
          <cell r="L671" t="str">
            <v>0.00%</v>
          </cell>
          <cell r="M671">
            <v>0</v>
          </cell>
          <cell r="N671">
            <v>0</v>
          </cell>
          <cell r="O671" t="str">
            <v>0.00%</v>
          </cell>
          <cell r="P671">
            <v>16</v>
          </cell>
          <cell r="Q671">
            <v>1475.68</v>
          </cell>
          <cell r="R671">
            <v>1</v>
          </cell>
        </row>
        <row r="672">
          <cell r="A672" t="str">
            <v>08.12</v>
          </cell>
          <cell r="B672" t="str">
            <v>VIDRIOS, CRISTALES Y SIMILARES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08.12.01</v>
          </cell>
          <cell r="B673" t="str">
            <v>VIDRIO (8MM.) SISTEMA NOVA INC. ACCESORIOS</v>
          </cell>
          <cell r="C673" t="str">
            <v>p2</v>
          </cell>
          <cell r="D673">
            <v>571.71</v>
          </cell>
          <cell r="E673">
            <v>18.54</v>
          </cell>
          <cell r="F673">
            <v>10599.5034</v>
          </cell>
          <cell r="G673">
            <v>0</v>
          </cell>
          <cell r="H673">
            <v>0</v>
          </cell>
          <cell r="I673" t="str">
            <v>0.00%</v>
          </cell>
          <cell r="J673">
            <v>0</v>
          </cell>
          <cell r="K673">
            <v>0</v>
          </cell>
          <cell r="L673" t="str">
            <v>0.00%</v>
          </cell>
          <cell r="M673">
            <v>0</v>
          </cell>
          <cell r="N673">
            <v>0</v>
          </cell>
          <cell r="O673" t="str">
            <v>0.00%</v>
          </cell>
          <cell r="P673">
            <v>571.71</v>
          </cell>
          <cell r="Q673">
            <v>10599.5034</v>
          </cell>
          <cell r="R673">
            <v>1</v>
          </cell>
        </row>
        <row r="674">
          <cell r="A674" t="str">
            <v>08.12.02</v>
          </cell>
          <cell r="B674" t="str">
            <v>VIDRIO CRUDO INCOLORO DE 6MM.</v>
          </cell>
          <cell r="C674" t="str">
            <v>p2</v>
          </cell>
          <cell r="D674">
            <v>20.88</v>
          </cell>
          <cell r="E674">
            <v>9.51</v>
          </cell>
          <cell r="F674">
            <v>198.56879999999998</v>
          </cell>
          <cell r="G674">
            <v>0</v>
          </cell>
          <cell r="H674">
            <v>0</v>
          </cell>
          <cell r="I674" t="str">
            <v>0.00%</v>
          </cell>
          <cell r="J674">
            <v>0</v>
          </cell>
          <cell r="K674">
            <v>0</v>
          </cell>
          <cell r="L674" t="str">
            <v>0.00%</v>
          </cell>
          <cell r="M674">
            <v>0</v>
          </cell>
          <cell r="N674">
            <v>0</v>
          </cell>
          <cell r="O674" t="str">
            <v>0.00%</v>
          </cell>
          <cell r="P674">
            <v>20.88</v>
          </cell>
          <cell r="Q674">
            <v>198.56879999999998</v>
          </cell>
          <cell r="R674">
            <v>1</v>
          </cell>
        </row>
        <row r="675">
          <cell r="A675" t="str">
            <v>08.13</v>
          </cell>
          <cell r="B675" t="str">
            <v>PINTURA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08.13.01</v>
          </cell>
          <cell r="B676" t="str">
            <v>PINTURA EN CIELORRASO</v>
          </cell>
          <cell r="C676" t="str">
            <v>m2</v>
          </cell>
          <cell r="D676">
            <v>360.43</v>
          </cell>
          <cell r="E676">
            <v>12.59</v>
          </cell>
          <cell r="F676">
            <v>4537.8136999999997</v>
          </cell>
          <cell r="G676">
            <v>0</v>
          </cell>
          <cell r="H676">
            <v>0</v>
          </cell>
          <cell r="I676" t="str">
            <v>0.00%</v>
          </cell>
          <cell r="J676">
            <v>0</v>
          </cell>
          <cell r="K676">
            <v>0</v>
          </cell>
          <cell r="L676" t="str">
            <v>0.00%</v>
          </cell>
          <cell r="M676">
            <v>0</v>
          </cell>
          <cell r="N676">
            <v>0</v>
          </cell>
          <cell r="O676" t="str">
            <v>0.00%</v>
          </cell>
          <cell r="P676">
            <v>360.43</v>
          </cell>
          <cell r="Q676">
            <v>4537.8136999999997</v>
          </cell>
          <cell r="R676">
            <v>1</v>
          </cell>
        </row>
        <row r="677">
          <cell r="A677" t="str">
            <v>08.13.02</v>
          </cell>
          <cell r="B677" t="str">
            <v xml:space="preserve">PINTURA EN INTERIORES </v>
          </cell>
          <cell r="C677" t="str">
            <v>m2</v>
          </cell>
          <cell r="D677">
            <v>410.83</v>
          </cell>
          <cell r="E677">
            <v>9.6999999999999993</v>
          </cell>
          <cell r="F677">
            <v>3985.0509999999995</v>
          </cell>
          <cell r="G677">
            <v>0</v>
          </cell>
          <cell r="H677">
            <v>0</v>
          </cell>
          <cell r="I677" t="str">
            <v>0.00%</v>
          </cell>
          <cell r="J677">
            <v>0</v>
          </cell>
          <cell r="K677">
            <v>0</v>
          </cell>
          <cell r="L677" t="str">
            <v>0.00%</v>
          </cell>
          <cell r="M677">
            <v>0</v>
          </cell>
          <cell r="N677">
            <v>0</v>
          </cell>
          <cell r="O677" t="str">
            <v>0.00%</v>
          </cell>
          <cell r="P677">
            <v>410.83</v>
          </cell>
          <cell r="Q677">
            <v>3985.0509999999995</v>
          </cell>
          <cell r="R677">
            <v>1</v>
          </cell>
        </row>
        <row r="678">
          <cell r="A678" t="str">
            <v>08.13.03</v>
          </cell>
          <cell r="B678" t="str">
            <v>PINTURA EN EXTERIORES</v>
          </cell>
          <cell r="C678" t="str">
            <v>m2</v>
          </cell>
          <cell r="D678">
            <v>171.97</v>
          </cell>
          <cell r="E678">
            <v>19.04</v>
          </cell>
          <cell r="F678">
            <v>3274.3087999999998</v>
          </cell>
          <cell r="G678">
            <v>0</v>
          </cell>
          <cell r="H678">
            <v>0</v>
          </cell>
          <cell r="I678" t="str">
            <v>0.00%</v>
          </cell>
          <cell r="J678">
            <v>0</v>
          </cell>
          <cell r="K678">
            <v>0</v>
          </cell>
          <cell r="L678" t="str">
            <v>0.00%</v>
          </cell>
          <cell r="M678">
            <v>0</v>
          </cell>
          <cell r="N678">
            <v>0</v>
          </cell>
          <cell r="O678" t="str">
            <v>0.00%</v>
          </cell>
          <cell r="P678">
            <v>171.97</v>
          </cell>
          <cell r="Q678">
            <v>3274.3087999999998</v>
          </cell>
          <cell r="R678">
            <v>1</v>
          </cell>
        </row>
        <row r="679">
          <cell r="A679" t="str">
            <v>08.13.04</v>
          </cell>
          <cell r="B679" t="str">
            <v>PINTURA EN COLUMNAS</v>
          </cell>
          <cell r="C679" t="str">
            <v>m2</v>
          </cell>
          <cell r="D679">
            <v>241.31</v>
          </cell>
          <cell r="E679">
            <v>10.35</v>
          </cell>
          <cell r="F679">
            <v>2497.5585000000001</v>
          </cell>
          <cell r="G679">
            <v>0</v>
          </cell>
          <cell r="H679">
            <v>0</v>
          </cell>
          <cell r="I679" t="str">
            <v>0.00%</v>
          </cell>
          <cell r="J679">
            <v>0</v>
          </cell>
          <cell r="K679">
            <v>0</v>
          </cell>
          <cell r="L679" t="str">
            <v>0.00%</v>
          </cell>
          <cell r="M679">
            <v>0</v>
          </cell>
          <cell r="N679">
            <v>0</v>
          </cell>
          <cell r="O679" t="str">
            <v>0.00%</v>
          </cell>
          <cell r="P679">
            <v>241.31</v>
          </cell>
          <cell r="Q679">
            <v>2497.5585000000001</v>
          </cell>
          <cell r="R679">
            <v>1</v>
          </cell>
        </row>
        <row r="680">
          <cell r="A680" t="str">
            <v>08.13.05</v>
          </cell>
          <cell r="B680" t="str">
            <v>PINTURA EN VIGA</v>
          </cell>
          <cell r="C680" t="str">
            <v>m2</v>
          </cell>
          <cell r="D680">
            <v>199.51</v>
          </cell>
          <cell r="E680">
            <v>10.35</v>
          </cell>
          <cell r="F680">
            <v>2064.9285</v>
          </cell>
          <cell r="G680">
            <v>0</v>
          </cell>
          <cell r="H680">
            <v>0</v>
          </cell>
          <cell r="I680" t="str">
            <v>0.00%</v>
          </cell>
          <cell r="J680">
            <v>0</v>
          </cell>
          <cell r="K680">
            <v>0</v>
          </cell>
          <cell r="L680" t="str">
            <v>0.00%</v>
          </cell>
          <cell r="M680">
            <v>0</v>
          </cell>
          <cell r="N680">
            <v>0</v>
          </cell>
          <cell r="O680" t="str">
            <v>0.00%</v>
          </cell>
          <cell r="P680">
            <v>199.51</v>
          </cell>
          <cell r="Q680">
            <v>2064.9285</v>
          </cell>
          <cell r="R680">
            <v>1</v>
          </cell>
        </row>
        <row r="681">
          <cell r="A681" t="str">
            <v>08.13.06</v>
          </cell>
          <cell r="B681" t="str">
            <v>PINTURA EN CUNETA DE EVACUACION PLUVIAL EN TECHO</v>
          </cell>
          <cell r="C681" t="str">
            <v>m2</v>
          </cell>
          <cell r="D681">
            <v>57.3</v>
          </cell>
          <cell r="E681">
            <v>9.25</v>
          </cell>
          <cell r="F681">
            <v>530.02499999999998</v>
          </cell>
          <cell r="G681">
            <v>0</v>
          </cell>
          <cell r="H681">
            <v>0</v>
          </cell>
          <cell r="I681" t="str">
            <v>0.00%</v>
          </cell>
          <cell r="J681">
            <v>0</v>
          </cell>
          <cell r="K681">
            <v>0</v>
          </cell>
          <cell r="L681" t="str">
            <v>0.00%</v>
          </cell>
          <cell r="M681">
            <v>0</v>
          </cell>
          <cell r="N681">
            <v>0</v>
          </cell>
          <cell r="O681" t="str">
            <v>0.00%</v>
          </cell>
          <cell r="P681">
            <v>57.3</v>
          </cell>
          <cell r="Q681">
            <v>530.02499999999998</v>
          </cell>
          <cell r="R681">
            <v>1</v>
          </cell>
        </row>
        <row r="682">
          <cell r="A682" t="str">
            <v>08.13.07</v>
          </cell>
          <cell r="B682" t="str">
            <v>PINTURA EN CONTRAZOCALOS Y ZOCALOS H= 0.40M C/ESMALTE</v>
          </cell>
          <cell r="C682" t="str">
            <v>m</v>
          </cell>
          <cell r="D682">
            <v>20.86</v>
          </cell>
          <cell r="E682">
            <v>7.19</v>
          </cell>
          <cell r="F682">
            <v>149.98340000000002</v>
          </cell>
          <cell r="G682">
            <v>0</v>
          </cell>
          <cell r="H682">
            <v>0</v>
          </cell>
          <cell r="I682" t="str">
            <v>0.00%</v>
          </cell>
          <cell r="J682">
            <v>0</v>
          </cell>
          <cell r="K682">
            <v>0</v>
          </cell>
          <cell r="L682" t="str">
            <v>0.00%</v>
          </cell>
          <cell r="M682">
            <v>0</v>
          </cell>
          <cell r="N682">
            <v>0</v>
          </cell>
          <cell r="O682" t="str">
            <v>0.00%</v>
          </cell>
          <cell r="P682">
            <v>20.86</v>
          </cell>
          <cell r="Q682">
            <v>149.98340000000002</v>
          </cell>
          <cell r="R682">
            <v>1</v>
          </cell>
        </row>
        <row r="683">
          <cell r="A683" t="str">
            <v>08.13.08</v>
          </cell>
          <cell r="B683" t="str">
            <v>PINTURA EN BARANDAS METALICAS</v>
          </cell>
          <cell r="C683" t="str">
            <v>m</v>
          </cell>
          <cell r="D683">
            <v>9.35</v>
          </cell>
          <cell r="E683">
            <v>9.49</v>
          </cell>
          <cell r="F683">
            <v>88.731499999999997</v>
          </cell>
          <cell r="G683">
            <v>0</v>
          </cell>
          <cell r="H683">
            <v>0</v>
          </cell>
          <cell r="I683" t="str">
            <v>0.00%</v>
          </cell>
          <cell r="J683">
            <v>0</v>
          </cell>
          <cell r="K683">
            <v>0</v>
          </cell>
          <cell r="L683" t="str">
            <v>0.00%</v>
          </cell>
          <cell r="M683">
            <v>0</v>
          </cell>
          <cell r="N683">
            <v>0</v>
          </cell>
          <cell r="O683" t="str">
            <v>0.00%</v>
          </cell>
          <cell r="P683">
            <v>9.35</v>
          </cell>
          <cell r="Q683">
            <v>88.731499999999997</v>
          </cell>
          <cell r="R683">
            <v>1</v>
          </cell>
        </row>
        <row r="684">
          <cell r="A684" t="str">
            <v>08.13.09</v>
          </cell>
          <cell r="B684" t="str">
            <v>PINTURA EN PUERTAS C/BARNIZ 2 MANOS</v>
          </cell>
          <cell r="C684" t="str">
            <v>m2</v>
          </cell>
          <cell r="D684">
            <v>46.92</v>
          </cell>
          <cell r="E684">
            <v>12.86</v>
          </cell>
          <cell r="F684">
            <v>603.39120000000003</v>
          </cell>
          <cell r="G684">
            <v>0</v>
          </cell>
          <cell r="H684">
            <v>0</v>
          </cell>
          <cell r="I684" t="str">
            <v>0.00%</v>
          </cell>
          <cell r="J684">
            <v>0</v>
          </cell>
          <cell r="K684">
            <v>0</v>
          </cell>
          <cell r="L684" t="str">
            <v>0.00%</v>
          </cell>
          <cell r="M684">
            <v>0</v>
          </cell>
          <cell r="N684">
            <v>0</v>
          </cell>
          <cell r="O684" t="str">
            <v>0.00%</v>
          </cell>
          <cell r="P684">
            <v>46.92</v>
          </cell>
          <cell r="Q684">
            <v>603.39120000000003</v>
          </cell>
          <cell r="R684">
            <v>1</v>
          </cell>
        </row>
        <row r="685">
          <cell r="A685" t="str">
            <v>08.14</v>
          </cell>
          <cell r="B685" t="str">
            <v>OBRAS VARIAS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A686" t="str">
            <v>08.14.01</v>
          </cell>
          <cell r="B686" t="str">
            <v>SARDINEL DE CONCRETO SOBRE VIGAS TIMPANO F'C= 175KG/CM2</v>
          </cell>
          <cell r="C686" t="str">
            <v>m3</v>
          </cell>
          <cell r="D686">
            <v>3.72</v>
          </cell>
          <cell r="E686">
            <v>388.98</v>
          </cell>
          <cell r="F686">
            <v>1447.0056000000002</v>
          </cell>
          <cell r="G686">
            <v>0</v>
          </cell>
          <cell r="H686">
            <v>0</v>
          </cell>
          <cell r="I686" t="str">
            <v>0.00%</v>
          </cell>
          <cell r="J686">
            <v>0</v>
          </cell>
          <cell r="K686">
            <v>0</v>
          </cell>
          <cell r="L686" t="str">
            <v>0.00%</v>
          </cell>
          <cell r="M686">
            <v>0</v>
          </cell>
          <cell r="N686">
            <v>0</v>
          </cell>
          <cell r="O686" t="str">
            <v>0.00%</v>
          </cell>
          <cell r="P686">
            <v>3.72</v>
          </cell>
          <cell r="Q686">
            <v>1447.0056000000002</v>
          </cell>
          <cell r="R686">
            <v>1</v>
          </cell>
        </row>
        <row r="687">
          <cell r="A687" t="str">
            <v>08.14.02</v>
          </cell>
          <cell r="B687" t="str">
            <v>ENCOFRADO Y DESENCOFRADO DE SARDINELES SOBRE VIGA TIMPANO</v>
          </cell>
          <cell r="C687" t="str">
            <v>m2</v>
          </cell>
          <cell r="D687">
            <v>27.9</v>
          </cell>
          <cell r="E687">
            <v>17.3</v>
          </cell>
          <cell r="F687">
            <v>482.67</v>
          </cell>
          <cell r="G687">
            <v>0</v>
          </cell>
          <cell r="H687">
            <v>0</v>
          </cell>
          <cell r="I687" t="str">
            <v>0.00%</v>
          </cell>
          <cell r="J687">
            <v>0</v>
          </cell>
          <cell r="K687">
            <v>0</v>
          </cell>
          <cell r="L687" t="str">
            <v>0.00%</v>
          </cell>
          <cell r="M687">
            <v>0</v>
          </cell>
          <cell r="N687">
            <v>0</v>
          </cell>
          <cell r="O687" t="str">
            <v>0.00%</v>
          </cell>
          <cell r="P687">
            <v>27.9</v>
          </cell>
          <cell r="Q687">
            <v>482.67</v>
          </cell>
          <cell r="R687">
            <v>1</v>
          </cell>
        </row>
        <row r="688">
          <cell r="A688" t="str">
            <v>08.14.03</v>
          </cell>
          <cell r="B688" t="str">
            <v xml:space="preserve">TAPA JUNTA EN VANOS MUROS/COLUMNA
</v>
          </cell>
          <cell r="C688" t="str">
            <v>m</v>
          </cell>
          <cell r="D688">
            <v>448.2</v>
          </cell>
          <cell r="E688">
            <v>13.49</v>
          </cell>
          <cell r="F688">
            <v>6046.2179999999998</v>
          </cell>
          <cell r="G688">
            <v>0</v>
          </cell>
          <cell r="H688">
            <v>0</v>
          </cell>
          <cell r="I688" t="str">
            <v>0.00%</v>
          </cell>
          <cell r="J688">
            <v>448.2</v>
          </cell>
          <cell r="K688">
            <v>6046.2179999999998</v>
          </cell>
          <cell r="L688">
            <v>1</v>
          </cell>
          <cell r="M688">
            <v>448.2</v>
          </cell>
          <cell r="N688">
            <v>6046.2179999999998</v>
          </cell>
          <cell r="O688">
            <v>1</v>
          </cell>
          <cell r="P688">
            <v>0</v>
          </cell>
          <cell r="Q688">
            <v>0</v>
          </cell>
          <cell r="R688" t="str">
            <v>0.00%</v>
          </cell>
        </row>
        <row r="689">
          <cell r="A689" t="str">
            <v>08.14.04</v>
          </cell>
          <cell r="B689" t="str">
            <v>TAPA JUNTA  METALICA</v>
          </cell>
          <cell r="C689" t="str">
            <v>m</v>
          </cell>
          <cell r="D689">
            <v>16.100000000000001</v>
          </cell>
          <cell r="E689">
            <v>50.83</v>
          </cell>
          <cell r="F689">
            <v>818.36300000000006</v>
          </cell>
          <cell r="G689">
            <v>0</v>
          </cell>
          <cell r="H689">
            <v>0</v>
          </cell>
          <cell r="I689" t="str">
            <v>0.00%</v>
          </cell>
          <cell r="J689">
            <v>0</v>
          </cell>
          <cell r="K689">
            <v>0</v>
          </cell>
          <cell r="L689" t="str">
            <v>0.00%</v>
          </cell>
          <cell r="M689">
            <v>0</v>
          </cell>
          <cell r="N689">
            <v>0</v>
          </cell>
          <cell r="O689" t="str">
            <v>0.00%</v>
          </cell>
          <cell r="P689">
            <v>16.100000000000001</v>
          </cell>
          <cell r="Q689">
            <v>818.36300000000006</v>
          </cell>
          <cell r="R689">
            <v>1</v>
          </cell>
        </row>
        <row r="690">
          <cell r="A690" t="str">
            <v>09</v>
          </cell>
          <cell r="B690" t="str">
            <v xml:space="preserve">BLOQUE - 2 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09.01</v>
          </cell>
          <cell r="B691" t="str">
            <v>MUROS Y TABIQUES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A692" t="str">
            <v>09.01.01</v>
          </cell>
          <cell r="B692" t="str">
            <v>MURO DE CABEZA LADRILLO KIN-KONG DE ARCILLA</v>
          </cell>
          <cell r="C692" t="str">
            <v>m2</v>
          </cell>
          <cell r="D692">
            <v>272.74</v>
          </cell>
          <cell r="E692">
            <v>151.13999999999999</v>
          </cell>
          <cell r="F692">
            <v>41221.923599999995</v>
          </cell>
          <cell r="G692">
            <v>272.73999999999995</v>
          </cell>
          <cell r="H692">
            <v>41221.923599999987</v>
          </cell>
          <cell r="I692">
            <v>0.99999999999999978</v>
          </cell>
          <cell r="J692">
            <v>0</v>
          </cell>
          <cell r="K692">
            <v>0</v>
          </cell>
          <cell r="L692" t="str">
            <v>0.00%</v>
          </cell>
          <cell r="M692">
            <v>272.73999999999995</v>
          </cell>
          <cell r="N692">
            <v>41221.923599999987</v>
          </cell>
          <cell r="O692">
            <v>0.99999999999999978</v>
          </cell>
          <cell r="P692">
            <v>5.6843418860808015E-14</v>
          </cell>
          <cell r="Q692">
            <v>7.2759576141834259E-12</v>
          </cell>
          <cell r="R692">
            <v>1.7650698896990403E-16</v>
          </cell>
        </row>
        <row r="693">
          <cell r="A693" t="str">
            <v>09.01.02</v>
          </cell>
          <cell r="B693" t="str">
            <v>MURO DE SOGA LADRILLO KIN-KONG DE ARCILLA</v>
          </cell>
          <cell r="C693" t="str">
            <v>m2</v>
          </cell>
          <cell r="D693">
            <v>87.08</v>
          </cell>
          <cell r="E693">
            <v>99.24</v>
          </cell>
          <cell r="F693">
            <v>8641.8191999999999</v>
          </cell>
          <cell r="G693">
            <v>87.08</v>
          </cell>
          <cell r="H693">
            <v>8641.8191999999999</v>
          </cell>
          <cell r="I693">
            <v>1</v>
          </cell>
          <cell r="J693">
            <v>0</v>
          </cell>
          <cell r="K693">
            <v>0</v>
          </cell>
          <cell r="L693" t="str">
            <v>0.00%</v>
          </cell>
          <cell r="M693">
            <v>87.08</v>
          </cell>
          <cell r="N693">
            <v>8641.8191999999999</v>
          </cell>
          <cell r="O693">
            <v>1</v>
          </cell>
          <cell r="P693">
            <v>0</v>
          </cell>
          <cell r="Q693">
            <v>0</v>
          </cell>
          <cell r="R693" t="str">
            <v>0.00%</v>
          </cell>
        </row>
        <row r="694">
          <cell r="A694" t="str">
            <v>09.02</v>
          </cell>
          <cell r="B694" t="str">
            <v>REVOQUES ENLUCIDOS Y MOLDURAS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09.02.01</v>
          </cell>
          <cell r="B695" t="str">
            <v>TARRAJEO EN MUROS INTERIORES MEZCLA 1:5 CEMENTO:ARENA</v>
          </cell>
          <cell r="C695" t="str">
            <v>m2</v>
          </cell>
          <cell r="D695">
            <v>479.25</v>
          </cell>
          <cell r="E695">
            <v>26.91</v>
          </cell>
          <cell r="F695">
            <v>12896.6175</v>
          </cell>
          <cell r="G695">
            <v>0</v>
          </cell>
          <cell r="H695">
            <v>0</v>
          </cell>
          <cell r="I695" t="str">
            <v>0.00%</v>
          </cell>
          <cell r="J695">
            <v>247.04479999999992</v>
          </cell>
          <cell r="K695">
            <v>6647.975567999998</v>
          </cell>
          <cell r="L695">
            <v>0.51548210745957213</v>
          </cell>
          <cell r="M695">
            <v>247.04479999999992</v>
          </cell>
          <cell r="N695">
            <v>6647.975567999998</v>
          </cell>
          <cell r="O695">
            <v>0.51548210745957213</v>
          </cell>
          <cell r="P695">
            <v>232.20520000000008</v>
          </cell>
          <cell r="Q695">
            <v>6248.6419320000023</v>
          </cell>
          <cell r="R695">
            <v>0.48451789254042793</v>
          </cell>
        </row>
        <row r="696">
          <cell r="A696" t="str">
            <v>09.02.02</v>
          </cell>
          <cell r="B696" t="str">
            <v>TARRAJEO EN MUROS EXTERIORES MEZCLA 1:5 CEMENTO:ARENA</v>
          </cell>
          <cell r="C696" t="str">
            <v>m2</v>
          </cell>
          <cell r="D696">
            <v>205.63</v>
          </cell>
          <cell r="E696">
            <v>33.57</v>
          </cell>
          <cell r="F696">
            <v>6902.9991</v>
          </cell>
          <cell r="G696">
            <v>0</v>
          </cell>
          <cell r="H696">
            <v>0</v>
          </cell>
          <cell r="I696" t="str">
            <v>0.00%</v>
          </cell>
          <cell r="J696">
            <v>0</v>
          </cell>
          <cell r="K696">
            <v>0</v>
          </cell>
          <cell r="L696" t="str">
            <v>0.00%</v>
          </cell>
          <cell r="M696">
            <v>0</v>
          </cell>
          <cell r="N696">
            <v>0</v>
          </cell>
          <cell r="O696" t="str">
            <v>0.00%</v>
          </cell>
          <cell r="P696">
            <v>205.63</v>
          </cell>
          <cell r="Q696">
            <v>6902.9991</v>
          </cell>
          <cell r="R696">
            <v>1</v>
          </cell>
        </row>
        <row r="697">
          <cell r="A697" t="str">
            <v>09.02.03</v>
          </cell>
          <cell r="B697" t="str">
            <v>TARRAJEO EN PESTAÑAS DE LAS VENTANAS</v>
          </cell>
          <cell r="C697" t="str">
            <v>m</v>
          </cell>
          <cell r="D697">
            <v>253.92</v>
          </cell>
          <cell r="E697">
            <v>18.16</v>
          </cell>
          <cell r="F697">
            <v>4611.1871999999994</v>
          </cell>
          <cell r="G697">
            <v>0</v>
          </cell>
          <cell r="H697">
            <v>0</v>
          </cell>
          <cell r="I697" t="str">
            <v>0.00%</v>
          </cell>
          <cell r="J697">
            <v>0</v>
          </cell>
          <cell r="K697">
            <v>0</v>
          </cell>
          <cell r="L697" t="str">
            <v>0.00%</v>
          </cell>
          <cell r="M697">
            <v>0</v>
          </cell>
          <cell r="N697">
            <v>0</v>
          </cell>
          <cell r="O697" t="str">
            <v>0.00%</v>
          </cell>
          <cell r="P697">
            <v>253.92</v>
          </cell>
          <cell r="Q697">
            <v>4611.1871999999994</v>
          </cell>
          <cell r="R697">
            <v>1</v>
          </cell>
        </row>
        <row r="698">
          <cell r="A698" t="str">
            <v>09.02.04</v>
          </cell>
          <cell r="B698" t="str">
            <v>TARRAJEO DE SUPERFICIE COLUMNAS INCL. ARISTAS MEZCLA 1:5 CEMENTO:ARENA</v>
          </cell>
          <cell r="C698" t="str">
            <v>m2</v>
          </cell>
          <cell r="D698">
            <v>326</v>
          </cell>
          <cell r="E698">
            <v>29.04</v>
          </cell>
          <cell r="F698">
            <v>9467.0399999999991</v>
          </cell>
          <cell r="G698">
            <v>0</v>
          </cell>
          <cell r="H698">
            <v>0</v>
          </cell>
          <cell r="I698" t="str">
            <v>0.00%</v>
          </cell>
          <cell r="J698">
            <v>142.94499999999999</v>
          </cell>
          <cell r="K698">
            <v>4151.1228000000001</v>
          </cell>
          <cell r="L698">
            <v>0.43848159509202461</v>
          </cell>
          <cell r="M698">
            <v>142.94499999999999</v>
          </cell>
          <cell r="N698">
            <v>4151.1228000000001</v>
          </cell>
          <cell r="O698">
            <v>0.43848159509202461</v>
          </cell>
          <cell r="P698">
            <v>183.05500000000001</v>
          </cell>
          <cell r="Q698">
            <v>5315.917199999999</v>
          </cell>
          <cell r="R698">
            <v>0.56151840490797544</v>
          </cell>
        </row>
        <row r="699">
          <cell r="A699" t="str">
            <v>09.02.05</v>
          </cell>
          <cell r="B699" t="str">
            <v>TARRAJEO DE SUPERF.VIGAS INCL.ARISTAS, MEZCLA 1:5 CEMENTO:ARENA</v>
          </cell>
          <cell r="C699" t="str">
            <v>m2</v>
          </cell>
          <cell r="D699">
            <v>269.3</v>
          </cell>
          <cell r="E699">
            <v>34.25</v>
          </cell>
          <cell r="F699">
            <v>9223.5249999999996</v>
          </cell>
          <cell r="G699">
            <v>0</v>
          </cell>
          <cell r="H699">
            <v>0</v>
          </cell>
          <cell r="I699" t="str">
            <v>0.00%</v>
          </cell>
          <cell r="J699">
            <v>131.06200000000004</v>
          </cell>
          <cell r="K699">
            <v>4488.8735000000015</v>
          </cell>
          <cell r="L699">
            <v>0.48667656888228761</v>
          </cell>
          <cell r="M699">
            <v>131.06200000000004</v>
          </cell>
          <cell r="N699">
            <v>4488.8735000000015</v>
          </cell>
          <cell r="O699">
            <v>0.48667656888228761</v>
          </cell>
          <cell r="P699">
            <v>138.23799999999997</v>
          </cell>
          <cell r="Q699">
            <v>4734.6514999999981</v>
          </cell>
          <cell r="R699">
            <v>0.51332343111771239</v>
          </cell>
        </row>
        <row r="700">
          <cell r="A700" t="str">
            <v>09.02.06</v>
          </cell>
          <cell r="B700" t="str">
            <v>TARRAJEO CON IMPERMEABILIZANTE EN COBERTURAS</v>
          </cell>
          <cell r="C700" t="str">
            <v>m2</v>
          </cell>
          <cell r="D700">
            <v>258.23</v>
          </cell>
          <cell r="E700">
            <v>60.76</v>
          </cell>
          <cell r="F700">
            <v>15690.0548</v>
          </cell>
          <cell r="G700">
            <v>0</v>
          </cell>
          <cell r="H700">
            <v>0</v>
          </cell>
          <cell r="I700" t="str">
            <v>0.00%</v>
          </cell>
          <cell r="J700">
            <v>0</v>
          </cell>
          <cell r="K700">
            <v>0</v>
          </cell>
          <cell r="L700" t="str">
            <v>0.00%</v>
          </cell>
          <cell r="M700">
            <v>0</v>
          </cell>
          <cell r="N700">
            <v>0</v>
          </cell>
          <cell r="O700" t="str">
            <v>0.00%</v>
          </cell>
          <cell r="P700">
            <v>258.23</v>
          </cell>
          <cell r="Q700">
            <v>15690.0548</v>
          </cell>
          <cell r="R700">
            <v>1</v>
          </cell>
        </row>
        <row r="701">
          <cell r="A701" t="str">
            <v>09.02.07</v>
          </cell>
          <cell r="B701" t="str">
            <v>TARRAJEO EN CUNETA DE EVACUACION PLUVIAL EXTERIOR - TECHO</v>
          </cell>
          <cell r="C701" t="str">
            <v>m2</v>
          </cell>
          <cell r="D701">
            <v>79.489999999999995</v>
          </cell>
          <cell r="E701">
            <v>39.65</v>
          </cell>
          <cell r="F701">
            <v>3151.7784999999999</v>
          </cell>
          <cell r="G701">
            <v>0</v>
          </cell>
          <cell r="H701">
            <v>0</v>
          </cell>
          <cell r="I701" t="str">
            <v>0.00%</v>
          </cell>
          <cell r="J701">
            <v>0</v>
          </cell>
          <cell r="K701">
            <v>0</v>
          </cell>
          <cell r="L701" t="str">
            <v>0.00%</v>
          </cell>
          <cell r="M701">
            <v>0</v>
          </cell>
          <cell r="N701">
            <v>0</v>
          </cell>
          <cell r="O701" t="str">
            <v>0.00%</v>
          </cell>
          <cell r="P701">
            <v>79.489999999999995</v>
          </cell>
          <cell r="Q701">
            <v>3151.7784999999999</v>
          </cell>
          <cell r="R701">
            <v>1</v>
          </cell>
        </row>
        <row r="702">
          <cell r="A702" t="str">
            <v>09.02.08</v>
          </cell>
          <cell r="B702" t="str">
            <v>TARRAJEO CON IMPERMEABILIZANTE EN  CUNETA INTERIOR - TECHO</v>
          </cell>
          <cell r="C702" t="str">
            <v>m2</v>
          </cell>
          <cell r="D702">
            <v>54.82</v>
          </cell>
          <cell r="E702">
            <v>42.36</v>
          </cell>
          <cell r="F702">
            <v>2322.1752000000001</v>
          </cell>
          <cell r="G702">
            <v>0</v>
          </cell>
          <cell r="H702">
            <v>0</v>
          </cell>
          <cell r="I702" t="str">
            <v>0.00%</v>
          </cell>
          <cell r="J702">
            <v>0</v>
          </cell>
          <cell r="K702">
            <v>0</v>
          </cell>
          <cell r="L702" t="str">
            <v>0.00%</v>
          </cell>
          <cell r="M702">
            <v>0</v>
          </cell>
          <cell r="N702">
            <v>0</v>
          </cell>
          <cell r="O702" t="str">
            <v>0.00%</v>
          </cell>
          <cell r="P702">
            <v>54.82</v>
          </cell>
          <cell r="Q702">
            <v>2322.1752000000001</v>
          </cell>
          <cell r="R702">
            <v>1</v>
          </cell>
        </row>
        <row r="703">
          <cell r="A703" t="str">
            <v>09.02.09</v>
          </cell>
          <cell r="B703" t="str">
            <v xml:space="preserve">VESTIDURA DE DERRAMES </v>
          </cell>
          <cell r="C703" t="str">
            <v>m</v>
          </cell>
          <cell r="D703">
            <v>376.92</v>
          </cell>
          <cell r="E703">
            <v>24.82</v>
          </cell>
          <cell r="F703">
            <v>9355.1544000000013</v>
          </cell>
          <cell r="G703">
            <v>0</v>
          </cell>
          <cell r="H703">
            <v>0</v>
          </cell>
          <cell r="I703" t="str">
            <v>0.00%</v>
          </cell>
          <cell r="J703">
            <v>0</v>
          </cell>
          <cell r="K703">
            <v>0</v>
          </cell>
          <cell r="L703" t="str">
            <v>0.00%</v>
          </cell>
          <cell r="M703">
            <v>0</v>
          </cell>
          <cell r="N703">
            <v>0</v>
          </cell>
          <cell r="O703" t="str">
            <v>0.00%</v>
          </cell>
          <cell r="P703">
            <v>376.92</v>
          </cell>
          <cell r="Q703">
            <v>9355.1544000000013</v>
          </cell>
          <cell r="R703">
            <v>1</v>
          </cell>
        </row>
        <row r="704">
          <cell r="A704" t="str">
            <v>09.02.10</v>
          </cell>
          <cell r="B704" t="str">
            <v>BRUÑA DE 1CM ENTRE MUROS Y ESTRUCTURAS</v>
          </cell>
          <cell r="C704" t="str">
            <v>m</v>
          </cell>
          <cell r="D704">
            <v>1184.76</v>
          </cell>
          <cell r="E704">
            <v>2.08</v>
          </cell>
          <cell r="F704">
            <v>2464.3008</v>
          </cell>
          <cell r="G704">
            <v>0</v>
          </cell>
          <cell r="H704">
            <v>0</v>
          </cell>
          <cell r="I704" t="str">
            <v>0.00%</v>
          </cell>
          <cell r="J704">
            <v>594.58000000000015</v>
          </cell>
          <cell r="K704">
            <v>1236.7264000000005</v>
          </cell>
          <cell r="L704">
            <v>0.50185691616867567</v>
          </cell>
          <cell r="M704">
            <v>594.58000000000015</v>
          </cell>
          <cell r="N704">
            <v>1236.7264000000005</v>
          </cell>
          <cell r="O704">
            <v>0.50185691616867567</v>
          </cell>
          <cell r="P704">
            <v>590.17999999999984</v>
          </cell>
          <cell r="Q704">
            <v>1227.5743999999995</v>
          </cell>
          <cell r="R704">
            <v>0.49814308383132427</v>
          </cell>
        </row>
        <row r="705">
          <cell r="A705" t="str">
            <v>09.03</v>
          </cell>
          <cell r="B705" t="str">
            <v>ESTRUCTURAS METALICAS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09.03.01</v>
          </cell>
          <cell r="B706" t="str">
            <v>CORREAS DE TUBO LAC 2"X2"X2mm</v>
          </cell>
          <cell r="C706" t="str">
            <v>m</v>
          </cell>
          <cell r="D706">
            <v>406.5</v>
          </cell>
          <cell r="E706">
            <v>28.38</v>
          </cell>
          <cell r="F706">
            <v>11536.47</v>
          </cell>
          <cell r="G706">
            <v>0</v>
          </cell>
          <cell r="H706">
            <v>0</v>
          </cell>
          <cell r="I706" t="str">
            <v>0.00%</v>
          </cell>
          <cell r="J706">
            <v>0</v>
          </cell>
          <cell r="K706">
            <v>0</v>
          </cell>
          <cell r="L706" t="str">
            <v>0.00%</v>
          </cell>
          <cell r="M706">
            <v>0</v>
          </cell>
          <cell r="N706">
            <v>0</v>
          </cell>
          <cell r="O706" t="str">
            <v>0.00%</v>
          </cell>
          <cell r="P706">
            <v>406.5</v>
          </cell>
          <cell r="Q706">
            <v>11536.47</v>
          </cell>
          <cell r="R706">
            <v>1</v>
          </cell>
        </row>
        <row r="707">
          <cell r="A707" t="str">
            <v>09.03.02</v>
          </cell>
          <cell r="B707" t="str">
            <v>TIJERAL TIPO - II CON TUBO RECTANGULAR LAC (SEGUN DISEÑO)</v>
          </cell>
          <cell r="C707" t="str">
            <v>und</v>
          </cell>
          <cell r="D707">
            <v>8</v>
          </cell>
          <cell r="E707">
            <v>562.24</v>
          </cell>
          <cell r="F707">
            <v>4497.92</v>
          </cell>
          <cell r="G707">
            <v>0</v>
          </cell>
          <cell r="H707">
            <v>0</v>
          </cell>
          <cell r="I707" t="str">
            <v>0.00%</v>
          </cell>
          <cell r="J707">
            <v>0</v>
          </cell>
          <cell r="K707">
            <v>0</v>
          </cell>
          <cell r="L707" t="str">
            <v>0.00%</v>
          </cell>
          <cell r="M707">
            <v>0</v>
          </cell>
          <cell r="N707">
            <v>0</v>
          </cell>
          <cell r="O707" t="str">
            <v>0.00%</v>
          </cell>
          <cell r="P707">
            <v>8</v>
          </cell>
          <cell r="Q707">
            <v>4497.92</v>
          </cell>
          <cell r="R707">
            <v>1</v>
          </cell>
        </row>
        <row r="708">
          <cell r="A708" t="str">
            <v>09.04</v>
          </cell>
          <cell r="B708" t="str">
            <v>COBERTURA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09.04.01</v>
          </cell>
          <cell r="B709" t="str">
            <v>COBERTURA DE PLACA ONDUVILLA</v>
          </cell>
          <cell r="C709" t="str">
            <v>m2</v>
          </cell>
          <cell r="D709">
            <v>220.41</v>
          </cell>
          <cell r="E709">
            <v>147.85</v>
          </cell>
          <cell r="F709">
            <v>32587.618499999997</v>
          </cell>
          <cell r="G709">
            <v>0</v>
          </cell>
          <cell r="H709">
            <v>0</v>
          </cell>
          <cell r="I709" t="str">
            <v>0.00%</v>
          </cell>
          <cell r="J709">
            <v>0</v>
          </cell>
          <cell r="K709">
            <v>0</v>
          </cell>
          <cell r="L709" t="str">
            <v>0.00%</v>
          </cell>
          <cell r="M709">
            <v>0</v>
          </cell>
          <cell r="N709">
            <v>0</v>
          </cell>
          <cell r="O709" t="str">
            <v>0.00%</v>
          </cell>
          <cell r="P709">
            <v>220.41</v>
          </cell>
          <cell r="Q709">
            <v>32587.618499999997</v>
          </cell>
          <cell r="R709">
            <v>1</v>
          </cell>
        </row>
        <row r="710">
          <cell r="A710" t="str">
            <v>09.04.02</v>
          </cell>
          <cell r="B710" t="str">
            <v>CUMBRERA DE ONDUVILLA</v>
          </cell>
          <cell r="C710" t="str">
            <v>m</v>
          </cell>
          <cell r="D710">
            <v>23.45</v>
          </cell>
          <cell r="E710">
            <v>101.1</v>
          </cell>
          <cell r="F710">
            <v>2370.7949999999996</v>
          </cell>
          <cell r="G710">
            <v>0</v>
          </cell>
          <cell r="H710">
            <v>0</v>
          </cell>
          <cell r="I710" t="str">
            <v>0.00%</v>
          </cell>
          <cell r="J710">
            <v>0</v>
          </cell>
          <cell r="K710">
            <v>0</v>
          </cell>
          <cell r="L710" t="str">
            <v>0.00%</v>
          </cell>
          <cell r="M710">
            <v>0</v>
          </cell>
          <cell r="N710">
            <v>0</v>
          </cell>
          <cell r="O710" t="str">
            <v>0.00%</v>
          </cell>
          <cell r="P710">
            <v>23.45</v>
          </cell>
          <cell r="Q710">
            <v>2370.7949999999996</v>
          </cell>
          <cell r="R710">
            <v>1</v>
          </cell>
        </row>
        <row r="711">
          <cell r="A711" t="str">
            <v>09.04.03</v>
          </cell>
          <cell r="B711" t="str">
            <v>COBERTURA LADRILLO PASTELERO ASENTADO C/MEZCLA</v>
          </cell>
          <cell r="C711" t="str">
            <v>m2</v>
          </cell>
          <cell r="D711">
            <v>37.82</v>
          </cell>
          <cell r="E711">
            <v>45.53</v>
          </cell>
          <cell r="F711">
            <v>1721.9446</v>
          </cell>
          <cell r="G711">
            <v>0</v>
          </cell>
          <cell r="H711">
            <v>0</v>
          </cell>
          <cell r="I711" t="str">
            <v>0.00%</v>
          </cell>
          <cell r="J711">
            <v>0</v>
          </cell>
          <cell r="K711">
            <v>0</v>
          </cell>
          <cell r="L711" t="str">
            <v>0.00%</v>
          </cell>
          <cell r="M711">
            <v>0</v>
          </cell>
          <cell r="N711">
            <v>0</v>
          </cell>
          <cell r="O711" t="str">
            <v>0.00%</v>
          </cell>
          <cell r="P711">
            <v>37.82</v>
          </cell>
          <cell r="Q711">
            <v>1721.9446</v>
          </cell>
          <cell r="R711">
            <v>1</v>
          </cell>
        </row>
        <row r="712">
          <cell r="A712" t="str">
            <v>09.04.04</v>
          </cell>
          <cell r="B712" t="str">
            <v>COBERTURA DE POLICARBONATO ALVEOLAR TRASLUCIDO DE 6 MM.</v>
          </cell>
          <cell r="C712" t="str">
            <v>m2</v>
          </cell>
          <cell r="D712">
            <v>70.17</v>
          </cell>
          <cell r="E712">
            <v>63.81</v>
          </cell>
          <cell r="F712">
            <v>4477.5477000000001</v>
          </cell>
          <cell r="G712">
            <v>0</v>
          </cell>
          <cell r="H712">
            <v>0</v>
          </cell>
          <cell r="I712" t="str">
            <v>0.00%</v>
          </cell>
          <cell r="J712">
            <v>0</v>
          </cell>
          <cell r="K712">
            <v>0</v>
          </cell>
          <cell r="L712" t="str">
            <v>0.00%</v>
          </cell>
          <cell r="M712">
            <v>0</v>
          </cell>
          <cell r="N712">
            <v>0</v>
          </cell>
          <cell r="O712" t="str">
            <v>0.00%</v>
          </cell>
          <cell r="P712">
            <v>70.17</v>
          </cell>
          <cell r="Q712">
            <v>4477.5477000000001</v>
          </cell>
          <cell r="R712">
            <v>1</v>
          </cell>
        </row>
        <row r="713">
          <cell r="A713" t="str">
            <v>09.05</v>
          </cell>
          <cell r="B713" t="str">
            <v>CIELORRASOS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09.05.01</v>
          </cell>
          <cell r="B714" t="str">
            <v>CIELORRASOS CON MEZCLA C:A 1:5 e= 1.5 CM</v>
          </cell>
          <cell r="C714" t="str">
            <v>m2</v>
          </cell>
          <cell r="D714">
            <v>501.16</v>
          </cell>
          <cell r="E714">
            <v>41.21</v>
          </cell>
          <cell r="F714">
            <v>20652.803600000003</v>
          </cell>
          <cell r="G714">
            <v>0</v>
          </cell>
          <cell r="H714">
            <v>0</v>
          </cell>
          <cell r="I714" t="str">
            <v>0.00%</v>
          </cell>
          <cell r="J714">
            <v>222.16499999999996</v>
          </cell>
          <cell r="K714">
            <v>9155.419649999998</v>
          </cell>
          <cell r="L714">
            <v>0.443301540426211</v>
          </cell>
          <cell r="M714">
            <v>222.16499999999996</v>
          </cell>
          <cell r="N714">
            <v>9155.419649999998</v>
          </cell>
          <cell r="O714">
            <v>0.443301540426211</v>
          </cell>
          <cell r="P714">
            <v>278.99500000000006</v>
          </cell>
          <cell r="Q714">
            <v>11497.383950000005</v>
          </cell>
          <cell r="R714">
            <v>0.55669845957378894</v>
          </cell>
        </row>
        <row r="715">
          <cell r="A715" t="str">
            <v>09.06</v>
          </cell>
          <cell r="B715" t="str">
            <v>PISOS Y PAVIMENTOS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A716" t="str">
            <v>09.06.01</v>
          </cell>
          <cell r="B716" t="str">
            <v>FALSO PISO DE 4" DE CONCRETO 1:10</v>
          </cell>
          <cell r="C716" t="str">
            <v>m2</v>
          </cell>
          <cell r="D716">
            <v>296.08999999999997</v>
          </cell>
          <cell r="E716">
            <v>34.700000000000003</v>
          </cell>
          <cell r="F716">
            <v>10274.323</v>
          </cell>
          <cell r="G716">
            <v>0</v>
          </cell>
          <cell r="H716">
            <v>0</v>
          </cell>
          <cell r="I716" t="str">
            <v>0.00%</v>
          </cell>
          <cell r="J716">
            <v>0</v>
          </cell>
          <cell r="K716">
            <v>0</v>
          </cell>
          <cell r="L716" t="str">
            <v>0.00%</v>
          </cell>
          <cell r="M716">
            <v>0</v>
          </cell>
          <cell r="N716">
            <v>0</v>
          </cell>
          <cell r="O716" t="str">
            <v>0.00%</v>
          </cell>
          <cell r="P716">
            <v>296.08999999999997</v>
          </cell>
          <cell r="Q716">
            <v>10274.323</v>
          </cell>
          <cell r="R716">
            <v>1</v>
          </cell>
        </row>
        <row r="717">
          <cell r="A717" t="str">
            <v>09.06.02</v>
          </cell>
          <cell r="B717" t="str">
            <v>CONTRAPISO DE 48 MM.</v>
          </cell>
          <cell r="C717" t="str">
            <v>m2</v>
          </cell>
          <cell r="D717">
            <v>560.55999999999995</v>
          </cell>
          <cell r="E717">
            <v>33.57</v>
          </cell>
          <cell r="F717">
            <v>18817.999199999998</v>
          </cell>
          <cell r="G717">
            <v>0</v>
          </cell>
          <cell r="H717">
            <v>0</v>
          </cell>
          <cell r="I717" t="str">
            <v>0.00%</v>
          </cell>
          <cell r="J717">
            <v>0</v>
          </cell>
          <cell r="K717">
            <v>0</v>
          </cell>
          <cell r="L717" t="str">
            <v>0.00%</v>
          </cell>
          <cell r="M717">
            <v>0</v>
          </cell>
          <cell r="N717">
            <v>0</v>
          </cell>
          <cell r="O717" t="str">
            <v>0.00%</v>
          </cell>
          <cell r="P717">
            <v>560.55999999999995</v>
          </cell>
          <cell r="Q717">
            <v>18817.999199999998</v>
          </cell>
          <cell r="R717">
            <v>1</v>
          </cell>
        </row>
        <row r="718">
          <cell r="A718" t="str">
            <v>09.06.03</v>
          </cell>
          <cell r="B718" t="str">
            <v>PISO DE PORCELANATO 0.60 x 0.60 m.</v>
          </cell>
          <cell r="C718" t="str">
            <v>m2</v>
          </cell>
          <cell r="D718">
            <v>491.8</v>
          </cell>
          <cell r="E718">
            <v>182.85</v>
          </cell>
          <cell r="F718">
            <v>89925.63</v>
          </cell>
          <cell r="G718">
            <v>0</v>
          </cell>
          <cell r="H718">
            <v>0</v>
          </cell>
          <cell r="I718" t="str">
            <v>0.00%</v>
          </cell>
          <cell r="J718">
            <v>0</v>
          </cell>
          <cell r="K718">
            <v>0</v>
          </cell>
          <cell r="L718" t="str">
            <v>0.00%</v>
          </cell>
          <cell r="M718">
            <v>0</v>
          </cell>
          <cell r="N718">
            <v>0</v>
          </cell>
          <cell r="O718" t="str">
            <v>0.00%</v>
          </cell>
          <cell r="P718">
            <v>491.8</v>
          </cell>
          <cell r="Q718">
            <v>89925.63</v>
          </cell>
          <cell r="R718">
            <v>1</v>
          </cell>
        </row>
        <row r="719">
          <cell r="A719" t="str">
            <v>09.06.04</v>
          </cell>
          <cell r="B719" t="str">
            <v>PISO DE CERAMICO ANTIDESLIZANTE AT. 0.40x0.40 M</v>
          </cell>
          <cell r="C719" t="str">
            <v>m2</v>
          </cell>
          <cell r="D719">
            <v>68.760000000000005</v>
          </cell>
          <cell r="E719">
            <v>56.63</v>
          </cell>
          <cell r="F719">
            <v>3893.8788000000004</v>
          </cell>
          <cell r="G719">
            <v>0</v>
          </cell>
          <cell r="H719">
            <v>0</v>
          </cell>
          <cell r="I719" t="str">
            <v>0.00%</v>
          </cell>
          <cell r="J719">
            <v>0</v>
          </cell>
          <cell r="K719">
            <v>0</v>
          </cell>
          <cell r="L719" t="str">
            <v>0.00%</v>
          </cell>
          <cell r="M719">
            <v>0</v>
          </cell>
          <cell r="N719">
            <v>0</v>
          </cell>
          <cell r="O719" t="str">
            <v>0.00%</v>
          </cell>
          <cell r="P719">
            <v>68.760000000000005</v>
          </cell>
          <cell r="Q719">
            <v>3893.8788000000004</v>
          </cell>
          <cell r="R719">
            <v>1</v>
          </cell>
        </row>
        <row r="720">
          <cell r="A720" t="str">
            <v>09.06.05</v>
          </cell>
          <cell r="B720" t="str">
            <v>PISO DE CEMENTO FROTACHADO BRUÑADO</v>
          </cell>
          <cell r="C720" t="str">
            <v>m2</v>
          </cell>
          <cell r="D720">
            <v>16.260000000000002</v>
          </cell>
          <cell r="E720">
            <v>18.29</v>
          </cell>
          <cell r="F720">
            <v>297.3954</v>
          </cell>
          <cell r="G720">
            <v>0</v>
          </cell>
          <cell r="H720">
            <v>0</v>
          </cell>
          <cell r="I720" t="str">
            <v>0.00%</v>
          </cell>
          <cell r="J720">
            <v>0</v>
          </cell>
          <cell r="K720">
            <v>0</v>
          </cell>
          <cell r="L720" t="str">
            <v>0.00%</v>
          </cell>
          <cell r="M720">
            <v>0</v>
          </cell>
          <cell r="N720">
            <v>0</v>
          </cell>
          <cell r="O720" t="str">
            <v>0.00%</v>
          </cell>
          <cell r="P720">
            <v>16.260000000000002</v>
          </cell>
          <cell r="Q720">
            <v>297.3954</v>
          </cell>
          <cell r="R720">
            <v>1</v>
          </cell>
        </row>
        <row r="721">
          <cell r="A721" t="str">
            <v>09.07</v>
          </cell>
          <cell r="B721" t="str">
            <v>VEREDA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A722" t="str">
            <v>09.07.01</v>
          </cell>
          <cell r="B722" t="str">
            <v>AFIRMADO DE 4" PARA VEREDAS</v>
          </cell>
          <cell r="C722" t="str">
            <v>m2</v>
          </cell>
          <cell r="D722">
            <v>16.260000000000002</v>
          </cell>
          <cell r="E722">
            <v>11.27</v>
          </cell>
          <cell r="F722">
            <v>183.25020000000001</v>
          </cell>
          <cell r="G722">
            <v>0</v>
          </cell>
          <cell r="H722">
            <v>0</v>
          </cell>
          <cell r="I722" t="str">
            <v>0.00%</v>
          </cell>
          <cell r="J722">
            <v>0</v>
          </cell>
          <cell r="K722">
            <v>0</v>
          </cell>
          <cell r="L722" t="str">
            <v>0.00%</v>
          </cell>
          <cell r="M722">
            <v>0</v>
          </cell>
          <cell r="N722">
            <v>0</v>
          </cell>
          <cell r="O722" t="str">
            <v>0.00%</v>
          </cell>
          <cell r="P722">
            <v>16.260000000000002</v>
          </cell>
          <cell r="Q722">
            <v>183.25020000000001</v>
          </cell>
          <cell r="R722">
            <v>1</v>
          </cell>
        </row>
        <row r="723">
          <cell r="A723" t="str">
            <v>09.07.02</v>
          </cell>
          <cell r="B723" t="str">
            <v>VEREDA DE CONCRETO F'C= 175 KG/CM2.</v>
          </cell>
          <cell r="C723" t="str">
            <v>m2</v>
          </cell>
          <cell r="D723">
            <v>16.260000000000002</v>
          </cell>
          <cell r="E723">
            <v>64.63</v>
          </cell>
          <cell r="F723">
            <v>1050.8838000000001</v>
          </cell>
          <cell r="G723">
            <v>0</v>
          </cell>
          <cell r="H723">
            <v>0</v>
          </cell>
          <cell r="I723" t="str">
            <v>0.00%</v>
          </cell>
          <cell r="J723">
            <v>0</v>
          </cell>
          <cell r="K723">
            <v>0</v>
          </cell>
          <cell r="L723" t="str">
            <v>0.00%</v>
          </cell>
          <cell r="M723">
            <v>0</v>
          </cell>
          <cell r="N723">
            <v>0</v>
          </cell>
          <cell r="O723" t="str">
            <v>0.00%</v>
          </cell>
          <cell r="P723">
            <v>16.260000000000002</v>
          </cell>
          <cell r="Q723">
            <v>1050.8838000000001</v>
          </cell>
          <cell r="R723">
            <v>1</v>
          </cell>
        </row>
        <row r="724">
          <cell r="A724" t="str">
            <v>09.07.03</v>
          </cell>
          <cell r="B724" t="str">
            <v>ENCOFRADO Y DESENCOFRADO DE VEREDA</v>
          </cell>
          <cell r="C724" t="str">
            <v>m2</v>
          </cell>
          <cell r="D724">
            <v>4.91</v>
          </cell>
          <cell r="E724">
            <v>45.51</v>
          </cell>
          <cell r="F724">
            <v>223.45409999999998</v>
          </cell>
          <cell r="G724">
            <v>0</v>
          </cell>
          <cell r="H724">
            <v>0</v>
          </cell>
          <cell r="I724" t="str">
            <v>0.00%</v>
          </cell>
          <cell r="J724">
            <v>0</v>
          </cell>
          <cell r="K724">
            <v>0</v>
          </cell>
          <cell r="L724" t="str">
            <v>0.00%</v>
          </cell>
          <cell r="M724">
            <v>0</v>
          </cell>
          <cell r="N724">
            <v>0</v>
          </cell>
          <cell r="O724" t="str">
            <v>0.00%</v>
          </cell>
          <cell r="P724">
            <v>4.91</v>
          </cell>
          <cell r="Q724">
            <v>223.45409999999998</v>
          </cell>
          <cell r="R724">
            <v>1</v>
          </cell>
        </row>
        <row r="725">
          <cell r="A725" t="str">
            <v>09.08</v>
          </cell>
          <cell r="B725" t="str">
            <v>ZOCALOS Y CONTRAZOCALOS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09.08.01</v>
          </cell>
          <cell r="B726" t="str">
            <v>ZOCALO DE CERAMICO 0.30 x 0.20 M</v>
          </cell>
          <cell r="C726" t="str">
            <v>m2</v>
          </cell>
          <cell r="D726">
            <v>98.1</v>
          </cell>
          <cell r="E726">
            <v>64.3</v>
          </cell>
          <cell r="F726">
            <v>6307.829999999999</v>
          </cell>
          <cell r="G726">
            <v>0</v>
          </cell>
          <cell r="H726">
            <v>0</v>
          </cell>
          <cell r="I726" t="str">
            <v>0.00%</v>
          </cell>
          <cell r="J726">
            <v>0</v>
          </cell>
          <cell r="K726">
            <v>0</v>
          </cell>
          <cell r="L726" t="str">
            <v>0.00%</v>
          </cell>
          <cell r="M726">
            <v>0</v>
          </cell>
          <cell r="N726">
            <v>0</v>
          </cell>
          <cell r="O726" t="str">
            <v>0.00%</v>
          </cell>
          <cell r="P726">
            <v>98.1</v>
          </cell>
          <cell r="Q726">
            <v>6307.829999999999</v>
          </cell>
          <cell r="R726">
            <v>1</v>
          </cell>
        </row>
        <row r="727">
          <cell r="A727" t="str">
            <v>09.08.02</v>
          </cell>
          <cell r="B727" t="str">
            <v>ZOCALO DE CEMENTO PULIDO C/MORTERO 1:5 DE 2CM. DE H= 40 CM. - EXTERIOR</v>
          </cell>
          <cell r="C727" t="str">
            <v>m</v>
          </cell>
          <cell r="D727">
            <v>29.04</v>
          </cell>
          <cell r="E727">
            <v>13.08</v>
          </cell>
          <cell r="F727">
            <v>379.84319999999997</v>
          </cell>
          <cell r="G727">
            <v>0</v>
          </cell>
          <cell r="H727">
            <v>0</v>
          </cell>
          <cell r="I727" t="str">
            <v>0.00%</v>
          </cell>
          <cell r="J727">
            <v>0</v>
          </cell>
          <cell r="K727">
            <v>0</v>
          </cell>
          <cell r="L727" t="str">
            <v>0.00%</v>
          </cell>
          <cell r="M727">
            <v>0</v>
          </cell>
          <cell r="N727">
            <v>0</v>
          </cell>
          <cell r="O727" t="str">
            <v>0.00%</v>
          </cell>
          <cell r="P727">
            <v>29.04</v>
          </cell>
          <cell r="Q727">
            <v>379.84319999999997</v>
          </cell>
          <cell r="R727">
            <v>1</v>
          </cell>
        </row>
        <row r="728">
          <cell r="A728" t="str">
            <v>09.08.03</v>
          </cell>
          <cell r="B728" t="str">
            <v>CONTRAZOCALO DE CERAMICO DE 40 x 40 CM. H=10CM. - INTERIOR</v>
          </cell>
          <cell r="C728" t="str">
            <v>m</v>
          </cell>
          <cell r="D728">
            <v>44.44</v>
          </cell>
          <cell r="E728">
            <v>14.75</v>
          </cell>
          <cell r="F728">
            <v>655.49</v>
          </cell>
          <cell r="G728">
            <v>0</v>
          </cell>
          <cell r="H728">
            <v>0</v>
          </cell>
          <cell r="I728" t="str">
            <v>0.00%</v>
          </cell>
          <cell r="J728">
            <v>0</v>
          </cell>
          <cell r="K728">
            <v>0</v>
          </cell>
          <cell r="L728" t="str">
            <v>0.00%</v>
          </cell>
          <cell r="M728">
            <v>0</v>
          </cell>
          <cell r="N728">
            <v>0</v>
          </cell>
          <cell r="O728" t="str">
            <v>0.00%</v>
          </cell>
          <cell r="P728">
            <v>44.44</v>
          </cell>
          <cell r="Q728">
            <v>655.49</v>
          </cell>
          <cell r="R728">
            <v>1</v>
          </cell>
        </row>
        <row r="729">
          <cell r="A729" t="str">
            <v>09.08.04</v>
          </cell>
          <cell r="B729" t="str">
            <v>CONTRAZOCALO DE PORCELANATO H=0.10M</v>
          </cell>
          <cell r="C729" t="str">
            <v>m</v>
          </cell>
          <cell r="D729">
            <v>204.01</v>
          </cell>
          <cell r="E729">
            <v>22.15</v>
          </cell>
          <cell r="F729">
            <v>4518.8214999999991</v>
          </cell>
          <cell r="G729">
            <v>0</v>
          </cell>
          <cell r="H729">
            <v>0</v>
          </cell>
          <cell r="I729" t="str">
            <v>0.00%</v>
          </cell>
          <cell r="J729">
            <v>0</v>
          </cell>
          <cell r="K729">
            <v>0</v>
          </cell>
          <cell r="L729" t="str">
            <v>0.00%</v>
          </cell>
          <cell r="M729">
            <v>0</v>
          </cell>
          <cell r="N729">
            <v>0</v>
          </cell>
          <cell r="O729" t="str">
            <v>0.00%</v>
          </cell>
          <cell r="P729">
            <v>204.01</v>
          </cell>
          <cell r="Q729">
            <v>4518.8214999999991</v>
          </cell>
          <cell r="R729">
            <v>1</v>
          </cell>
        </row>
        <row r="730">
          <cell r="A730" t="str">
            <v>09.09</v>
          </cell>
          <cell r="B730" t="str">
            <v>CARPINTERIA DE MADERA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09.09.01</v>
          </cell>
          <cell r="B731" t="str">
            <v>PUERTA DE MADERA MACHIMBRADA C/SOBRE LUZ</v>
          </cell>
          <cell r="C731" t="str">
            <v>m2</v>
          </cell>
          <cell r="D731">
            <v>19.8</v>
          </cell>
          <cell r="E731">
            <v>340.61</v>
          </cell>
          <cell r="F731">
            <v>6744.0780000000004</v>
          </cell>
          <cell r="G731">
            <v>0</v>
          </cell>
          <cell r="H731">
            <v>0</v>
          </cell>
          <cell r="I731" t="str">
            <v>0.00%</v>
          </cell>
          <cell r="J731">
            <v>0</v>
          </cell>
          <cell r="K731">
            <v>0</v>
          </cell>
          <cell r="L731" t="str">
            <v>0.00%</v>
          </cell>
          <cell r="M731">
            <v>0</v>
          </cell>
          <cell r="N731">
            <v>0</v>
          </cell>
          <cell r="O731" t="str">
            <v>0.00%</v>
          </cell>
          <cell r="P731">
            <v>19.8</v>
          </cell>
          <cell r="Q731">
            <v>6744.0780000000004</v>
          </cell>
          <cell r="R731">
            <v>1</v>
          </cell>
        </row>
        <row r="732">
          <cell r="A732" t="str">
            <v>09.09.02</v>
          </cell>
          <cell r="B732" t="str">
            <v>PUERTA DE MADERA DOBLE HOJA MACHIMBRADA C/SOBRE LUZ</v>
          </cell>
          <cell r="C732" t="str">
            <v>m2</v>
          </cell>
          <cell r="D732">
            <v>26.4</v>
          </cell>
          <cell r="E732">
            <v>340.61</v>
          </cell>
          <cell r="F732">
            <v>8992.1039999999994</v>
          </cell>
          <cell r="G732">
            <v>0</v>
          </cell>
          <cell r="H732">
            <v>0</v>
          </cell>
          <cell r="I732" t="str">
            <v>0.00%</v>
          </cell>
          <cell r="J732">
            <v>0</v>
          </cell>
          <cell r="K732">
            <v>0</v>
          </cell>
          <cell r="L732" t="str">
            <v>0.00%</v>
          </cell>
          <cell r="M732">
            <v>0</v>
          </cell>
          <cell r="N732">
            <v>0</v>
          </cell>
          <cell r="O732" t="str">
            <v>0.00%</v>
          </cell>
          <cell r="P732">
            <v>26.4</v>
          </cell>
          <cell r="Q732">
            <v>8992.1039999999994</v>
          </cell>
          <cell r="R732">
            <v>1</v>
          </cell>
        </row>
        <row r="733">
          <cell r="A733" t="str">
            <v>09.09.03</v>
          </cell>
          <cell r="B733" t="str">
            <v>PUERTA CONTRAPLACADA CON PLANCHA DE TRIPLAY DE 6 mm. C/SOBRELUZ</v>
          </cell>
          <cell r="C733" t="str">
            <v>m2</v>
          </cell>
          <cell r="D733">
            <v>9.52</v>
          </cell>
          <cell r="E733">
            <v>329.53</v>
          </cell>
          <cell r="F733">
            <v>3137.1255999999994</v>
          </cell>
          <cell r="G733">
            <v>0</v>
          </cell>
          <cell r="H733">
            <v>0</v>
          </cell>
          <cell r="I733" t="str">
            <v>0.00%</v>
          </cell>
          <cell r="J733">
            <v>0</v>
          </cell>
          <cell r="K733">
            <v>0</v>
          </cell>
          <cell r="L733" t="str">
            <v>0.00%</v>
          </cell>
          <cell r="M733">
            <v>0</v>
          </cell>
          <cell r="N733">
            <v>0</v>
          </cell>
          <cell r="O733" t="str">
            <v>0.00%</v>
          </cell>
          <cell r="P733">
            <v>9.52</v>
          </cell>
          <cell r="Q733">
            <v>3137.1255999999994</v>
          </cell>
          <cell r="R733">
            <v>1</v>
          </cell>
        </row>
        <row r="734">
          <cell r="A734" t="str">
            <v>09.10</v>
          </cell>
          <cell r="B734" t="str">
            <v>CARPINTERIA METALICA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A735" t="str">
            <v>09.10.01</v>
          </cell>
          <cell r="B735" t="str">
            <v>BARANDA CON VIDRIO TEMPLADO H=1.00 M. S/D - TIPO I</v>
          </cell>
          <cell r="C735" t="str">
            <v>m</v>
          </cell>
          <cell r="D735">
            <v>20.05</v>
          </cell>
          <cell r="E735">
            <v>381.69</v>
          </cell>
          <cell r="F735">
            <v>7652.8845000000001</v>
          </cell>
          <cell r="G735">
            <v>0</v>
          </cell>
          <cell r="H735">
            <v>0</v>
          </cell>
          <cell r="I735" t="str">
            <v>0.00%</v>
          </cell>
          <cell r="J735">
            <v>0</v>
          </cell>
          <cell r="K735">
            <v>0</v>
          </cell>
          <cell r="L735" t="str">
            <v>0.00%</v>
          </cell>
          <cell r="M735">
            <v>0</v>
          </cell>
          <cell r="N735">
            <v>0</v>
          </cell>
          <cell r="O735" t="str">
            <v>0.00%</v>
          </cell>
          <cell r="P735">
            <v>20.05</v>
          </cell>
          <cell r="Q735">
            <v>7652.8845000000001</v>
          </cell>
          <cell r="R735">
            <v>1</v>
          </cell>
        </row>
        <row r="736">
          <cell r="A736" t="str">
            <v>09.10.02</v>
          </cell>
          <cell r="B736" t="str">
            <v>BARANDAS METALICAS S/D - TIPO II</v>
          </cell>
          <cell r="C736" t="str">
            <v>m</v>
          </cell>
          <cell r="D736">
            <v>13.79</v>
          </cell>
          <cell r="E736">
            <v>178.41</v>
          </cell>
          <cell r="F736">
            <v>2460.2738999999997</v>
          </cell>
          <cell r="G736">
            <v>0</v>
          </cell>
          <cell r="H736">
            <v>0</v>
          </cell>
          <cell r="I736" t="str">
            <v>0.00%</v>
          </cell>
          <cell r="J736">
            <v>0</v>
          </cell>
          <cell r="K736">
            <v>0</v>
          </cell>
          <cell r="L736" t="str">
            <v>0.00%</v>
          </cell>
          <cell r="M736">
            <v>0</v>
          </cell>
          <cell r="N736">
            <v>0</v>
          </cell>
          <cell r="O736" t="str">
            <v>0.00%</v>
          </cell>
          <cell r="P736">
            <v>13.79</v>
          </cell>
          <cell r="Q736">
            <v>2460.2738999999997</v>
          </cell>
          <cell r="R736">
            <v>1</v>
          </cell>
        </row>
        <row r="737">
          <cell r="A737" t="str">
            <v>09.11</v>
          </cell>
          <cell r="B737" t="str">
            <v>CERRAJERIA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09.11.01</v>
          </cell>
          <cell r="B738" t="str">
            <v>BISAGRA CAPUCHINA DE 4"</v>
          </cell>
          <cell r="C738" t="str">
            <v>und</v>
          </cell>
          <cell r="D738">
            <v>112</v>
          </cell>
          <cell r="E738">
            <v>15.83</v>
          </cell>
          <cell r="F738">
            <v>1772.96</v>
          </cell>
          <cell r="G738">
            <v>0</v>
          </cell>
          <cell r="H738">
            <v>0</v>
          </cell>
          <cell r="I738" t="str">
            <v>0.00%</v>
          </cell>
          <cell r="J738">
            <v>0</v>
          </cell>
          <cell r="K738">
            <v>0</v>
          </cell>
          <cell r="L738" t="str">
            <v>0.00%</v>
          </cell>
          <cell r="M738">
            <v>0</v>
          </cell>
          <cell r="N738">
            <v>0</v>
          </cell>
          <cell r="O738" t="str">
            <v>0.00%</v>
          </cell>
          <cell r="P738">
            <v>112</v>
          </cell>
          <cell r="Q738">
            <v>1772.96</v>
          </cell>
          <cell r="R738">
            <v>1</v>
          </cell>
        </row>
        <row r="739">
          <cell r="A739" t="str">
            <v>09.11.02</v>
          </cell>
          <cell r="B739" t="str">
            <v>CERRADURA PARA PUERTA DE TRES GOLPES</v>
          </cell>
          <cell r="C739" t="str">
            <v>und</v>
          </cell>
          <cell r="D739">
            <v>6</v>
          </cell>
          <cell r="E739">
            <v>137.22999999999999</v>
          </cell>
          <cell r="F739">
            <v>823.37999999999988</v>
          </cell>
          <cell r="G739">
            <v>0</v>
          </cell>
          <cell r="H739">
            <v>0</v>
          </cell>
          <cell r="I739" t="str">
            <v>0.00%</v>
          </cell>
          <cell r="J739">
            <v>0</v>
          </cell>
          <cell r="K739">
            <v>0</v>
          </cell>
          <cell r="L739" t="str">
            <v>0.00%</v>
          </cell>
          <cell r="M739">
            <v>0</v>
          </cell>
          <cell r="N739">
            <v>0</v>
          </cell>
          <cell r="O739" t="str">
            <v>0.00%</v>
          </cell>
          <cell r="P739">
            <v>6</v>
          </cell>
          <cell r="Q739">
            <v>823.37999999999988</v>
          </cell>
          <cell r="R739">
            <v>1</v>
          </cell>
        </row>
        <row r="740">
          <cell r="A740" t="str">
            <v>09.11.03</v>
          </cell>
          <cell r="B740" t="str">
            <v>CERRADURA DE PERILLA CON SEGURIDAD INTERIOR</v>
          </cell>
          <cell r="C740" t="str">
            <v>und</v>
          </cell>
          <cell r="D740">
            <v>8</v>
          </cell>
          <cell r="E740">
            <v>92.23</v>
          </cell>
          <cell r="F740">
            <v>737.84</v>
          </cell>
          <cell r="G740">
            <v>0</v>
          </cell>
          <cell r="H740">
            <v>0</v>
          </cell>
          <cell r="I740" t="str">
            <v>0.00%</v>
          </cell>
          <cell r="J740">
            <v>0</v>
          </cell>
          <cell r="K740">
            <v>0</v>
          </cell>
          <cell r="L740" t="str">
            <v>0.00%</v>
          </cell>
          <cell r="M740">
            <v>0</v>
          </cell>
          <cell r="N740">
            <v>0</v>
          </cell>
          <cell r="O740" t="str">
            <v>0.00%</v>
          </cell>
          <cell r="P740">
            <v>8</v>
          </cell>
          <cell r="Q740">
            <v>737.84</v>
          </cell>
          <cell r="R740">
            <v>1</v>
          </cell>
        </row>
        <row r="741">
          <cell r="A741" t="str">
            <v>09.12</v>
          </cell>
          <cell r="B741" t="str">
            <v>VIDRIOS, CRISTALES Y SIMILARES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09.12.01</v>
          </cell>
          <cell r="B742" t="str">
            <v>VIDRIO (8MM.) SISTEMA NOVA INC. ACCESORIOS</v>
          </cell>
          <cell r="C742" t="str">
            <v>p2</v>
          </cell>
          <cell r="D742">
            <v>1180.0899999999999</v>
          </cell>
          <cell r="E742">
            <v>18.54</v>
          </cell>
          <cell r="F742">
            <v>21878.868599999998</v>
          </cell>
          <cell r="G742">
            <v>0</v>
          </cell>
          <cell r="H742">
            <v>0</v>
          </cell>
          <cell r="I742" t="str">
            <v>0.00%</v>
          </cell>
          <cell r="J742">
            <v>0</v>
          </cell>
          <cell r="K742">
            <v>0</v>
          </cell>
          <cell r="L742" t="str">
            <v>0.00%</v>
          </cell>
          <cell r="M742">
            <v>0</v>
          </cell>
          <cell r="N742">
            <v>0</v>
          </cell>
          <cell r="O742" t="str">
            <v>0.00%</v>
          </cell>
          <cell r="P742">
            <v>1180.0899999999999</v>
          </cell>
          <cell r="Q742">
            <v>21878.868599999998</v>
          </cell>
          <cell r="R742">
            <v>1</v>
          </cell>
        </row>
        <row r="743">
          <cell r="A743" t="str">
            <v>09.12.02</v>
          </cell>
          <cell r="B743" t="str">
            <v>VIDRIO CRUDO INCOLORO DE 6MM.</v>
          </cell>
          <cell r="C743" t="str">
            <v>p2</v>
          </cell>
          <cell r="D743">
            <v>79.44</v>
          </cell>
          <cell r="E743">
            <v>9.51</v>
          </cell>
          <cell r="F743">
            <v>755.47439999999995</v>
          </cell>
          <cell r="G743">
            <v>0</v>
          </cell>
          <cell r="H743">
            <v>0</v>
          </cell>
          <cell r="I743" t="str">
            <v>0.00%</v>
          </cell>
          <cell r="J743">
            <v>0</v>
          </cell>
          <cell r="K743">
            <v>0</v>
          </cell>
          <cell r="L743" t="str">
            <v>0.00%</v>
          </cell>
          <cell r="M743">
            <v>0</v>
          </cell>
          <cell r="N743">
            <v>0</v>
          </cell>
          <cell r="O743" t="str">
            <v>0.00%</v>
          </cell>
          <cell r="P743">
            <v>79.44</v>
          </cell>
          <cell r="Q743">
            <v>755.47439999999995</v>
          </cell>
          <cell r="R743">
            <v>1</v>
          </cell>
        </row>
        <row r="744">
          <cell r="A744" t="str">
            <v>09.13</v>
          </cell>
          <cell r="B744" t="str">
            <v>PINTURA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09.13.01</v>
          </cell>
          <cell r="B745" t="str">
            <v>PINTURA EN CIELORRASO</v>
          </cell>
          <cell r="C745" t="str">
            <v>m2</v>
          </cell>
          <cell r="D745">
            <v>501.16</v>
          </cell>
          <cell r="E745">
            <v>12.59</v>
          </cell>
          <cell r="F745">
            <v>6309.6044000000002</v>
          </cell>
          <cell r="G745">
            <v>0</v>
          </cell>
          <cell r="H745">
            <v>0</v>
          </cell>
          <cell r="I745" t="str">
            <v>0.00%</v>
          </cell>
          <cell r="J745">
            <v>0</v>
          </cell>
          <cell r="K745">
            <v>0</v>
          </cell>
          <cell r="L745" t="str">
            <v>0.00%</v>
          </cell>
          <cell r="M745">
            <v>0</v>
          </cell>
          <cell r="N745">
            <v>0</v>
          </cell>
          <cell r="O745" t="str">
            <v>0.00%</v>
          </cell>
          <cell r="P745">
            <v>501.16</v>
          </cell>
          <cell r="Q745">
            <v>6309.6044000000002</v>
          </cell>
          <cell r="R745">
            <v>1</v>
          </cell>
        </row>
        <row r="746">
          <cell r="A746" t="str">
            <v>09.13.02</v>
          </cell>
          <cell r="B746" t="str">
            <v xml:space="preserve">PINTURA EN INTERIORES </v>
          </cell>
          <cell r="C746" t="str">
            <v>m2</v>
          </cell>
          <cell r="D746">
            <v>479.25</v>
          </cell>
          <cell r="E746">
            <v>9.6999999999999993</v>
          </cell>
          <cell r="F746">
            <v>4648.7249999999995</v>
          </cell>
          <cell r="G746">
            <v>0</v>
          </cell>
          <cell r="H746">
            <v>0</v>
          </cell>
          <cell r="I746" t="str">
            <v>0.00%</v>
          </cell>
          <cell r="J746">
            <v>0</v>
          </cell>
          <cell r="K746">
            <v>0</v>
          </cell>
          <cell r="L746" t="str">
            <v>0.00%</v>
          </cell>
          <cell r="M746">
            <v>0</v>
          </cell>
          <cell r="N746">
            <v>0</v>
          </cell>
          <cell r="O746" t="str">
            <v>0.00%</v>
          </cell>
          <cell r="P746">
            <v>479.25</v>
          </cell>
          <cell r="Q746">
            <v>4648.7249999999995</v>
          </cell>
          <cell r="R746">
            <v>1</v>
          </cell>
        </row>
        <row r="747">
          <cell r="A747" t="str">
            <v>09.13.03</v>
          </cell>
          <cell r="B747" t="str">
            <v>PINTURA EN EXTERIORES</v>
          </cell>
          <cell r="C747" t="str">
            <v>m2</v>
          </cell>
          <cell r="D747">
            <v>95.4</v>
          </cell>
          <cell r="E747">
            <v>19.04</v>
          </cell>
          <cell r="F747">
            <v>1816.4159999999999</v>
          </cell>
          <cell r="G747">
            <v>0</v>
          </cell>
          <cell r="H747">
            <v>0</v>
          </cell>
          <cell r="I747" t="str">
            <v>0.00%</v>
          </cell>
          <cell r="J747">
            <v>0</v>
          </cell>
          <cell r="K747">
            <v>0</v>
          </cell>
          <cell r="L747" t="str">
            <v>0.00%</v>
          </cell>
          <cell r="M747">
            <v>0</v>
          </cell>
          <cell r="N747">
            <v>0</v>
          </cell>
          <cell r="O747" t="str">
            <v>0.00%</v>
          </cell>
          <cell r="P747">
            <v>95.4</v>
          </cell>
          <cell r="Q747">
            <v>1816.4159999999999</v>
          </cell>
          <cell r="R747">
            <v>1</v>
          </cell>
        </row>
        <row r="748">
          <cell r="A748" t="str">
            <v>09.13.04</v>
          </cell>
          <cell r="B748" t="str">
            <v>PINTURA EN COLUMNAS</v>
          </cell>
          <cell r="C748" t="str">
            <v>m2</v>
          </cell>
          <cell r="D748">
            <v>326</v>
          </cell>
          <cell r="E748">
            <v>10.35</v>
          </cell>
          <cell r="F748">
            <v>3374.1</v>
          </cell>
          <cell r="G748">
            <v>0</v>
          </cell>
          <cell r="H748">
            <v>0</v>
          </cell>
          <cell r="I748" t="str">
            <v>0.00%</v>
          </cell>
          <cell r="J748">
            <v>0</v>
          </cell>
          <cell r="K748">
            <v>0</v>
          </cell>
          <cell r="L748" t="str">
            <v>0.00%</v>
          </cell>
          <cell r="M748">
            <v>0</v>
          </cell>
          <cell r="N748">
            <v>0</v>
          </cell>
          <cell r="O748" t="str">
            <v>0.00%</v>
          </cell>
          <cell r="P748">
            <v>326</v>
          </cell>
          <cell r="Q748">
            <v>3374.1</v>
          </cell>
          <cell r="R748">
            <v>1</v>
          </cell>
        </row>
        <row r="749">
          <cell r="A749" t="str">
            <v>09.13.05</v>
          </cell>
          <cell r="B749" t="str">
            <v>PINTURA EN VIGA</v>
          </cell>
          <cell r="C749" t="str">
            <v>m2</v>
          </cell>
          <cell r="D749">
            <v>269.3</v>
          </cell>
          <cell r="E749">
            <v>10.35</v>
          </cell>
          <cell r="F749">
            <v>2787.2550000000001</v>
          </cell>
          <cell r="G749">
            <v>0</v>
          </cell>
          <cell r="H749">
            <v>0</v>
          </cell>
          <cell r="I749" t="str">
            <v>0.00%</v>
          </cell>
          <cell r="J749">
            <v>0</v>
          </cell>
          <cell r="K749">
            <v>0</v>
          </cell>
          <cell r="L749" t="str">
            <v>0.00%</v>
          </cell>
          <cell r="M749">
            <v>0</v>
          </cell>
          <cell r="N749">
            <v>0</v>
          </cell>
          <cell r="O749" t="str">
            <v>0.00%</v>
          </cell>
          <cell r="P749">
            <v>269.3</v>
          </cell>
          <cell r="Q749">
            <v>2787.2550000000001</v>
          </cell>
          <cell r="R749">
            <v>1</v>
          </cell>
        </row>
        <row r="750">
          <cell r="A750" t="str">
            <v>09.13.06</v>
          </cell>
          <cell r="B750" t="str">
            <v>PINTURA EN CUNETA DE EVACUACION PLUVIAL EN TECHO</v>
          </cell>
          <cell r="C750" t="str">
            <v>m2</v>
          </cell>
          <cell r="D750">
            <v>57.3</v>
          </cell>
          <cell r="E750">
            <v>9.25</v>
          </cell>
          <cell r="F750">
            <v>530.02499999999998</v>
          </cell>
          <cell r="G750">
            <v>0</v>
          </cell>
          <cell r="H750">
            <v>0</v>
          </cell>
          <cell r="I750" t="str">
            <v>0.00%</v>
          </cell>
          <cell r="J750">
            <v>0</v>
          </cell>
          <cell r="K750">
            <v>0</v>
          </cell>
          <cell r="L750" t="str">
            <v>0.00%</v>
          </cell>
          <cell r="M750">
            <v>0</v>
          </cell>
          <cell r="N750">
            <v>0</v>
          </cell>
          <cell r="O750" t="str">
            <v>0.00%</v>
          </cell>
          <cell r="P750">
            <v>57.3</v>
          </cell>
          <cell r="Q750">
            <v>530.02499999999998</v>
          </cell>
          <cell r="R750">
            <v>1</v>
          </cell>
        </row>
        <row r="751">
          <cell r="A751" t="str">
            <v>09.13.07</v>
          </cell>
          <cell r="B751" t="str">
            <v>PINTURA EN CONTRAZOCALOS Y ZOCALOS H= 0.40M C/ESMALTE</v>
          </cell>
          <cell r="C751" t="str">
            <v>m</v>
          </cell>
          <cell r="D751">
            <v>29.04</v>
          </cell>
          <cell r="E751">
            <v>7.19</v>
          </cell>
          <cell r="F751">
            <v>208.79760000000002</v>
          </cell>
          <cell r="G751">
            <v>0</v>
          </cell>
          <cell r="H751">
            <v>0</v>
          </cell>
          <cell r="I751" t="str">
            <v>0.00%</v>
          </cell>
          <cell r="J751">
            <v>0</v>
          </cell>
          <cell r="K751">
            <v>0</v>
          </cell>
          <cell r="L751" t="str">
            <v>0.00%</v>
          </cell>
          <cell r="M751">
            <v>0</v>
          </cell>
          <cell r="N751">
            <v>0</v>
          </cell>
          <cell r="O751" t="str">
            <v>0.00%</v>
          </cell>
          <cell r="P751">
            <v>29.04</v>
          </cell>
          <cell r="Q751">
            <v>208.79760000000002</v>
          </cell>
          <cell r="R751">
            <v>1</v>
          </cell>
        </row>
        <row r="752">
          <cell r="A752" t="str">
            <v>09.13.08</v>
          </cell>
          <cell r="B752" t="str">
            <v>PINTURA EN BARANDAS METALICAS</v>
          </cell>
          <cell r="C752" t="str">
            <v>m</v>
          </cell>
          <cell r="D752">
            <v>13.79</v>
          </cell>
          <cell r="E752">
            <v>9.49</v>
          </cell>
          <cell r="F752">
            <v>130.86709999999999</v>
          </cell>
          <cell r="G752">
            <v>0</v>
          </cell>
          <cell r="H752">
            <v>0</v>
          </cell>
          <cell r="I752" t="str">
            <v>0.00%</v>
          </cell>
          <cell r="J752">
            <v>0</v>
          </cell>
          <cell r="K752">
            <v>0</v>
          </cell>
          <cell r="L752" t="str">
            <v>0.00%</v>
          </cell>
          <cell r="M752">
            <v>0</v>
          </cell>
          <cell r="N752">
            <v>0</v>
          </cell>
          <cell r="O752" t="str">
            <v>0.00%</v>
          </cell>
          <cell r="P752">
            <v>13.79</v>
          </cell>
          <cell r="Q752">
            <v>130.86709999999999</v>
          </cell>
          <cell r="R752">
            <v>1</v>
          </cell>
        </row>
        <row r="753">
          <cell r="A753" t="str">
            <v>09.13.09</v>
          </cell>
          <cell r="B753" t="str">
            <v>PINTURA EN PUERTAS C/BARNIZ 2 MANOS</v>
          </cell>
          <cell r="C753" t="str">
            <v>m2</v>
          </cell>
          <cell r="D753">
            <v>55.72</v>
          </cell>
          <cell r="E753">
            <v>12.86</v>
          </cell>
          <cell r="F753">
            <v>716.55919999999992</v>
          </cell>
          <cell r="G753">
            <v>0</v>
          </cell>
          <cell r="H753">
            <v>0</v>
          </cell>
          <cell r="I753" t="str">
            <v>0.00%</v>
          </cell>
          <cell r="J753">
            <v>0</v>
          </cell>
          <cell r="K753">
            <v>0</v>
          </cell>
          <cell r="L753" t="str">
            <v>0.00%</v>
          </cell>
          <cell r="M753">
            <v>0</v>
          </cell>
          <cell r="N753">
            <v>0</v>
          </cell>
          <cell r="O753" t="str">
            <v>0.00%</v>
          </cell>
          <cell r="P753">
            <v>55.72</v>
          </cell>
          <cell r="Q753">
            <v>716.55919999999992</v>
          </cell>
          <cell r="R753">
            <v>1</v>
          </cell>
        </row>
        <row r="754">
          <cell r="A754" t="str">
            <v>09.14</v>
          </cell>
          <cell r="B754" t="str">
            <v>OBRAS VARIAS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09.14.01</v>
          </cell>
          <cell r="B755" t="str">
            <v>SARDINEL DE CONCRETO SOBRE VIGAS TIMPANO F'C= 175KG/CM2</v>
          </cell>
          <cell r="C755" t="str">
            <v>m3</v>
          </cell>
          <cell r="D755">
            <v>5</v>
          </cell>
          <cell r="E755">
            <v>388.98</v>
          </cell>
          <cell r="F755">
            <v>1944.9</v>
          </cell>
          <cell r="G755">
            <v>0</v>
          </cell>
          <cell r="H755">
            <v>0</v>
          </cell>
          <cell r="I755" t="str">
            <v>0.00%</v>
          </cell>
          <cell r="J755">
            <v>0</v>
          </cell>
          <cell r="K755">
            <v>0</v>
          </cell>
          <cell r="L755" t="str">
            <v>0.00%</v>
          </cell>
          <cell r="M755">
            <v>0</v>
          </cell>
          <cell r="N755">
            <v>0</v>
          </cell>
          <cell r="O755" t="str">
            <v>0.00%</v>
          </cell>
          <cell r="P755">
            <v>5</v>
          </cell>
          <cell r="Q755">
            <v>1944.9</v>
          </cell>
          <cell r="R755">
            <v>1</v>
          </cell>
        </row>
        <row r="756">
          <cell r="A756" t="str">
            <v>09.14.02</v>
          </cell>
          <cell r="B756" t="str">
            <v>ENCOFRADO Y DESENCOFRADO DE SARDINELES SOBRE VIGA TIMPANO</v>
          </cell>
          <cell r="C756" t="str">
            <v>m2</v>
          </cell>
          <cell r="D756">
            <v>37.200000000000003</v>
          </cell>
          <cell r="E756">
            <v>17.3</v>
          </cell>
          <cell r="F756">
            <v>643.56000000000006</v>
          </cell>
          <cell r="G756">
            <v>0</v>
          </cell>
          <cell r="H756">
            <v>0</v>
          </cell>
          <cell r="I756" t="str">
            <v>0.00%</v>
          </cell>
          <cell r="J756">
            <v>0</v>
          </cell>
          <cell r="K756">
            <v>0</v>
          </cell>
          <cell r="L756" t="str">
            <v>0.00%</v>
          </cell>
          <cell r="M756">
            <v>0</v>
          </cell>
          <cell r="N756">
            <v>0</v>
          </cell>
          <cell r="O756" t="str">
            <v>0.00%</v>
          </cell>
          <cell r="P756">
            <v>37.200000000000003</v>
          </cell>
          <cell r="Q756">
            <v>643.56000000000006</v>
          </cell>
          <cell r="R756">
            <v>1</v>
          </cell>
        </row>
        <row r="757">
          <cell r="A757" t="str">
            <v>09.14.03</v>
          </cell>
          <cell r="B757" t="str">
            <v xml:space="preserve">TAPA JUNTA EN VANOS MUROS/COLUMNA
</v>
          </cell>
          <cell r="C757" t="str">
            <v>m</v>
          </cell>
          <cell r="D757">
            <v>567.79999999999995</v>
          </cell>
          <cell r="E757">
            <v>13.49</v>
          </cell>
          <cell r="F757">
            <v>7659.6219999999994</v>
          </cell>
          <cell r="G757">
            <v>0</v>
          </cell>
          <cell r="H757">
            <v>0</v>
          </cell>
          <cell r="I757" t="str">
            <v>0.00%</v>
          </cell>
          <cell r="J757">
            <v>283.89999999999998</v>
          </cell>
          <cell r="K757">
            <v>3829.8109999999997</v>
          </cell>
          <cell r="L757">
            <v>0.5</v>
          </cell>
          <cell r="M757">
            <v>283.89999999999998</v>
          </cell>
          <cell r="N757">
            <v>3829.8109999999997</v>
          </cell>
          <cell r="O757">
            <v>0.5</v>
          </cell>
          <cell r="P757">
            <v>283.89999999999998</v>
          </cell>
          <cell r="Q757">
            <v>3829.8109999999997</v>
          </cell>
          <cell r="R757">
            <v>0.5</v>
          </cell>
        </row>
        <row r="758">
          <cell r="A758" t="str">
            <v>09.14.04</v>
          </cell>
          <cell r="B758" t="str">
            <v>TAPA JUNTA  METALICA</v>
          </cell>
          <cell r="C758" t="str">
            <v>m</v>
          </cell>
          <cell r="D758">
            <v>16.100000000000001</v>
          </cell>
          <cell r="E758">
            <v>50.83</v>
          </cell>
          <cell r="F758">
            <v>818.36300000000006</v>
          </cell>
          <cell r="G758">
            <v>0</v>
          </cell>
          <cell r="H758">
            <v>0</v>
          </cell>
          <cell r="I758" t="str">
            <v>0.00%</v>
          </cell>
          <cell r="J758">
            <v>0</v>
          </cell>
          <cell r="K758">
            <v>0</v>
          </cell>
          <cell r="L758" t="str">
            <v>0.00%</v>
          </cell>
          <cell r="M758">
            <v>0</v>
          </cell>
          <cell r="N758">
            <v>0</v>
          </cell>
          <cell r="O758" t="str">
            <v>0.00%</v>
          </cell>
          <cell r="P758">
            <v>16.100000000000001</v>
          </cell>
          <cell r="Q758">
            <v>818.36300000000006</v>
          </cell>
          <cell r="R758">
            <v>1</v>
          </cell>
        </row>
        <row r="759">
          <cell r="A759" t="str">
            <v>10</v>
          </cell>
          <cell r="B759" t="str">
            <v>BLOQUE - 3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A760" t="str">
            <v>10.01</v>
          </cell>
          <cell r="B760" t="str">
            <v>MUROS Y TABIQUES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A761" t="str">
            <v>10.01.01</v>
          </cell>
          <cell r="B761" t="str">
            <v>MURO DE CABEZA LADRILLO KIN-KONG DE ARCILLA</v>
          </cell>
          <cell r="C761" t="str">
            <v>m2</v>
          </cell>
          <cell r="D761">
            <v>168.62</v>
          </cell>
          <cell r="E761">
            <v>151.13999999999999</v>
          </cell>
          <cell r="F761">
            <v>25485.226799999997</v>
          </cell>
          <cell r="G761">
            <v>49.362000000000002</v>
          </cell>
          <cell r="H761">
            <v>7460.5726799999993</v>
          </cell>
          <cell r="I761">
            <v>0.2927410746056221</v>
          </cell>
          <cell r="J761">
            <v>119.25500000000001</v>
          </cell>
          <cell r="K761">
            <v>18024.200700000001</v>
          </cell>
          <cell r="L761">
            <v>0.70724113391056831</v>
          </cell>
          <cell r="M761">
            <v>168.61700000000002</v>
          </cell>
          <cell r="N761">
            <v>25484.773379999999</v>
          </cell>
          <cell r="O761">
            <v>0.99998220851619035</v>
          </cell>
          <cell r="P761">
            <v>2.9999999999859028E-3</v>
          </cell>
          <cell r="Q761">
            <v>0.45341999999800464</v>
          </cell>
          <cell r="R761">
            <v>1.7791483809671439E-5</v>
          </cell>
        </row>
        <row r="762">
          <cell r="A762" t="str">
            <v>10.01.02</v>
          </cell>
          <cell r="B762" t="str">
            <v>MURO DE SOGA LADRILLO KIN-KONG DE ARCILLA</v>
          </cell>
          <cell r="C762" t="str">
            <v>m2</v>
          </cell>
          <cell r="D762">
            <v>120.58</v>
          </cell>
          <cell r="E762">
            <v>99.24</v>
          </cell>
          <cell r="F762">
            <v>11966.359199999999</v>
          </cell>
          <cell r="G762">
            <v>0</v>
          </cell>
          <cell r="H762">
            <v>0</v>
          </cell>
          <cell r="I762" t="str">
            <v>0.00%</v>
          </cell>
          <cell r="J762">
            <v>120.5765</v>
          </cell>
          <cell r="K762">
            <v>11966.011859999999</v>
          </cell>
          <cell r="L762">
            <v>0.99997097362746723</v>
          </cell>
          <cell r="M762">
            <v>120.5765</v>
          </cell>
          <cell r="N762">
            <v>11966.011859999999</v>
          </cell>
          <cell r="O762">
            <v>0.99997097362746723</v>
          </cell>
          <cell r="P762">
            <v>3.5000000000025011E-3</v>
          </cell>
          <cell r="Q762">
            <v>0.34734000000025844</v>
          </cell>
          <cell r="R762">
            <v>2.9026372532779933E-5</v>
          </cell>
        </row>
        <row r="763">
          <cell r="A763" t="str">
            <v>10.02</v>
          </cell>
          <cell r="B763" t="str">
            <v>REVOQUES ENLUCIDOS Y MOLDURAS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10.02.01</v>
          </cell>
          <cell r="B764" t="str">
            <v>TARRAJEO EN MUROS INTERIORES MEZCLA 1:5 CEMENTO:ARENA</v>
          </cell>
          <cell r="C764" t="str">
            <v>m2</v>
          </cell>
          <cell r="D764">
            <v>412.11</v>
          </cell>
          <cell r="E764">
            <v>26.91</v>
          </cell>
          <cell r="F764">
            <v>11089.8801</v>
          </cell>
          <cell r="G764">
            <v>0</v>
          </cell>
          <cell r="H764">
            <v>0</v>
          </cell>
          <cell r="I764" t="str">
            <v>0.00%</v>
          </cell>
          <cell r="J764">
            <v>20.662500000000001</v>
          </cell>
          <cell r="K764">
            <v>556.02787499999999</v>
          </cell>
          <cell r="L764">
            <v>5.0138312586445362E-2</v>
          </cell>
          <cell r="M764">
            <v>20.662500000000001</v>
          </cell>
          <cell r="N764">
            <v>556.02787499999999</v>
          </cell>
          <cell r="O764">
            <v>5.0138312586445362E-2</v>
          </cell>
          <cell r="P764">
            <v>391.44749999999999</v>
          </cell>
          <cell r="Q764">
            <v>10533.852225000001</v>
          </cell>
          <cell r="R764">
            <v>0.9498616874135547</v>
          </cell>
        </row>
        <row r="765">
          <cell r="A765" t="str">
            <v>10.02.02</v>
          </cell>
          <cell r="B765" t="str">
            <v>TARRAJEO EN MUROS EXTERIORES MEZCLA 1:5 CEMENTO:ARENA</v>
          </cell>
          <cell r="C765" t="str">
            <v>m2</v>
          </cell>
          <cell r="D765">
            <v>166.27</v>
          </cell>
          <cell r="E765">
            <v>33.57</v>
          </cell>
          <cell r="F765">
            <v>5581.6839</v>
          </cell>
          <cell r="G765">
            <v>0</v>
          </cell>
          <cell r="H765">
            <v>0</v>
          </cell>
          <cell r="I765" t="str">
            <v>0.00%</v>
          </cell>
          <cell r="J765">
            <v>0</v>
          </cell>
          <cell r="K765">
            <v>0</v>
          </cell>
          <cell r="L765" t="str">
            <v>0.00%</v>
          </cell>
          <cell r="M765">
            <v>0</v>
          </cell>
          <cell r="N765">
            <v>0</v>
          </cell>
          <cell r="O765" t="str">
            <v>0.00%</v>
          </cell>
          <cell r="P765">
            <v>166.27</v>
          </cell>
          <cell r="Q765">
            <v>5581.6839</v>
          </cell>
          <cell r="R765">
            <v>1</v>
          </cell>
        </row>
        <row r="766">
          <cell r="A766" t="str">
            <v>10.02.03</v>
          </cell>
          <cell r="B766" t="str">
            <v>TARRAJEO EN PESTAÑAS DE LAS VENTANAS</v>
          </cell>
          <cell r="C766" t="str">
            <v>m</v>
          </cell>
          <cell r="D766">
            <v>44</v>
          </cell>
          <cell r="E766">
            <v>18.16</v>
          </cell>
          <cell r="F766">
            <v>799.04</v>
          </cell>
          <cell r="G766">
            <v>0</v>
          </cell>
          <cell r="H766">
            <v>0</v>
          </cell>
          <cell r="I766" t="str">
            <v>0.00%</v>
          </cell>
          <cell r="J766">
            <v>0</v>
          </cell>
          <cell r="K766">
            <v>0</v>
          </cell>
          <cell r="L766" t="str">
            <v>0.00%</v>
          </cell>
          <cell r="M766">
            <v>0</v>
          </cell>
          <cell r="N766">
            <v>0</v>
          </cell>
          <cell r="O766" t="str">
            <v>0.00%</v>
          </cell>
          <cell r="P766">
            <v>44</v>
          </cell>
          <cell r="Q766">
            <v>799.04</v>
          </cell>
          <cell r="R766">
            <v>1</v>
          </cell>
        </row>
        <row r="767">
          <cell r="A767" t="str">
            <v>10.02.04</v>
          </cell>
          <cell r="B767" t="str">
            <v>TARRAJEO DE SUPERFICIE COLUMNAS INCL. ARISTAS MEZCLA 1:5 CEMENTO:ARENA</v>
          </cell>
          <cell r="C767" t="str">
            <v>m2</v>
          </cell>
          <cell r="D767">
            <v>213.37</v>
          </cell>
          <cell r="E767">
            <v>29.04</v>
          </cell>
          <cell r="F767">
            <v>6196.2647999999999</v>
          </cell>
          <cell r="G767">
            <v>0</v>
          </cell>
          <cell r="H767">
            <v>0</v>
          </cell>
          <cell r="I767" t="str">
            <v>0.00%</v>
          </cell>
          <cell r="J767">
            <v>0</v>
          </cell>
          <cell r="K767">
            <v>0</v>
          </cell>
          <cell r="L767" t="str">
            <v>0.00%</v>
          </cell>
          <cell r="M767">
            <v>0</v>
          </cell>
          <cell r="N767">
            <v>0</v>
          </cell>
          <cell r="O767" t="str">
            <v>0.00%</v>
          </cell>
          <cell r="P767">
            <v>213.37</v>
          </cell>
          <cell r="Q767">
            <v>6196.2647999999999</v>
          </cell>
          <cell r="R767">
            <v>1</v>
          </cell>
        </row>
        <row r="768">
          <cell r="A768" t="str">
            <v>10.02.05</v>
          </cell>
          <cell r="B768" t="str">
            <v>TARRAJEO DE SUPERF.VIGAS INCL.ARISTAS, MEZCLA 1:5 CEMENTO:ARENA</v>
          </cell>
          <cell r="C768" t="str">
            <v>m2</v>
          </cell>
          <cell r="D768">
            <v>173.03</v>
          </cell>
          <cell r="E768">
            <v>34.25</v>
          </cell>
          <cell r="F768">
            <v>5926.2775000000001</v>
          </cell>
          <cell r="G768">
            <v>0</v>
          </cell>
          <cell r="H768">
            <v>0</v>
          </cell>
          <cell r="I768" t="str">
            <v>0.00%</v>
          </cell>
          <cell r="J768">
            <v>94.51600000000002</v>
          </cell>
          <cell r="K768">
            <v>3237.1730000000007</v>
          </cell>
          <cell r="L768">
            <v>0.54624053632318104</v>
          </cell>
          <cell r="M768">
            <v>94.51600000000002</v>
          </cell>
          <cell r="N768">
            <v>3237.1730000000007</v>
          </cell>
          <cell r="O768">
            <v>0.54624053632318104</v>
          </cell>
          <cell r="P768">
            <v>78.513999999999982</v>
          </cell>
          <cell r="Q768">
            <v>2689.1044999999995</v>
          </cell>
          <cell r="R768">
            <v>0.45375946367681896</v>
          </cell>
        </row>
        <row r="769">
          <cell r="A769" t="str">
            <v>10.02.06</v>
          </cell>
          <cell r="B769" t="str">
            <v>TARRAJEO CON IMPERMEABILIZANTE EN COBERTURAS</v>
          </cell>
          <cell r="C769" t="str">
            <v>m2</v>
          </cell>
          <cell r="D769">
            <v>155.72999999999999</v>
          </cell>
          <cell r="E769">
            <v>60.76</v>
          </cell>
          <cell r="F769">
            <v>9462.1547999999984</v>
          </cell>
          <cell r="G769">
            <v>0</v>
          </cell>
          <cell r="H769">
            <v>0</v>
          </cell>
          <cell r="I769" t="str">
            <v>0.00%</v>
          </cell>
          <cell r="J769">
            <v>0</v>
          </cell>
          <cell r="K769">
            <v>0</v>
          </cell>
          <cell r="L769" t="str">
            <v>0.00%</v>
          </cell>
          <cell r="M769">
            <v>0</v>
          </cell>
          <cell r="N769">
            <v>0</v>
          </cell>
          <cell r="O769" t="str">
            <v>0.00%</v>
          </cell>
          <cell r="P769">
            <v>155.72999999999999</v>
          </cell>
          <cell r="Q769">
            <v>9462.1547999999984</v>
          </cell>
          <cell r="R769">
            <v>1</v>
          </cell>
        </row>
        <row r="770">
          <cell r="A770" t="str">
            <v>10.02.07</v>
          </cell>
          <cell r="B770" t="str">
            <v>TARRAJEO EN CUNETA DE EVACUACION PLUVIAL EXTERIOR - TECHO</v>
          </cell>
          <cell r="C770" t="str">
            <v>m2</v>
          </cell>
          <cell r="D770">
            <v>28.18</v>
          </cell>
          <cell r="E770">
            <v>39.65</v>
          </cell>
          <cell r="F770">
            <v>1117.337</v>
          </cell>
          <cell r="G770">
            <v>0</v>
          </cell>
          <cell r="H770">
            <v>0</v>
          </cell>
          <cell r="I770" t="str">
            <v>0.00%</v>
          </cell>
          <cell r="J770">
            <v>0</v>
          </cell>
          <cell r="K770">
            <v>0</v>
          </cell>
          <cell r="L770" t="str">
            <v>0.00%</v>
          </cell>
          <cell r="M770">
            <v>0</v>
          </cell>
          <cell r="N770">
            <v>0</v>
          </cell>
          <cell r="O770" t="str">
            <v>0.00%</v>
          </cell>
          <cell r="P770">
            <v>28.18</v>
          </cell>
          <cell r="Q770">
            <v>1117.337</v>
          </cell>
          <cell r="R770">
            <v>1</v>
          </cell>
        </row>
        <row r="771">
          <cell r="A771" t="str">
            <v>10.02.08</v>
          </cell>
          <cell r="B771" t="str">
            <v>TARRAJEO CON IMPERMEABILIZANTE EN  CUNETA INTERIOR - TECHO</v>
          </cell>
          <cell r="C771" t="str">
            <v>m2</v>
          </cell>
          <cell r="D771">
            <v>20.25</v>
          </cell>
          <cell r="E771">
            <v>42.36</v>
          </cell>
          <cell r="F771">
            <v>857.79</v>
          </cell>
          <cell r="G771">
            <v>0</v>
          </cell>
          <cell r="H771">
            <v>0</v>
          </cell>
          <cell r="I771" t="str">
            <v>0.00%</v>
          </cell>
          <cell r="J771">
            <v>0</v>
          </cell>
          <cell r="K771">
            <v>0</v>
          </cell>
          <cell r="L771" t="str">
            <v>0.00%</v>
          </cell>
          <cell r="M771">
            <v>0</v>
          </cell>
          <cell r="N771">
            <v>0</v>
          </cell>
          <cell r="O771" t="str">
            <v>0.00%</v>
          </cell>
          <cell r="P771">
            <v>20.25</v>
          </cell>
          <cell r="Q771">
            <v>857.79</v>
          </cell>
          <cell r="R771">
            <v>1</v>
          </cell>
        </row>
        <row r="772">
          <cell r="A772" t="str">
            <v>10.02.09</v>
          </cell>
          <cell r="B772" t="str">
            <v xml:space="preserve">VESTIDURA DE DERRAMES </v>
          </cell>
          <cell r="C772" t="str">
            <v>m</v>
          </cell>
          <cell r="D772">
            <v>187.4</v>
          </cell>
          <cell r="E772">
            <v>24.82</v>
          </cell>
          <cell r="F772">
            <v>4651.268</v>
          </cell>
          <cell r="G772">
            <v>0</v>
          </cell>
          <cell r="H772">
            <v>0</v>
          </cell>
          <cell r="I772" t="str">
            <v>0.00%</v>
          </cell>
          <cell r="J772">
            <v>0</v>
          </cell>
          <cell r="K772">
            <v>0</v>
          </cell>
          <cell r="L772" t="str">
            <v>0.00%</v>
          </cell>
          <cell r="M772">
            <v>0</v>
          </cell>
          <cell r="N772">
            <v>0</v>
          </cell>
          <cell r="O772" t="str">
            <v>0.00%</v>
          </cell>
          <cell r="P772">
            <v>187.4</v>
          </cell>
          <cell r="Q772">
            <v>4651.268</v>
          </cell>
          <cell r="R772">
            <v>1</v>
          </cell>
        </row>
        <row r="773">
          <cell r="A773" t="str">
            <v>10.02.10</v>
          </cell>
          <cell r="B773" t="str">
            <v>BRUÑA DE 1CM ENTRE MUROS Y ESTRUCTURAS</v>
          </cell>
          <cell r="C773" t="str">
            <v>m</v>
          </cell>
          <cell r="D773">
            <v>757.88</v>
          </cell>
          <cell r="E773">
            <v>2.08</v>
          </cell>
          <cell r="F773">
            <v>1576.3904</v>
          </cell>
          <cell r="G773">
            <v>0</v>
          </cell>
          <cell r="H773">
            <v>0</v>
          </cell>
          <cell r="I773" t="str">
            <v>0.00%</v>
          </cell>
          <cell r="J773">
            <v>77.540000000000006</v>
          </cell>
          <cell r="K773">
            <v>161.28320000000002</v>
          </cell>
          <cell r="L773">
            <v>0.10231171161661479</v>
          </cell>
          <cell r="M773">
            <v>77.540000000000006</v>
          </cell>
          <cell r="N773">
            <v>161.28320000000002</v>
          </cell>
          <cell r="O773">
            <v>0.10231171161661479</v>
          </cell>
          <cell r="P773">
            <v>680.34</v>
          </cell>
          <cell r="Q773">
            <v>1415.1071999999999</v>
          </cell>
          <cell r="R773">
            <v>0.89768828838338521</v>
          </cell>
        </row>
        <row r="774">
          <cell r="A774" t="str">
            <v>10.03</v>
          </cell>
          <cell r="B774" t="str">
            <v>ESTRUCTURAS METALICAS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10.03.01</v>
          </cell>
          <cell r="B775" t="str">
            <v>CORREAS DE TUBO LAC 2"X2"X2mm</v>
          </cell>
          <cell r="C775" t="str">
            <v>m</v>
          </cell>
          <cell r="D775">
            <v>118.5</v>
          </cell>
          <cell r="E775">
            <v>28.38</v>
          </cell>
          <cell r="F775">
            <v>3363.0299999999997</v>
          </cell>
          <cell r="G775">
            <v>0</v>
          </cell>
          <cell r="H775">
            <v>0</v>
          </cell>
          <cell r="I775" t="str">
            <v>0.00%</v>
          </cell>
          <cell r="J775">
            <v>0</v>
          </cell>
          <cell r="K775">
            <v>0</v>
          </cell>
          <cell r="L775" t="str">
            <v>0.00%</v>
          </cell>
          <cell r="M775">
            <v>0</v>
          </cell>
          <cell r="N775">
            <v>0</v>
          </cell>
          <cell r="O775" t="str">
            <v>0.00%</v>
          </cell>
          <cell r="P775">
            <v>118.5</v>
          </cell>
          <cell r="Q775">
            <v>3363.0299999999997</v>
          </cell>
          <cell r="R775">
            <v>1</v>
          </cell>
        </row>
        <row r="776">
          <cell r="A776" t="str">
            <v>10.03.02</v>
          </cell>
          <cell r="B776" t="str">
            <v>TIJERAL TIPO - III CON TUBO RECTANGULAR LAC (SEGUN DISEÑO)</v>
          </cell>
          <cell r="C776" t="str">
            <v>und</v>
          </cell>
          <cell r="D776">
            <v>7</v>
          </cell>
          <cell r="E776">
            <v>570.22</v>
          </cell>
          <cell r="F776">
            <v>3991.54</v>
          </cell>
          <cell r="G776">
            <v>0</v>
          </cell>
          <cell r="H776">
            <v>0</v>
          </cell>
          <cell r="I776" t="str">
            <v>0.00%</v>
          </cell>
          <cell r="J776">
            <v>0</v>
          </cell>
          <cell r="K776">
            <v>0</v>
          </cell>
          <cell r="L776" t="str">
            <v>0.00%</v>
          </cell>
          <cell r="M776">
            <v>0</v>
          </cell>
          <cell r="N776">
            <v>0</v>
          </cell>
          <cell r="O776" t="str">
            <v>0.00%</v>
          </cell>
          <cell r="P776">
            <v>7</v>
          </cell>
          <cell r="Q776">
            <v>3991.54</v>
          </cell>
          <cell r="R776">
            <v>1</v>
          </cell>
        </row>
        <row r="777">
          <cell r="A777" t="str">
            <v>10.04</v>
          </cell>
          <cell r="B777" t="str">
            <v>COBERTURA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A778" t="str">
            <v>10.04.01</v>
          </cell>
          <cell r="B778" t="str">
            <v>COBERTURA DE PLACA ONDUVILLA</v>
          </cell>
          <cell r="C778" t="str">
            <v>m2</v>
          </cell>
          <cell r="D778">
            <v>83.42</v>
          </cell>
          <cell r="E778">
            <v>147.85</v>
          </cell>
          <cell r="F778">
            <v>12333.646999999999</v>
          </cell>
          <cell r="G778">
            <v>0</v>
          </cell>
          <cell r="H778">
            <v>0</v>
          </cell>
          <cell r="I778" t="str">
            <v>0.00%</v>
          </cell>
          <cell r="J778">
            <v>0</v>
          </cell>
          <cell r="K778">
            <v>0</v>
          </cell>
          <cell r="L778" t="str">
            <v>0.00%</v>
          </cell>
          <cell r="M778">
            <v>0</v>
          </cell>
          <cell r="N778">
            <v>0</v>
          </cell>
          <cell r="O778" t="str">
            <v>0.00%</v>
          </cell>
          <cell r="P778">
            <v>83.42</v>
          </cell>
          <cell r="Q778">
            <v>12333.646999999999</v>
          </cell>
          <cell r="R778">
            <v>1</v>
          </cell>
        </row>
        <row r="779">
          <cell r="A779" t="str">
            <v>10.04.02</v>
          </cell>
          <cell r="B779" t="str">
            <v>CUMBRERA DE ONDUVILLA</v>
          </cell>
          <cell r="C779" t="str">
            <v>m</v>
          </cell>
          <cell r="D779">
            <v>12.45</v>
          </cell>
          <cell r="E779">
            <v>101.1</v>
          </cell>
          <cell r="F779">
            <v>1258.6949999999999</v>
          </cell>
          <cell r="G779">
            <v>0</v>
          </cell>
          <cell r="H779">
            <v>0</v>
          </cell>
          <cell r="I779" t="str">
            <v>0.00%</v>
          </cell>
          <cell r="J779">
            <v>0</v>
          </cell>
          <cell r="K779">
            <v>0</v>
          </cell>
          <cell r="L779" t="str">
            <v>0.00%</v>
          </cell>
          <cell r="M779">
            <v>0</v>
          </cell>
          <cell r="N779">
            <v>0</v>
          </cell>
          <cell r="O779" t="str">
            <v>0.00%</v>
          </cell>
          <cell r="P779">
            <v>12.45</v>
          </cell>
          <cell r="Q779">
            <v>1258.6949999999999</v>
          </cell>
          <cell r="R779">
            <v>1</v>
          </cell>
        </row>
        <row r="780">
          <cell r="A780" t="str">
            <v>10.04.03</v>
          </cell>
          <cell r="B780" t="str">
            <v>COBERTURA LADRILLO PASTELERO ASENTADO C/MEZCLA</v>
          </cell>
          <cell r="C780" t="str">
            <v>m2</v>
          </cell>
          <cell r="D780">
            <v>23.27</v>
          </cell>
          <cell r="E780">
            <v>45.53</v>
          </cell>
          <cell r="F780">
            <v>1059.4830999999999</v>
          </cell>
          <cell r="G780">
            <v>0</v>
          </cell>
          <cell r="H780">
            <v>0</v>
          </cell>
          <cell r="I780" t="str">
            <v>0.00%</v>
          </cell>
          <cell r="J780">
            <v>0</v>
          </cell>
          <cell r="K780">
            <v>0</v>
          </cell>
          <cell r="L780" t="str">
            <v>0.00%</v>
          </cell>
          <cell r="M780">
            <v>0</v>
          </cell>
          <cell r="N780">
            <v>0</v>
          </cell>
          <cell r="O780" t="str">
            <v>0.00%</v>
          </cell>
          <cell r="P780">
            <v>23.27</v>
          </cell>
          <cell r="Q780">
            <v>1059.4830999999999</v>
          </cell>
          <cell r="R780">
            <v>1</v>
          </cell>
        </row>
        <row r="781">
          <cell r="A781" t="str">
            <v>10.04.04</v>
          </cell>
          <cell r="B781" t="str">
            <v>COBERTURA DE POLICARBONATO ALVEOLAR TRASLUCIDO DE 6 MM.</v>
          </cell>
          <cell r="C781" t="str">
            <v>m2</v>
          </cell>
          <cell r="D781">
            <v>12.5</v>
          </cell>
          <cell r="E781">
            <v>63.81</v>
          </cell>
          <cell r="F781">
            <v>797.625</v>
          </cell>
          <cell r="G781">
            <v>0</v>
          </cell>
          <cell r="H781">
            <v>0</v>
          </cell>
          <cell r="I781" t="str">
            <v>0.00%</v>
          </cell>
          <cell r="J781">
            <v>0</v>
          </cell>
          <cell r="K781">
            <v>0</v>
          </cell>
          <cell r="L781" t="str">
            <v>0.00%</v>
          </cell>
          <cell r="M781">
            <v>0</v>
          </cell>
          <cell r="N781">
            <v>0</v>
          </cell>
          <cell r="O781" t="str">
            <v>0.00%</v>
          </cell>
          <cell r="P781">
            <v>12.5</v>
          </cell>
          <cell r="Q781">
            <v>797.625</v>
          </cell>
          <cell r="R781">
            <v>1</v>
          </cell>
        </row>
        <row r="782">
          <cell r="A782" t="str">
            <v>10.05</v>
          </cell>
          <cell r="B782" t="str">
            <v>CIELORRASOS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 t="str">
            <v>10.05.01</v>
          </cell>
          <cell r="B783" t="str">
            <v>CIELORRASOS CON MEZCLA C:A 1:5 e= 1.5 CM</v>
          </cell>
          <cell r="C783" t="str">
            <v>m2</v>
          </cell>
          <cell r="D783">
            <v>245.38</v>
          </cell>
          <cell r="E783">
            <v>41.21</v>
          </cell>
          <cell r="F783">
            <v>10112.1098</v>
          </cell>
          <cell r="G783">
            <v>0</v>
          </cell>
          <cell r="H783">
            <v>0</v>
          </cell>
          <cell r="I783" t="str">
            <v>0.00%</v>
          </cell>
          <cell r="J783">
            <v>126.00119999999998</v>
          </cell>
          <cell r="K783">
            <v>5192.5094519999993</v>
          </cell>
          <cell r="L783">
            <v>0.51349417230418115</v>
          </cell>
          <cell r="M783">
            <v>126.00119999999998</v>
          </cell>
          <cell r="N783">
            <v>5192.5094519999993</v>
          </cell>
          <cell r="O783">
            <v>0.51349417230418115</v>
          </cell>
          <cell r="P783">
            <v>119.37880000000001</v>
          </cell>
          <cell r="Q783">
            <v>4919.6003480000008</v>
          </cell>
          <cell r="R783">
            <v>0.48650582769581879</v>
          </cell>
        </row>
        <row r="784">
          <cell r="A784" t="str">
            <v>10.06</v>
          </cell>
          <cell r="B784" t="str">
            <v>PISOS Y PAVIMENTOS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10.06.01</v>
          </cell>
          <cell r="B785" t="str">
            <v>FALSO PISO DE 4" DE CONCRETO 1:10</v>
          </cell>
          <cell r="C785" t="str">
            <v>m2</v>
          </cell>
          <cell r="D785">
            <v>121.67</v>
          </cell>
          <cell r="E785">
            <v>34.700000000000003</v>
          </cell>
          <cell r="F785">
            <v>4221.9490000000005</v>
          </cell>
          <cell r="G785">
            <v>0</v>
          </cell>
          <cell r="H785">
            <v>0</v>
          </cell>
          <cell r="I785" t="str">
            <v>0.00%</v>
          </cell>
          <cell r="J785">
            <v>0</v>
          </cell>
          <cell r="K785">
            <v>0</v>
          </cell>
          <cell r="L785" t="str">
            <v>0.00%</v>
          </cell>
          <cell r="M785">
            <v>0</v>
          </cell>
          <cell r="N785">
            <v>0</v>
          </cell>
          <cell r="O785" t="str">
            <v>0.00%</v>
          </cell>
          <cell r="P785">
            <v>121.67</v>
          </cell>
          <cell r="Q785">
            <v>4221.9490000000005</v>
          </cell>
          <cell r="R785">
            <v>1</v>
          </cell>
        </row>
        <row r="786">
          <cell r="A786" t="str">
            <v>10.06.02</v>
          </cell>
          <cell r="B786" t="str">
            <v>CONTRAPISO DE 48 MM.</v>
          </cell>
          <cell r="C786" t="str">
            <v>m2</v>
          </cell>
          <cell r="D786">
            <v>243.22</v>
          </cell>
          <cell r="E786">
            <v>33.57</v>
          </cell>
          <cell r="F786">
            <v>8164.8954000000003</v>
          </cell>
          <cell r="G786">
            <v>0</v>
          </cell>
          <cell r="H786">
            <v>0</v>
          </cell>
          <cell r="I786" t="str">
            <v>0.00%</v>
          </cell>
          <cell r="J786">
            <v>0</v>
          </cell>
          <cell r="K786">
            <v>0</v>
          </cell>
          <cell r="L786" t="str">
            <v>0.00%</v>
          </cell>
          <cell r="M786">
            <v>0</v>
          </cell>
          <cell r="N786">
            <v>0</v>
          </cell>
          <cell r="O786" t="str">
            <v>0.00%</v>
          </cell>
          <cell r="P786">
            <v>243.22</v>
          </cell>
          <cell r="Q786">
            <v>8164.8954000000003</v>
          </cell>
          <cell r="R786">
            <v>1</v>
          </cell>
        </row>
        <row r="787">
          <cell r="A787" t="str">
            <v>10.06.03</v>
          </cell>
          <cell r="B787" t="str">
            <v>PISO DE PORCELANATO 0.60 x 0.60 m.</v>
          </cell>
          <cell r="C787" t="str">
            <v>m2</v>
          </cell>
          <cell r="D787">
            <v>180.74</v>
          </cell>
          <cell r="E787">
            <v>182.85</v>
          </cell>
          <cell r="F787">
            <v>33048.309000000001</v>
          </cell>
          <cell r="G787">
            <v>0</v>
          </cell>
          <cell r="H787">
            <v>0</v>
          </cell>
          <cell r="I787" t="str">
            <v>0.00%</v>
          </cell>
          <cell r="J787">
            <v>0</v>
          </cell>
          <cell r="K787">
            <v>0</v>
          </cell>
          <cell r="L787" t="str">
            <v>0.00%</v>
          </cell>
          <cell r="M787">
            <v>0</v>
          </cell>
          <cell r="N787">
            <v>0</v>
          </cell>
          <cell r="O787" t="str">
            <v>0.00%</v>
          </cell>
          <cell r="P787">
            <v>180.74</v>
          </cell>
          <cell r="Q787">
            <v>33048.309000000001</v>
          </cell>
          <cell r="R787">
            <v>1</v>
          </cell>
        </row>
        <row r="788">
          <cell r="A788" t="str">
            <v>10.06.04</v>
          </cell>
          <cell r="B788" t="str">
            <v>PISO DE CERAMICO ANTIDESLIZANTE AT. 0.40x0.40 M</v>
          </cell>
          <cell r="C788" t="str">
            <v>m2</v>
          </cell>
          <cell r="D788">
            <v>62.48</v>
          </cell>
          <cell r="E788">
            <v>56.63</v>
          </cell>
          <cell r="F788">
            <v>3538.2424000000001</v>
          </cell>
          <cell r="G788">
            <v>0</v>
          </cell>
          <cell r="H788">
            <v>0</v>
          </cell>
          <cell r="I788" t="str">
            <v>0.00%</v>
          </cell>
          <cell r="J788">
            <v>0</v>
          </cell>
          <cell r="K788">
            <v>0</v>
          </cell>
          <cell r="L788" t="str">
            <v>0.00%</v>
          </cell>
          <cell r="M788">
            <v>0</v>
          </cell>
          <cell r="N788">
            <v>0</v>
          </cell>
          <cell r="O788" t="str">
            <v>0.00%</v>
          </cell>
          <cell r="P788">
            <v>62.48</v>
          </cell>
          <cell r="Q788">
            <v>3538.2424000000001</v>
          </cell>
          <cell r="R788">
            <v>1</v>
          </cell>
        </row>
        <row r="789">
          <cell r="A789" t="str">
            <v>10.06.05</v>
          </cell>
          <cell r="B789" t="str">
            <v>PISO DE CEMENTO FROTACHADO BRUÑADO</v>
          </cell>
          <cell r="C789" t="str">
            <v>m2</v>
          </cell>
          <cell r="D789">
            <v>9.9499999999999993</v>
          </cell>
          <cell r="E789">
            <v>18.29</v>
          </cell>
          <cell r="F789">
            <v>181.98549999999997</v>
          </cell>
          <cell r="G789">
            <v>0</v>
          </cell>
          <cell r="H789">
            <v>0</v>
          </cell>
          <cell r="I789" t="str">
            <v>0.00%</v>
          </cell>
          <cell r="J789">
            <v>0</v>
          </cell>
          <cell r="K789">
            <v>0</v>
          </cell>
          <cell r="L789" t="str">
            <v>0.00%</v>
          </cell>
          <cell r="M789">
            <v>0</v>
          </cell>
          <cell r="N789">
            <v>0</v>
          </cell>
          <cell r="O789" t="str">
            <v>0.00%</v>
          </cell>
          <cell r="P789">
            <v>9.9499999999999993</v>
          </cell>
          <cell r="Q789">
            <v>181.98549999999997</v>
          </cell>
          <cell r="R789">
            <v>1</v>
          </cell>
        </row>
        <row r="790">
          <cell r="A790" t="str">
            <v>10.06.06</v>
          </cell>
          <cell r="B790" t="str">
            <v>COLOCACION DE BLOQUE DE VIDRIO 30 x 30 x 8 CM. PARA PISO</v>
          </cell>
          <cell r="C790" t="str">
            <v>und</v>
          </cell>
          <cell r="D790">
            <v>8</v>
          </cell>
          <cell r="E790">
            <v>20.87</v>
          </cell>
          <cell r="F790">
            <v>166.96</v>
          </cell>
          <cell r="G790">
            <v>0</v>
          </cell>
          <cell r="H790">
            <v>0</v>
          </cell>
          <cell r="I790" t="str">
            <v>0.00%</v>
          </cell>
          <cell r="J790">
            <v>0</v>
          </cell>
          <cell r="K790">
            <v>0</v>
          </cell>
          <cell r="L790" t="str">
            <v>0.00%</v>
          </cell>
          <cell r="M790">
            <v>0</v>
          </cell>
          <cell r="N790">
            <v>0</v>
          </cell>
          <cell r="O790" t="str">
            <v>0.00%</v>
          </cell>
          <cell r="P790">
            <v>8</v>
          </cell>
          <cell r="Q790">
            <v>166.96</v>
          </cell>
          <cell r="R790">
            <v>1</v>
          </cell>
        </row>
        <row r="791">
          <cell r="A791" t="str">
            <v>10.07</v>
          </cell>
          <cell r="B791" t="str">
            <v>VEREDA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A792" t="str">
            <v>10.07.01</v>
          </cell>
          <cell r="B792" t="str">
            <v>AFIRMADO DE 4" PARA VEREDAS</v>
          </cell>
          <cell r="C792" t="str">
            <v>m2</v>
          </cell>
          <cell r="D792">
            <v>9.9499999999999993</v>
          </cell>
          <cell r="E792">
            <v>11.27</v>
          </cell>
          <cell r="F792">
            <v>112.13649999999998</v>
          </cell>
          <cell r="G792">
            <v>0</v>
          </cell>
          <cell r="H792">
            <v>0</v>
          </cell>
          <cell r="I792" t="str">
            <v>0.00%</v>
          </cell>
          <cell r="J792">
            <v>0</v>
          </cell>
          <cell r="K792">
            <v>0</v>
          </cell>
          <cell r="L792" t="str">
            <v>0.00%</v>
          </cell>
          <cell r="M792">
            <v>0</v>
          </cell>
          <cell r="N792">
            <v>0</v>
          </cell>
          <cell r="O792" t="str">
            <v>0.00%</v>
          </cell>
          <cell r="P792">
            <v>9.9499999999999993</v>
          </cell>
          <cell r="Q792">
            <v>112.13649999999998</v>
          </cell>
          <cell r="R792">
            <v>1</v>
          </cell>
        </row>
        <row r="793">
          <cell r="A793" t="str">
            <v>10.07.02</v>
          </cell>
          <cell r="B793" t="str">
            <v>VEREDA DE CONCRETO F'C= 175 KG/CM2.</v>
          </cell>
          <cell r="C793" t="str">
            <v>m2</v>
          </cell>
          <cell r="D793">
            <v>9.9499999999999993</v>
          </cell>
          <cell r="E793">
            <v>64.63</v>
          </cell>
          <cell r="F793">
            <v>643.06849999999986</v>
          </cell>
          <cell r="G793">
            <v>0</v>
          </cell>
          <cell r="H793">
            <v>0</v>
          </cell>
          <cell r="I793" t="str">
            <v>0.00%</v>
          </cell>
          <cell r="J793">
            <v>0</v>
          </cell>
          <cell r="K793">
            <v>0</v>
          </cell>
          <cell r="L793" t="str">
            <v>0.00%</v>
          </cell>
          <cell r="M793">
            <v>0</v>
          </cell>
          <cell r="N793">
            <v>0</v>
          </cell>
          <cell r="O793" t="str">
            <v>0.00%</v>
          </cell>
          <cell r="P793">
            <v>9.9499999999999993</v>
          </cell>
          <cell r="Q793">
            <v>643.06849999999986</v>
          </cell>
          <cell r="R793">
            <v>1</v>
          </cell>
        </row>
        <row r="794">
          <cell r="A794" t="str">
            <v>10.07.03</v>
          </cell>
          <cell r="B794" t="str">
            <v>ENCOFRADO Y DESENCOFRADO DE VEREDA</v>
          </cell>
          <cell r="C794" t="str">
            <v>m2</v>
          </cell>
          <cell r="D794">
            <v>6.49</v>
          </cell>
          <cell r="E794">
            <v>45.51</v>
          </cell>
          <cell r="F794">
            <v>295.35989999999998</v>
          </cell>
          <cell r="G794">
            <v>0</v>
          </cell>
          <cell r="H794">
            <v>0</v>
          </cell>
          <cell r="I794" t="str">
            <v>0.00%</v>
          </cell>
          <cell r="J794">
            <v>0</v>
          </cell>
          <cell r="K794">
            <v>0</v>
          </cell>
          <cell r="L794" t="str">
            <v>0.00%</v>
          </cell>
          <cell r="M794">
            <v>0</v>
          </cell>
          <cell r="N794">
            <v>0</v>
          </cell>
          <cell r="O794" t="str">
            <v>0.00%</v>
          </cell>
          <cell r="P794">
            <v>6.49</v>
          </cell>
          <cell r="Q794">
            <v>295.35989999999998</v>
          </cell>
          <cell r="R794">
            <v>1</v>
          </cell>
        </row>
        <row r="795">
          <cell r="A795" t="str">
            <v>10.08</v>
          </cell>
          <cell r="B795" t="str">
            <v>ZOCALOS Y CONTRAZOCALOS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A796" t="str">
            <v>10.08.01</v>
          </cell>
          <cell r="B796" t="str">
            <v>ZOCALO DE CERAMICO 0.30 x 0.20 M</v>
          </cell>
          <cell r="C796" t="str">
            <v>m2</v>
          </cell>
          <cell r="D796">
            <v>39.299999999999997</v>
          </cell>
          <cell r="E796">
            <v>64.3</v>
          </cell>
          <cell r="F796">
            <v>2526.9899999999998</v>
          </cell>
          <cell r="G796">
            <v>0</v>
          </cell>
          <cell r="H796">
            <v>0</v>
          </cell>
          <cell r="I796" t="str">
            <v>0.00%</v>
          </cell>
          <cell r="J796">
            <v>0</v>
          </cell>
          <cell r="K796">
            <v>0</v>
          </cell>
          <cell r="L796" t="str">
            <v>0.00%</v>
          </cell>
          <cell r="M796">
            <v>0</v>
          </cell>
          <cell r="N796">
            <v>0</v>
          </cell>
          <cell r="O796" t="str">
            <v>0.00%</v>
          </cell>
          <cell r="P796">
            <v>39.299999999999997</v>
          </cell>
          <cell r="Q796">
            <v>2526.9899999999998</v>
          </cell>
          <cell r="R796">
            <v>1</v>
          </cell>
        </row>
        <row r="797">
          <cell r="A797" t="str">
            <v>10.08.02</v>
          </cell>
          <cell r="B797" t="str">
            <v>ZOCALO DE CEMENTO PULIDO C/MORTERO 1:5 DE 2CM. DE H= 40 CM. - EXTERIOR</v>
          </cell>
          <cell r="C797" t="str">
            <v>m</v>
          </cell>
          <cell r="D797">
            <v>19.899999999999999</v>
          </cell>
          <cell r="E797">
            <v>13.08</v>
          </cell>
          <cell r="F797">
            <v>260.29199999999997</v>
          </cell>
          <cell r="G797">
            <v>0</v>
          </cell>
          <cell r="H797">
            <v>0</v>
          </cell>
          <cell r="I797" t="str">
            <v>0.00%</v>
          </cell>
          <cell r="J797">
            <v>0</v>
          </cell>
          <cell r="K797">
            <v>0</v>
          </cell>
          <cell r="L797" t="str">
            <v>0.00%</v>
          </cell>
          <cell r="M797">
            <v>0</v>
          </cell>
          <cell r="N797">
            <v>0</v>
          </cell>
          <cell r="O797" t="str">
            <v>0.00%</v>
          </cell>
          <cell r="P797">
            <v>19.899999999999999</v>
          </cell>
          <cell r="Q797">
            <v>260.29199999999997</v>
          </cell>
          <cell r="R797">
            <v>1</v>
          </cell>
        </row>
        <row r="798">
          <cell r="A798" t="str">
            <v>10.08.03</v>
          </cell>
          <cell r="B798" t="str">
            <v>CONTRAZOCALO DE CERAMICO DE 40 x 40 CM. H=10CM. - INTERIOR</v>
          </cell>
          <cell r="C798" t="str">
            <v>m</v>
          </cell>
          <cell r="D798">
            <v>61.49</v>
          </cell>
          <cell r="E798">
            <v>14.75</v>
          </cell>
          <cell r="F798">
            <v>906.97750000000008</v>
          </cell>
          <cell r="G798">
            <v>0</v>
          </cell>
          <cell r="H798">
            <v>0</v>
          </cell>
          <cell r="I798" t="str">
            <v>0.00%</v>
          </cell>
          <cell r="J798">
            <v>0</v>
          </cell>
          <cell r="K798">
            <v>0</v>
          </cell>
          <cell r="L798" t="str">
            <v>0.00%</v>
          </cell>
          <cell r="M798">
            <v>0</v>
          </cell>
          <cell r="N798">
            <v>0</v>
          </cell>
          <cell r="O798" t="str">
            <v>0.00%</v>
          </cell>
          <cell r="P798">
            <v>61.49</v>
          </cell>
          <cell r="Q798">
            <v>906.97750000000008</v>
          </cell>
          <cell r="R798">
            <v>1</v>
          </cell>
        </row>
        <row r="799">
          <cell r="A799" t="str">
            <v>10.08.04</v>
          </cell>
          <cell r="B799" t="str">
            <v>CONTRAZOCALO DE PORCELANATO H=0.10M</v>
          </cell>
          <cell r="C799" t="str">
            <v>m</v>
          </cell>
          <cell r="D799">
            <v>82.7</v>
          </cell>
          <cell r="E799">
            <v>22.15</v>
          </cell>
          <cell r="F799">
            <v>1831.8049999999998</v>
          </cell>
          <cell r="G799">
            <v>0</v>
          </cell>
          <cell r="H799">
            <v>0</v>
          </cell>
          <cell r="I799" t="str">
            <v>0.00%</v>
          </cell>
          <cell r="J799">
            <v>0</v>
          </cell>
          <cell r="K799">
            <v>0</v>
          </cell>
          <cell r="L799" t="str">
            <v>0.00%</v>
          </cell>
          <cell r="M799">
            <v>0</v>
          </cell>
          <cell r="N799">
            <v>0</v>
          </cell>
          <cell r="O799" t="str">
            <v>0.00%</v>
          </cell>
          <cell r="P799">
            <v>82.7</v>
          </cell>
          <cell r="Q799">
            <v>1831.8049999999998</v>
          </cell>
          <cell r="R799">
            <v>1</v>
          </cell>
        </row>
        <row r="800">
          <cell r="A800" t="str">
            <v>10.09</v>
          </cell>
          <cell r="B800" t="str">
            <v>CARPINTERIA DE MADERA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A801" t="str">
            <v>10.09.01</v>
          </cell>
          <cell r="B801" t="str">
            <v>PUERTA DE MADERA MACHIMBRADA C/SOBRE LUZ</v>
          </cell>
          <cell r="C801" t="str">
            <v>m2</v>
          </cell>
          <cell r="D801">
            <v>20.34</v>
          </cell>
          <cell r="E801">
            <v>340.61</v>
          </cell>
          <cell r="F801">
            <v>6928.0074000000004</v>
          </cell>
          <cell r="G801">
            <v>0</v>
          </cell>
          <cell r="H801">
            <v>0</v>
          </cell>
          <cell r="I801" t="str">
            <v>0.00%</v>
          </cell>
          <cell r="J801">
            <v>0</v>
          </cell>
          <cell r="K801">
            <v>0</v>
          </cell>
          <cell r="L801" t="str">
            <v>0.00%</v>
          </cell>
          <cell r="M801">
            <v>0</v>
          </cell>
          <cell r="N801">
            <v>0</v>
          </cell>
          <cell r="O801" t="str">
            <v>0.00%</v>
          </cell>
          <cell r="P801">
            <v>20.34</v>
          </cell>
          <cell r="Q801">
            <v>6928.0074000000004</v>
          </cell>
          <cell r="R801">
            <v>1</v>
          </cell>
        </row>
        <row r="802">
          <cell r="A802" t="str">
            <v>10.09.02</v>
          </cell>
          <cell r="B802" t="str">
            <v>PUERTA DE MADERA DOBLE HOJA MACHIMBRADA C/SOBRE LUZ</v>
          </cell>
          <cell r="C802" t="str">
            <v>m2</v>
          </cell>
          <cell r="D802">
            <v>9.1199999999999992</v>
          </cell>
          <cell r="E802">
            <v>340.61</v>
          </cell>
          <cell r="F802">
            <v>3106.3631999999998</v>
          </cell>
          <cell r="G802">
            <v>0</v>
          </cell>
          <cell r="H802">
            <v>0</v>
          </cell>
          <cell r="I802" t="str">
            <v>0.00%</v>
          </cell>
          <cell r="J802">
            <v>0</v>
          </cell>
          <cell r="K802">
            <v>0</v>
          </cell>
          <cell r="L802" t="str">
            <v>0.00%</v>
          </cell>
          <cell r="M802">
            <v>0</v>
          </cell>
          <cell r="N802">
            <v>0</v>
          </cell>
          <cell r="O802" t="str">
            <v>0.00%</v>
          </cell>
          <cell r="P802">
            <v>9.1199999999999992</v>
          </cell>
          <cell r="Q802">
            <v>3106.3631999999998</v>
          </cell>
          <cell r="R802">
            <v>1</v>
          </cell>
        </row>
        <row r="803">
          <cell r="A803" t="str">
            <v>10.10</v>
          </cell>
          <cell r="B803" t="str">
            <v>CERRAJERIA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A804" t="str">
            <v>10.10.01</v>
          </cell>
          <cell r="B804" t="str">
            <v>BISAGRA CAPUCHINA DE 4"</v>
          </cell>
          <cell r="C804" t="str">
            <v>und</v>
          </cell>
          <cell r="D804">
            <v>48</v>
          </cell>
          <cell r="E804">
            <v>15.83</v>
          </cell>
          <cell r="F804">
            <v>759.84</v>
          </cell>
          <cell r="G804">
            <v>0</v>
          </cell>
          <cell r="H804">
            <v>0</v>
          </cell>
          <cell r="I804" t="str">
            <v>0.00%</v>
          </cell>
          <cell r="J804">
            <v>0</v>
          </cell>
          <cell r="K804">
            <v>0</v>
          </cell>
          <cell r="L804" t="str">
            <v>0.00%</v>
          </cell>
          <cell r="M804">
            <v>0</v>
          </cell>
          <cell r="N804">
            <v>0</v>
          </cell>
          <cell r="O804" t="str">
            <v>0.00%</v>
          </cell>
          <cell r="P804">
            <v>48</v>
          </cell>
          <cell r="Q804">
            <v>759.84</v>
          </cell>
          <cell r="R804">
            <v>1</v>
          </cell>
        </row>
        <row r="805">
          <cell r="A805" t="str">
            <v>10.10.02</v>
          </cell>
          <cell r="B805" t="str">
            <v>CERRADURA PARA PUERTA DE TRES GOLPES</v>
          </cell>
          <cell r="C805" t="str">
            <v>und</v>
          </cell>
          <cell r="D805">
            <v>2</v>
          </cell>
          <cell r="E805">
            <v>137.22999999999999</v>
          </cell>
          <cell r="F805">
            <v>274.45999999999998</v>
          </cell>
          <cell r="G805">
            <v>0</v>
          </cell>
          <cell r="H805">
            <v>0</v>
          </cell>
          <cell r="I805" t="str">
            <v>0.00%</v>
          </cell>
          <cell r="J805">
            <v>0</v>
          </cell>
          <cell r="K805">
            <v>0</v>
          </cell>
          <cell r="L805" t="str">
            <v>0.00%</v>
          </cell>
          <cell r="M805">
            <v>0</v>
          </cell>
          <cell r="N805">
            <v>0</v>
          </cell>
          <cell r="O805" t="str">
            <v>0.00%</v>
          </cell>
          <cell r="P805">
            <v>2</v>
          </cell>
          <cell r="Q805">
            <v>274.45999999999998</v>
          </cell>
          <cell r="R805">
            <v>1</v>
          </cell>
        </row>
        <row r="806">
          <cell r="A806" t="str">
            <v>10.10.03</v>
          </cell>
          <cell r="B806" t="str">
            <v>CERRADURA DE PERILLA CON SEGURIDAD INTERIOR</v>
          </cell>
          <cell r="C806" t="str">
            <v>und</v>
          </cell>
          <cell r="D806">
            <v>8</v>
          </cell>
          <cell r="E806">
            <v>92.23</v>
          </cell>
          <cell r="F806">
            <v>737.84</v>
          </cell>
          <cell r="G806">
            <v>0</v>
          </cell>
          <cell r="H806">
            <v>0</v>
          </cell>
          <cell r="I806" t="str">
            <v>0.00%</v>
          </cell>
          <cell r="J806">
            <v>0</v>
          </cell>
          <cell r="K806">
            <v>0</v>
          </cell>
          <cell r="L806" t="str">
            <v>0.00%</v>
          </cell>
          <cell r="M806">
            <v>0</v>
          </cell>
          <cell r="N806">
            <v>0</v>
          </cell>
          <cell r="O806" t="str">
            <v>0.00%</v>
          </cell>
          <cell r="P806">
            <v>8</v>
          </cell>
          <cell r="Q806">
            <v>737.84</v>
          </cell>
          <cell r="R806">
            <v>1</v>
          </cell>
        </row>
        <row r="807">
          <cell r="A807" t="str">
            <v>10.11</v>
          </cell>
          <cell r="B807" t="str">
            <v>VIDRIOS, CRISTALES Y SIMILARES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10.11.01</v>
          </cell>
          <cell r="B808" t="str">
            <v>VIDRIO (8MM.) SISTEMA NOVA INC. ACCESORIOS</v>
          </cell>
          <cell r="C808" t="str">
            <v>p2</v>
          </cell>
          <cell r="D808">
            <v>433.79</v>
          </cell>
          <cell r="E808">
            <v>18.54</v>
          </cell>
          <cell r="F808">
            <v>8042.4665999999997</v>
          </cell>
          <cell r="G808">
            <v>0</v>
          </cell>
          <cell r="H808">
            <v>0</v>
          </cell>
          <cell r="I808" t="str">
            <v>0.00%</v>
          </cell>
          <cell r="J808">
            <v>0</v>
          </cell>
          <cell r="K808">
            <v>0</v>
          </cell>
          <cell r="L808" t="str">
            <v>0.00%</v>
          </cell>
          <cell r="M808">
            <v>0</v>
          </cell>
          <cell r="N808">
            <v>0</v>
          </cell>
          <cell r="O808" t="str">
            <v>0.00%</v>
          </cell>
          <cell r="P808">
            <v>433.79</v>
          </cell>
          <cell r="Q808">
            <v>8042.4665999999997</v>
          </cell>
          <cell r="R808">
            <v>1</v>
          </cell>
        </row>
        <row r="809">
          <cell r="A809" t="str">
            <v>10.11.02</v>
          </cell>
          <cell r="B809" t="str">
            <v>VIDRIO CRUDO INCOLORO DE 6MM.</v>
          </cell>
          <cell r="C809" t="str">
            <v>p2</v>
          </cell>
          <cell r="D809">
            <v>52.54</v>
          </cell>
          <cell r="E809">
            <v>9.51</v>
          </cell>
          <cell r="F809">
            <v>499.65539999999999</v>
          </cell>
          <cell r="G809">
            <v>0</v>
          </cell>
          <cell r="H809">
            <v>0</v>
          </cell>
          <cell r="I809" t="str">
            <v>0.00%</v>
          </cell>
          <cell r="J809">
            <v>0</v>
          </cell>
          <cell r="K809">
            <v>0</v>
          </cell>
          <cell r="L809" t="str">
            <v>0.00%</v>
          </cell>
          <cell r="M809">
            <v>0</v>
          </cell>
          <cell r="N809">
            <v>0</v>
          </cell>
          <cell r="O809" t="str">
            <v>0.00%</v>
          </cell>
          <cell r="P809">
            <v>52.54</v>
          </cell>
          <cell r="Q809">
            <v>499.65539999999999</v>
          </cell>
          <cell r="R809">
            <v>1</v>
          </cell>
        </row>
        <row r="810">
          <cell r="A810" t="str">
            <v>10.11.03</v>
          </cell>
          <cell r="B810" t="str">
            <v>MURO CON BLOQUE DE VIDRIO S/DETALLE</v>
          </cell>
          <cell r="C810" t="str">
            <v>m2</v>
          </cell>
          <cell r="D810">
            <v>2.2400000000000002</v>
          </cell>
          <cell r="E810">
            <v>216.65</v>
          </cell>
          <cell r="F810">
            <v>485.29600000000005</v>
          </cell>
          <cell r="G810">
            <v>0</v>
          </cell>
          <cell r="H810">
            <v>0</v>
          </cell>
          <cell r="I810" t="str">
            <v>0.00%</v>
          </cell>
          <cell r="J810">
            <v>0</v>
          </cell>
          <cell r="K810">
            <v>0</v>
          </cell>
          <cell r="L810" t="str">
            <v>0.00%</v>
          </cell>
          <cell r="M810">
            <v>0</v>
          </cell>
          <cell r="N810">
            <v>0</v>
          </cell>
          <cell r="O810" t="str">
            <v>0.00%</v>
          </cell>
          <cell r="P810">
            <v>2.2400000000000002</v>
          </cell>
          <cell r="Q810">
            <v>485.29600000000005</v>
          </cell>
          <cell r="R810">
            <v>1</v>
          </cell>
        </row>
        <row r="811">
          <cell r="A811" t="str">
            <v>10.12</v>
          </cell>
          <cell r="B811" t="str">
            <v>PINTURA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10.12.01</v>
          </cell>
          <cell r="B812" t="str">
            <v>PINTURA EN CIELORRASO</v>
          </cell>
          <cell r="C812" t="str">
            <v>m2</v>
          </cell>
          <cell r="D812">
            <v>245.38</v>
          </cell>
          <cell r="E812">
            <v>12.59</v>
          </cell>
          <cell r="F812">
            <v>3089.3341999999998</v>
          </cell>
          <cell r="G812">
            <v>0</v>
          </cell>
          <cell r="H812">
            <v>0</v>
          </cell>
          <cell r="I812" t="str">
            <v>0.00%</v>
          </cell>
          <cell r="J812">
            <v>0</v>
          </cell>
          <cell r="K812">
            <v>0</v>
          </cell>
          <cell r="L812" t="str">
            <v>0.00%</v>
          </cell>
          <cell r="M812">
            <v>0</v>
          </cell>
          <cell r="N812">
            <v>0</v>
          </cell>
          <cell r="O812" t="str">
            <v>0.00%</v>
          </cell>
          <cell r="P812">
            <v>245.38</v>
          </cell>
          <cell r="Q812">
            <v>3089.3341999999998</v>
          </cell>
          <cell r="R812">
            <v>1</v>
          </cell>
        </row>
        <row r="813">
          <cell r="A813" t="str">
            <v>10.12.02</v>
          </cell>
          <cell r="B813" t="str">
            <v xml:space="preserve">PINTURA EN INTERIORES </v>
          </cell>
          <cell r="C813" t="str">
            <v>m2</v>
          </cell>
          <cell r="D813">
            <v>412.11</v>
          </cell>
          <cell r="E813">
            <v>9.6999999999999993</v>
          </cell>
          <cell r="F813">
            <v>3997.4669999999996</v>
          </cell>
          <cell r="G813">
            <v>0</v>
          </cell>
          <cell r="H813">
            <v>0</v>
          </cell>
          <cell r="I813" t="str">
            <v>0.00%</v>
          </cell>
          <cell r="J813">
            <v>0</v>
          </cell>
          <cell r="K813">
            <v>0</v>
          </cell>
          <cell r="L813" t="str">
            <v>0.00%</v>
          </cell>
          <cell r="M813">
            <v>0</v>
          </cell>
          <cell r="N813">
            <v>0</v>
          </cell>
          <cell r="O813" t="str">
            <v>0.00%</v>
          </cell>
          <cell r="P813">
            <v>412.11</v>
          </cell>
          <cell r="Q813">
            <v>3997.4669999999996</v>
          </cell>
          <cell r="R813">
            <v>1</v>
          </cell>
        </row>
        <row r="814">
          <cell r="A814" t="str">
            <v>10.12.03</v>
          </cell>
          <cell r="B814" t="str">
            <v>PINTURA EN EXTERIORES</v>
          </cell>
          <cell r="C814" t="str">
            <v>m2</v>
          </cell>
          <cell r="D814">
            <v>166.27</v>
          </cell>
          <cell r="E814">
            <v>19.04</v>
          </cell>
          <cell r="F814">
            <v>3165.7808</v>
          </cell>
          <cell r="G814">
            <v>0</v>
          </cell>
          <cell r="H814">
            <v>0</v>
          </cell>
          <cell r="I814" t="str">
            <v>0.00%</v>
          </cell>
          <cell r="J814">
            <v>0</v>
          </cell>
          <cell r="K814">
            <v>0</v>
          </cell>
          <cell r="L814" t="str">
            <v>0.00%</v>
          </cell>
          <cell r="M814">
            <v>0</v>
          </cell>
          <cell r="N814">
            <v>0</v>
          </cell>
          <cell r="O814" t="str">
            <v>0.00%</v>
          </cell>
          <cell r="P814">
            <v>166.27</v>
          </cell>
          <cell r="Q814">
            <v>3165.7808</v>
          </cell>
          <cell r="R814">
            <v>1</v>
          </cell>
        </row>
        <row r="815">
          <cell r="A815" t="str">
            <v>10.12.04</v>
          </cell>
          <cell r="B815" t="str">
            <v>PINTURA EN COLUMNAS</v>
          </cell>
          <cell r="C815" t="str">
            <v>m2</v>
          </cell>
          <cell r="D815">
            <v>213.37</v>
          </cell>
          <cell r="E815">
            <v>10.35</v>
          </cell>
          <cell r="F815">
            <v>2208.3795</v>
          </cell>
          <cell r="G815">
            <v>0</v>
          </cell>
          <cell r="H815">
            <v>0</v>
          </cell>
          <cell r="I815" t="str">
            <v>0.00%</v>
          </cell>
          <cell r="J815">
            <v>0</v>
          </cell>
          <cell r="K815">
            <v>0</v>
          </cell>
          <cell r="L815" t="str">
            <v>0.00%</v>
          </cell>
          <cell r="M815">
            <v>0</v>
          </cell>
          <cell r="N815">
            <v>0</v>
          </cell>
          <cell r="O815" t="str">
            <v>0.00%</v>
          </cell>
          <cell r="P815">
            <v>213.37</v>
          </cell>
          <cell r="Q815">
            <v>2208.3795</v>
          </cell>
          <cell r="R815">
            <v>1</v>
          </cell>
        </row>
        <row r="816">
          <cell r="A816" t="str">
            <v>10.12.05</v>
          </cell>
          <cell r="B816" t="str">
            <v>PINTURA EN VIGA</v>
          </cell>
          <cell r="C816" t="str">
            <v>m2</v>
          </cell>
          <cell r="D816">
            <v>173.03</v>
          </cell>
          <cell r="E816">
            <v>10.35</v>
          </cell>
          <cell r="F816">
            <v>1790.8605</v>
          </cell>
          <cell r="G816">
            <v>0</v>
          </cell>
          <cell r="H816">
            <v>0</v>
          </cell>
          <cell r="I816" t="str">
            <v>0.00%</v>
          </cell>
          <cell r="J816">
            <v>0</v>
          </cell>
          <cell r="K816">
            <v>0</v>
          </cell>
          <cell r="L816" t="str">
            <v>0.00%</v>
          </cell>
          <cell r="M816">
            <v>0</v>
          </cell>
          <cell r="N816">
            <v>0</v>
          </cell>
          <cell r="O816" t="str">
            <v>0.00%</v>
          </cell>
          <cell r="P816">
            <v>173.03</v>
          </cell>
          <cell r="Q816">
            <v>1790.8605</v>
          </cell>
          <cell r="R816">
            <v>1</v>
          </cell>
        </row>
        <row r="817">
          <cell r="A817" t="str">
            <v>10.12.06</v>
          </cell>
          <cell r="B817" t="str">
            <v>PINTURA EN CUNETA DE EVACUACION PLUVIAL EN TECHO</v>
          </cell>
          <cell r="C817" t="str">
            <v>m2</v>
          </cell>
          <cell r="D817">
            <v>28.18</v>
          </cell>
          <cell r="E817">
            <v>9.25</v>
          </cell>
          <cell r="F817">
            <v>260.66500000000002</v>
          </cell>
          <cell r="G817">
            <v>0</v>
          </cell>
          <cell r="H817">
            <v>0</v>
          </cell>
          <cell r="I817" t="str">
            <v>0.00%</v>
          </cell>
          <cell r="J817">
            <v>0</v>
          </cell>
          <cell r="K817">
            <v>0</v>
          </cell>
          <cell r="L817" t="str">
            <v>0.00%</v>
          </cell>
          <cell r="M817">
            <v>0</v>
          </cell>
          <cell r="N817">
            <v>0</v>
          </cell>
          <cell r="O817" t="str">
            <v>0.00%</v>
          </cell>
          <cell r="P817">
            <v>28.18</v>
          </cell>
          <cell r="Q817">
            <v>260.66500000000002</v>
          </cell>
          <cell r="R817">
            <v>1</v>
          </cell>
        </row>
        <row r="818">
          <cell r="A818" t="str">
            <v>10.12.07</v>
          </cell>
          <cell r="B818" t="str">
            <v>PINTURA EN CONTRAZOCALOS Y ZOCALOS H= 0.40M C/ESMALTE</v>
          </cell>
          <cell r="C818" t="str">
            <v>m</v>
          </cell>
          <cell r="D818">
            <v>19.899999999999999</v>
          </cell>
          <cell r="E818">
            <v>7.19</v>
          </cell>
          <cell r="F818">
            <v>143.08099999999999</v>
          </cell>
          <cell r="G818">
            <v>0</v>
          </cell>
          <cell r="H818">
            <v>0</v>
          </cell>
          <cell r="I818" t="str">
            <v>0.00%</v>
          </cell>
          <cell r="J818">
            <v>0</v>
          </cell>
          <cell r="K818">
            <v>0</v>
          </cell>
          <cell r="L818" t="str">
            <v>0.00%</v>
          </cell>
          <cell r="M818">
            <v>0</v>
          </cell>
          <cell r="N818">
            <v>0</v>
          </cell>
          <cell r="O818" t="str">
            <v>0.00%</v>
          </cell>
          <cell r="P818">
            <v>19.899999999999999</v>
          </cell>
          <cell r="Q818">
            <v>143.08099999999999</v>
          </cell>
          <cell r="R818">
            <v>1</v>
          </cell>
        </row>
        <row r="819">
          <cell r="A819" t="str">
            <v>10.12.08</v>
          </cell>
          <cell r="B819" t="str">
            <v>PINTURA EN PUERTAS C/BARNIZ 2 MANOS</v>
          </cell>
          <cell r="C819" t="str">
            <v>m2</v>
          </cell>
          <cell r="D819">
            <v>29.46</v>
          </cell>
          <cell r="E819">
            <v>12.86</v>
          </cell>
          <cell r="F819">
            <v>378.85559999999998</v>
          </cell>
          <cell r="G819">
            <v>0</v>
          </cell>
          <cell r="H819">
            <v>0</v>
          </cell>
          <cell r="I819" t="str">
            <v>0.00%</v>
          </cell>
          <cell r="J819">
            <v>0</v>
          </cell>
          <cell r="K819">
            <v>0</v>
          </cell>
          <cell r="L819" t="str">
            <v>0.00%</v>
          </cell>
          <cell r="M819">
            <v>0</v>
          </cell>
          <cell r="N819">
            <v>0</v>
          </cell>
          <cell r="O819" t="str">
            <v>0.00%</v>
          </cell>
          <cell r="P819">
            <v>29.46</v>
          </cell>
          <cell r="Q819">
            <v>378.85559999999998</v>
          </cell>
          <cell r="R819">
            <v>1</v>
          </cell>
        </row>
        <row r="820">
          <cell r="A820" t="str">
            <v>10.13</v>
          </cell>
          <cell r="B820" t="str">
            <v>OBRAS VARIAS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A821" t="str">
            <v>10.13.01</v>
          </cell>
          <cell r="B821" t="str">
            <v>SARDINEL DE CONCRETO SOBRE VIGAS TIMPANO F'C= 175KG/CM2</v>
          </cell>
          <cell r="C821" t="str">
            <v>m3</v>
          </cell>
          <cell r="D821">
            <v>2.0099999999999998</v>
          </cell>
          <cell r="E821">
            <v>388.98</v>
          </cell>
          <cell r="F821">
            <v>781.84979999999996</v>
          </cell>
          <cell r="G821">
            <v>0</v>
          </cell>
          <cell r="H821">
            <v>0</v>
          </cell>
          <cell r="I821" t="str">
            <v>0.00%</v>
          </cell>
          <cell r="J821">
            <v>0</v>
          </cell>
          <cell r="K821">
            <v>0</v>
          </cell>
          <cell r="L821" t="str">
            <v>0.00%</v>
          </cell>
          <cell r="M821">
            <v>0</v>
          </cell>
          <cell r="N821">
            <v>0</v>
          </cell>
          <cell r="O821" t="str">
            <v>0.00%</v>
          </cell>
          <cell r="P821">
            <v>2.0099999999999998</v>
          </cell>
          <cell r="Q821">
            <v>781.84979999999996</v>
          </cell>
          <cell r="R821">
            <v>1</v>
          </cell>
        </row>
        <row r="822">
          <cell r="A822" t="str">
            <v>10.13.02</v>
          </cell>
          <cell r="B822" t="str">
            <v>ENCOFRADO Y DESENCOFRADO DE SARDINELES SOBRE VIGA TIMPANO</v>
          </cell>
          <cell r="C822" t="str">
            <v>m2</v>
          </cell>
          <cell r="D822">
            <v>13.4</v>
          </cell>
          <cell r="E822">
            <v>17.3</v>
          </cell>
          <cell r="F822">
            <v>231.82000000000002</v>
          </cell>
          <cell r="G822">
            <v>0</v>
          </cell>
          <cell r="H822">
            <v>0</v>
          </cell>
          <cell r="I822" t="str">
            <v>0.00%</v>
          </cell>
          <cell r="J822">
            <v>0</v>
          </cell>
          <cell r="K822">
            <v>0</v>
          </cell>
          <cell r="L822" t="str">
            <v>0.00%</v>
          </cell>
          <cell r="M822">
            <v>0</v>
          </cell>
          <cell r="N822">
            <v>0</v>
          </cell>
          <cell r="O822" t="str">
            <v>0.00%</v>
          </cell>
          <cell r="P822">
            <v>13.4</v>
          </cell>
          <cell r="Q822">
            <v>231.82000000000002</v>
          </cell>
          <cell r="R822">
            <v>1</v>
          </cell>
        </row>
        <row r="823">
          <cell r="A823" t="str">
            <v>10.13.03</v>
          </cell>
          <cell r="B823" t="str">
            <v xml:space="preserve">TAPA JUNTA EN VANOS MUROS/COLUMNA
</v>
          </cell>
          <cell r="C823" t="str">
            <v>m</v>
          </cell>
          <cell r="D823">
            <v>550.20000000000005</v>
          </cell>
          <cell r="E823">
            <v>13.49</v>
          </cell>
          <cell r="F823">
            <v>7422.1980000000003</v>
          </cell>
          <cell r="G823">
            <v>0</v>
          </cell>
          <cell r="H823">
            <v>0</v>
          </cell>
          <cell r="I823" t="str">
            <v>0.00%</v>
          </cell>
          <cell r="J823">
            <v>0</v>
          </cell>
          <cell r="K823">
            <v>0</v>
          </cell>
          <cell r="L823" t="str">
            <v>0.00%</v>
          </cell>
          <cell r="M823">
            <v>0</v>
          </cell>
          <cell r="N823">
            <v>0</v>
          </cell>
          <cell r="O823" t="str">
            <v>0.00%</v>
          </cell>
          <cell r="P823">
            <v>550.20000000000005</v>
          </cell>
          <cell r="Q823">
            <v>7422.1980000000003</v>
          </cell>
          <cell r="R823">
            <v>1</v>
          </cell>
        </row>
        <row r="824">
          <cell r="A824" t="str">
            <v>10.13.04</v>
          </cell>
          <cell r="B824" t="str">
            <v>TAPA JUNTA  METALICA</v>
          </cell>
          <cell r="C824" t="str">
            <v>m</v>
          </cell>
          <cell r="D824">
            <v>13.58</v>
          </cell>
          <cell r="E824">
            <v>50.83</v>
          </cell>
          <cell r="F824">
            <v>690.27139999999997</v>
          </cell>
          <cell r="G824">
            <v>0</v>
          </cell>
          <cell r="H824">
            <v>0</v>
          </cell>
          <cell r="I824" t="str">
            <v>0.00%</v>
          </cell>
          <cell r="J824">
            <v>0</v>
          </cell>
          <cell r="K824">
            <v>0</v>
          </cell>
          <cell r="L824" t="str">
            <v>0.00%</v>
          </cell>
          <cell r="M824">
            <v>0</v>
          </cell>
          <cell r="N824">
            <v>0</v>
          </cell>
          <cell r="O824" t="str">
            <v>0.00%</v>
          </cell>
          <cell r="P824">
            <v>13.58</v>
          </cell>
          <cell r="Q824">
            <v>690.27139999999997</v>
          </cell>
          <cell r="R824">
            <v>1</v>
          </cell>
        </row>
        <row r="825">
          <cell r="A825" t="str">
            <v>11</v>
          </cell>
          <cell r="B825" t="str">
            <v>BLOQUE - 4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</row>
        <row r="826">
          <cell r="A826" t="str">
            <v>11.01</v>
          </cell>
          <cell r="B826" t="str">
            <v>MUROS Y TABIQUES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A827" t="str">
            <v>11.01.01</v>
          </cell>
          <cell r="B827" t="str">
            <v>MURO DE CABEZA LADRILLO KIN-KONG DE ARCILLA</v>
          </cell>
          <cell r="C827" t="str">
            <v>m2</v>
          </cell>
          <cell r="D827">
            <v>170.12</v>
          </cell>
          <cell r="E827">
            <v>151.13999999999999</v>
          </cell>
          <cell r="F827">
            <v>25711.936799999999</v>
          </cell>
          <cell r="G827">
            <v>0</v>
          </cell>
          <cell r="H827">
            <v>0</v>
          </cell>
          <cell r="I827" t="str">
            <v>0.00%</v>
          </cell>
          <cell r="J827">
            <v>0</v>
          </cell>
          <cell r="K827">
            <v>0</v>
          </cell>
          <cell r="L827" t="str">
            <v>0.00%</v>
          </cell>
          <cell r="M827">
            <v>0</v>
          </cell>
          <cell r="N827">
            <v>0</v>
          </cell>
          <cell r="O827" t="str">
            <v>0.00%</v>
          </cell>
          <cell r="P827">
            <v>170.12</v>
          </cell>
          <cell r="Q827">
            <v>25711.936799999999</v>
          </cell>
          <cell r="R827">
            <v>1</v>
          </cell>
        </row>
        <row r="828">
          <cell r="A828" t="str">
            <v>11.01.02</v>
          </cell>
          <cell r="B828" t="str">
            <v>MURO DE SOGA LADRILLO KIN-KONG DE ARCILLA</v>
          </cell>
          <cell r="C828" t="str">
            <v>m2</v>
          </cell>
          <cell r="D828">
            <v>63.05</v>
          </cell>
          <cell r="E828">
            <v>99.24</v>
          </cell>
          <cell r="F828">
            <v>6257.0819999999994</v>
          </cell>
          <cell r="G828">
            <v>0</v>
          </cell>
          <cell r="H828">
            <v>0</v>
          </cell>
          <cell r="I828" t="str">
            <v>0.00%</v>
          </cell>
          <cell r="J828">
            <v>0</v>
          </cell>
          <cell r="K828">
            <v>0</v>
          </cell>
          <cell r="L828" t="str">
            <v>0.00%</v>
          </cell>
          <cell r="M828">
            <v>0</v>
          </cell>
          <cell r="N828">
            <v>0</v>
          </cell>
          <cell r="O828" t="str">
            <v>0.00%</v>
          </cell>
          <cell r="P828">
            <v>63.05</v>
          </cell>
          <cell r="Q828">
            <v>6257.0819999999994</v>
          </cell>
          <cell r="R828">
            <v>1</v>
          </cell>
        </row>
        <row r="829">
          <cell r="A829" t="str">
            <v>11.01.03</v>
          </cell>
          <cell r="B829" t="str">
            <v>TABIQUERIA DRYWALL E=13CM C/RELLENO ACUSTICO C/PLANCHA 5/8"</v>
          </cell>
          <cell r="C829" t="str">
            <v>m2</v>
          </cell>
          <cell r="D829">
            <v>28.57</v>
          </cell>
          <cell r="E829">
            <v>84.62</v>
          </cell>
          <cell r="F829">
            <v>2417.5934000000002</v>
          </cell>
          <cell r="G829">
            <v>0</v>
          </cell>
          <cell r="H829">
            <v>0</v>
          </cell>
          <cell r="I829" t="str">
            <v>0.00%</v>
          </cell>
          <cell r="J829">
            <v>0</v>
          </cell>
          <cell r="K829">
            <v>0</v>
          </cell>
          <cell r="L829" t="str">
            <v>0.00%</v>
          </cell>
          <cell r="M829">
            <v>0</v>
          </cell>
          <cell r="N829">
            <v>0</v>
          </cell>
          <cell r="O829" t="str">
            <v>0.00%</v>
          </cell>
          <cell r="P829">
            <v>28.57</v>
          </cell>
          <cell r="Q829">
            <v>2417.5934000000002</v>
          </cell>
          <cell r="R829">
            <v>1</v>
          </cell>
        </row>
        <row r="830">
          <cell r="A830" t="str">
            <v>11.02</v>
          </cell>
          <cell r="B830" t="str">
            <v>REVOQUES ENLUCIDOS Y MOLDURAS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</row>
        <row r="831">
          <cell r="A831" t="str">
            <v>11.02.01</v>
          </cell>
          <cell r="B831" t="str">
            <v>TARRAJEO EN MUROS INTERIORES MEZCLA 1:5 CEMENTO:ARENA</v>
          </cell>
          <cell r="C831" t="str">
            <v>m2</v>
          </cell>
          <cell r="D831">
            <v>296.20999999999998</v>
          </cell>
          <cell r="E831">
            <v>26.91</v>
          </cell>
          <cell r="F831">
            <v>7971.0110999999997</v>
          </cell>
          <cell r="G831">
            <v>0</v>
          </cell>
          <cell r="H831">
            <v>0</v>
          </cell>
          <cell r="I831" t="str">
            <v>0.00%</v>
          </cell>
          <cell r="J831">
            <v>0</v>
          </cell>
          <cell r="K831">
            <v>0</v>
          </cell>
          <cell r="L831" t="str">
            <v>0.00%</v>
          </cell>
          <cell r="M831">
            <v>0</v>
          </cell>
          <cell r="N831">
            <v>0</v>
          </cell>
          <cell r="O831" t="str">
            <v>0.00%</v>
          </cell>
          <cell r="P831">
            <v>296.20999999999998</v>
          </cell>
          <cell r="Q831">
            <v>7971.0110999999997</v>
          </cell>
          <cell r="R831">
            <v>1</v>
          </cell>
        </row>
        <row r="832">
          <cell r="A832" t="str">
            <v>11.02.02</v>
          </cell>
          <cell r="B832" t="str">
            <v>TARRAJEO EN MUROS EXTERIORES MEZCLA 1:5 CEMENTO:ARENA</v>
          </cell>
          <cell r="C832" t="str">
            <v>m2</v>
          </cell>
          <cell r="D832">
            <v>189.71</v>
          </cell>
          <cell r="E832">
            <v>33.57</v>
          </cell>
          <cell r="F832">
            <v>6368.5646999999999</v>
          </cell>
          <cell r="G832">
            <v>0</v>
          </cell>
          <cell r="H832">
            <v>0</v>
          </cell>
          <cell r="I832" t="str">
            <v>0.00%</v>
          </cell>
          <cell r="J832">
            <v>0</v>
          </cell>
          <cell r="K832">
            <v>0</v>
          </cell>
          <cell r="L832" t="str">
            <v>0.00%</v>
          </cell>
          <cell r="M832">
            <v>0</v>
          </cell>
          <cell r="N832">
            <v>0</v>
          </cell>
          <cell r="O832" t="str">
            <v>0.00%</v>
          </cell>
          <cell r="P832">
            <v>189.71</v>
          </cell>
          <cell r="Q832">
            <v>6368.5646999999999</v>
          </cell>
          <cell r="R832">
            <v>1</v>
          </cell>
        </row>
        <row r="833">
          <cell r="A833" t="str">
            <v>11.02.03</v>
          </cell>
          <cell r="B833" t="str">
            <v>TARRAJEO EN PESTAÑAS DE LAS VENTANAS</v>
          </cell>
          <cell r="C833" t="str">
            <v>m</v>
          </cell>
          <cell r="D833">
            <v>16.2</v>
          </cell>
          <cell r="E833">
            <v>18.16</v>
          </cell>
          <cell r="F833">
            <v>294.19200000000001</v>
          </cell>
          <cell r="G833">
            <v>0</v>
          </cell>
          <cell r="H833">
            <v>0</v>
          </cell>
          <cell r="I833" t="str">
            <v>0.00%</v>
          </cell>
          <cell r="J833">
            <v>0</v>
          </cell>
          <cell r="K833">
            <v>0</v>
          </cell>
          <cell r="L833" t="str">
            <v>0.00%</v>
          </cell>
          <cell r="M833">
            <v>0</v>
          </cell>
          <cell r="N833">
            <v>0</v>
          </cell>
          <cell r="O833" t="str">
            <v>0.00%</v>
          </cell>
          <cell r="P833">
            <v>16.2</v>
          </cell>
          <cell r="Q833">
            <v>294.19200000000001</v>
          </cell>
          <cell r="R833">
            <v>1</v>
          </cell>
        </row>
        <row r="834">
          <cell r="A834" t="str">
            <v>11.02.04</v>
          </cell>
          <cell r="B834" t="str">
            <v>TARRAJEO DE SUPERFICIE COLUMNAS INCL. ARISTAS MEZCLA 1:5 CEMENTO:ARENA</v>
          </cell>
          <cell r="C834" t="str">
            <v>m2</v>
          </cell>
          <cell r="D834">
            <v>84.07</v>
          </cell>
          <cell r="E834">
            <v>29.04</v>
          </cell>
          <cell r="F834">
            <v>2441.3927999999996</v>
          </cell>
          <cell r="G834">
            <v>0</v>
          </cell>
          <cell r="H834">
            <v>0</v>
          </cell>
          <cell r="I834" t="str">
            <v>0.00%</v>
          </cell>
          <cell r="J834">
            <v>0</v>
          </cell>
          <cell r="K834">
            <v>0</v>
          </cell>
          <cell r="L834" t="str">
            <v>0.00%</v>
          </cell>
          <cell r="M834">
            <v>0</v>
          </cell>
          <cell r="N834">
            <v>0</v>
          </cell>
          <cell r="O834" t="str">
            <v>0.00%</v>
          </cell>
          <cell r="P834">
            <v>84.07</v>
          </cell>
          <cell r="Q834">
            <v>2441.3927999999996</v>
          </cell>
          <cell r="R834">
            <v>1</v>
          </cell>
        </row>
        <row r="835">
          <cell r="A835" t="str">
            <v>11.02.05</v>
          </cell>
          <cell r="B835" t="str">
            <v>TARRAJEO DE SUPERF.VIGAS INCL.ARISTAS, MEZCLA 1:5 CEMENTO:ARENA</v>
          </cell>
          <cell r="C835" t="str">
            <v>m2</v>
          </cell>
          <cell r="D835">
            <v>77.7</v>
          </cell>
          <cell r="E835">
            <v>34.25</v>
          </cell>
          <cell r="F835">
            <v>2661.2249999999999</v>
          </cell>
          <cell r="G835">
            <v>0</v>
          </cell>
          <cell r="H835">
            <v>0</v>
          </cell>
          <cell r="I835" t="str">
            <v>0.00%</v>
          </cell>
          <cell r="J835">
            <v>0</v>
          </cell>
          <cell r="K835">
            <v>0</v>
          </cell>
          <cell r="L835" t="str">
            <v>0.00%</v>
          </cell>
          <cell r="M835">
            <v>0</v>
          </cell>
          <cell r="N835">
            <v>0</v>
          </cell>
          <cell r="O835" t="str">
            <v>0.00%</v>
          </cell>
          <cell r="P835">
            <v>77.7</v>
          </cell>
          <cell r="Q835">
            <v>2661.2249999999999</v>
          </cell>
          <cell r="R835">
            <v>1</v>
          </cell>
        </row>
        <row r="836">
          <cell r="A836" t="str">
            <v>11.02.06</v>
          </cell>
          <cell r="B836" t="str">
            <v>TARRAJEO CON IMPERMEABILIZANTE EN COBERTURAS</v>
          </cell>
          <cell r="C836" t="str">
            <v>m2</v>
          </cell>
          <cell r="D836">
            <v>77.180000000000007</v>
          </cell>
          <cell r="E836">
            <v>60.76</v>
          </cell>
          <cell r="F836">
            <v>4689.4567999999999</v>
          </cell>
          <cell r="G836">
            <v>0</v>
          </cell>
          <cell r="H836">
            <v>0</v>
          </cell>
          <cell r="I836" t="str">
            <v>0.00%</v>
          </cell>
          <cell r="J836">
            <v>0</v>
          </cell>
          <cell r="K836">
            <v>0</v>
          </cell>
          <cell r="L836" t="str">
            <v>0.00%</v>
          </cell>
          <cell r="M836">
            <v>0</v>
          </cell>
          <cell r="N836">
            <v>0</v>
          </cell>
          <cell r="O836" t="str">
            <v>0.00%</v>
          </cell>
          <cell r="P836">
            <v>77.180000000000007</v>
          </cell>
          <cell r="Q836">
            <v>4689.4567999999999</v>
          </cell>
          <cell r="R836">
            <v>1</v>
          </cell>
        </row>
        <row r="837">
          <cell r="A837" t="str">
            <v>11.02.07</v>
          </cell>
          <cell r="B837" t="str">
            <v>TARRAJEO EN CUNETA DE EVACUACION PLUVIAL EXTERIOR - TECHO</v>
          </cell>
          <cell r="C837" t="str">
            <v>m2</v>
          </cell>
          <cell r="D837">
            <v>14.34</v>
          </cell>
          <cell r="E837">
            <v>39.65</v>
          </cell>
          <cell r="F837">
            <v>568.58100000000002</v>
          </cell>
          <cell r="G837">
            <v>0</v>
          </cell>
          <cell r="H837">
            <v>0</v>
          </cell>
          <cell r="I837" t="str">
            <v>0.00%</v>
          </cell>
          <cell r="J837">
            <v>0</v>
          </cell>
          <cell r="K837">
            <v>0</v>
          </cell>
          <cell r="L837" t="str">
            <v>0.00%</v>
          </cell>
          <cell r="M837">
            <v>0</v>
          </cell>
          <cell r="N837">
            <v>0</v>
          </cell>
          <cell r="O837" t="str">
            <v>0.00%</v>
          </cell>
          <cell r="P837">
            <v>14.34</v>
          </cell>
          <cell r="Q837">
            <v>568.58100000000002</v>
          </cell>
          <cell r="R837">
            <v>1</v>
          </cell>
        </row>
        <row r="838">
          <cell r="A838" t="str">
            <v>11.02.08</v>
          </cell>
          <cell r="B838" t="str">
            <v>TARRAJEO CON IMPERMEABILIZANTE EN  CUNETA INTERIOR - TECHO</v>
          </cell>
          <cell r="C838" t="str">
            <v>m2</v>
          </cell>
          <cell r="D838">
            <v>33.89</v>
          </cell>
          <cell r="E838">
            <v>42.36</v>
          </cell>
          <cell r="F838">
            <v>1435.5804000000001</v>
          </cell>
          <cell r="G838">
            <v>0</v>
          </cell>
          <cell r="H838">
            <v>0</v>
          </cell>
          <cell r="I838" t="str">
            <v>0.00%</v>
          </cell>
          <cell r="J838">
            <v>0</v>
          </cell>
          <cell r="K838">
            <v>0</v>
          </cell>
          <cell r="L838" t="str">
            <v>0.00%</v>
          </cell>
          <cell r="M838">
            <v>0</v>
          </cell>
          <cell r="N838">
            <v>0</v>
          </cell>
          <cell r="O838" t="str">
            <v>0.00%</v>
          </cell>
          <cell r="P838">
            <v>33.89</v>
          </cell>
          <cell r="Q838">
            <v>1435.5804000000001</v>
          </cell>
          <cell r="R838">
            <v>1</v>
          </cell>
        </row>
        <row r="839">
          <cell r="A839" t="str">
            <v>11.02.09</v>
          </cell>
          <cell r="B839" t="str">
            <v xml:space="preserve">VESTIDURA DE DERRAMES </v>
          </cell>
          <cell r="C839" t="str">
            <v>m</v>
          </cell>
          <cell r="D839">
            <v>130.30000000000001</v>
          </cell>
          <cell r="E839">
            <v>24.82</v>
          </cell>
          <cell r="F839">
            <v>3234.0460000000003</v>
          </cell>
          <cell r="G839">
            <v>0</v>
          </cell>
          <cell r="H839">
            <v>0</v>
          </cell>
          <cell r="I839" t="str">
            <v>0.00%</v>
          </cell>
          <cell r="J839">
            <v>0</v>
          </cell>
          <cell r="K839">
            <v>0</v>
          </cell>
          <cell r="L839" t="str">
            <v>0.00%</v>
          </cell>
          <cell r="M839">
            <v>0</v>
          </cell>
          <cell r="N839">
            <v>0</v>
          </cell>
          <cell r="O839" t="str">
            <v>0.00%</v>
          </cell>
          <cell r="P839">
            <v>130.30000000000001</v>
          </cell>
          <cell r="Q839">
            <v>3234.0460000000003</v>
          </cell>
          <cell r="R839">
            <v>1</v>
          </cell>
        </row>
        <row r="840">
          <cell r="A840" t="str">
            <v>11.02.10</v>
          </cell>
          <cell r="B840" t="str">
            <v>BRUÑA DE 1CM ENTRE MUROS Y ESTRUCTURAS</v>
          </cell>
          <cell r="C840" t="str">
            <v>m</v>
          </cell>
          <cell r="D840">
            <v>306.16000000000003</v>
          </cell>
          <cell r="E840">
            <v>2.08</v>
          </cell>
          <cell r="F840">
            <v>636.81280000000004</v>
          </cell>
          <cell r="G840">
            <v>0</v>
          </cell>
          <cell r="H840">
            <v>0</v>
          </cell>
          <cell r="I840" t="str">
            <v>0.00%</v>
          </cell>
          <cell r="J840">
            <v>0</v>
          </cell>
          <cell r="K840">
            <v>0</v>
          </cell>
          <cell r="L840" t="str">
            <v>0.00%</v>
          </cell>
          <cell r="M840">
            <v>0</v>
          </cell>
          <cell r="N840">
            <v>0</v>
          </cell>
          <cell r="O840" t="str">
            <v>0.00%</v>
          </cell>
          <cell r="P840">
            <v>306.16000000000003</v>
          </cell>
          <cell r="Q840">
            <v>636.81280000000004</v>
          </cell>
          <cell r="R840">
            <v>1</v>
          </cell>
        </row>
        <row r="841">
          <cell r="A841" t="str">
            <v>11.02.11</v>
          </cell>
          <cell r="B841" t="str">
            <v xml:space="preserve">TARRAJEO EN FONDO DE ESCALERA CON MEZCLA C:A 1:4 E=1.5cm </v>
          </cell>
          <cell r="C841" t="str">
            <v>m2</v>
          </cell>
          <cell r="D841">
            <v>17.559999999999999</v>
          </cell>
          <cell r="E841">
            <v>34.33</v>
          </cell>
          <cell r="F841">
            <v>602.83479999999997</v>
          </cell>
          <cell r="G841">
            <v>0</v>
          </cell>
          <cell r="H841">
            <v>0</v>
          </cell>
          <cell r="I841" t="str">
            <v>0.00%</v>
          </cell>
          <cell r="J841">
            <v>0</v>
          </cell>
          <cell r="K841">
            <v>0</v>
          </cell>
          <cell r="L841" t="str">
            <v>0.00%</v>
          </cell>
          <cell r="M841">
            <v>0</v>
          </cell>
          <cell r="N841">
            <v>0</v>
          </cell>
          <cell r="O841" t="str">
            <v>0.00%</v>
          </cell>
          <cell r="P841">
            <v>17.559999999999999</v>
          </cell>
          <cell r="Q841">
            <v>602.83479999999997</v>
          </cell>
          <cell r="R841">
            <v>1</v>
          </cell>
        </row>
        <row r="842">
          <cell r="A842" t="str">
            <v>11.03</v>
          </cell>
          <cell r="B842" t="str">
            <v>ESTRUCTURAS METALICAS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A843" t="str">
            <v>11.03.01</v>
          </cell>
          <cell r="B843" t="str">
            <v>CORREAS DE TUBO LAC 2"X2"X2mm</v>
          </cell>
          <cell r="C843" t="str">
            <v>m</v>
          </cell>
          <cell r="D843">
            <v>191.2</v>
          </cell>
          <cell r="E843">
            <v>28.38</v>
          </cell>
          <cell r="F843">
            <v>5426.2559999999994</v>
          </cell>
          <cell r="G843">
            <v>0</v>
          </cell>
          <cell r="H843">
            <v>0</v>
          </cell>
          <cell r="I843" t="str">
            <v>0.00%</v>
          </cell>
          <cell r="J843">
            <v>0</v>
          </cell>
          <cell r="K843">
            <v>0</v>
          </cell>
          <cell r="L843" t="str">
            <v>0.00%</v>
          </cell>
          <cell r="M843">
            <v>0</v>
          </cell>
          <cell r="N843">
            <v>0</v>
          </cell>
          <cell r="O843" t="str">
            <v>0.00%</v>
          </cell>
          <cell r="P843">
            <v>191.2</v>
          </cell>
          <cell r="Q843">
            <v>5426.2559999999994</v>
          </cell>
          <cell r="R843">
            <v>1</v>
          </cell>
        </row>
        <row r="844">
          <cell r="A844" t="str">
            <v>11.03.02</v>
          </cell>
          <cell r="B844" t="str">
            <v>TIJERAL TIPO - V CON TUBO RECTANGULAR LAC (SEGUN DISEÑO)</v>
          </cell>
          <cell r="C844" t="str">
            <v>und</v>
          </cell>
          <cell r="D844">
            <v>4</v>
          </cell>
          <cell r="E844">
            <v>535.76</v>
          </cell>
          <cell r="F844">
            <v>2143.04</v>
          </cell>
          <cell r="G844">
            <v>0</v>
          </cell>
          <cell r="H844">
            <v>0</v>
          </cell>
          <cell r="I844" t="str">
            <v>0.00%</v>
          </cell>
          <cell r="J844">
            <v>0</v>
          </cell>
          <cell r="K844">
            <v>0</v>
          </cell>
          <cell r="L844" t="str">
            <v>0.00%</v>
          </cell>
          <cell r="M844">
            <v>0</v>
          </cell>
          <cell r="N844">
            <v>0</v>
          </cell>
          <cell r="O844" t="str">
            <v>0.00%</v>
          </cell>
          <cell r="P844">
            <v>4</v>
          </cell>
          <cell r="Q844">
            <v>2143.04</v>
          </cell>
          <cell r="R844">
            <v>1</v>
          </cell>
        </row>
        <row r="845">
          <cell r="A845" t="str">
            <v>11.04</v>
          </cell>
          <cell r="B845" t="str">
            <v>COBERTURA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A846" t="str">
            <v>11.04.01</v>
          </cell>
          <cell r="B846" t="str">
            <v>COBERTURA DE PLACA ONDUVILLA</v>
          </cell>
          <cell r="C846" t="str">
            <v>m2</v>
          </cell>
          <cell r="D846">
            <v>77.180000000000007</v>
          </cell>
          <cell r="E846">
            <v>147.85</v>
          </cell>
          <cell r="F846">
            <v>11411.063</v>
          </cell>
          <cell r="G846">
            <v>0</v>
          </cell>
          <cell r="H846">
            <v>0</v>
          </cell>
          <cell r="I846" t="str">
            <v>0.00%</v>
          </cell>
          <cell r="J846">
            <v>0</v>
          </cell>
          <cell r="K846">
            <v>0</v>
          </cell>
          <cell r="L846" t="str">
            <v>0.00%</v>
          </cell>
          <cell r="M846">
            <v>0</v>
          </cell>
          <cell r="N846">
            <v>0</v>
          </cell>
          <cell r="O846" t="str">
            <v>0.00%</v>
          </cell>
          <cell r="P846">
            <v>77.180000000000007</v>
          </cell>
          <cell r="Q846">
            <v>11411.063</v>
          </cell>
          <cell r="R846">
            <v>1</v>
          </cell>
        </row>
        <row r="847">
          <cell r="A847" t="str">
            <v>11.04.02</v>
          </cell>
          <cell r="B847" t="str">
            <v>CUMBRERA DE ONDUVILLA</v>
          </cell>
          <cell r="C847" t="str">
            <v>m</v>
          </cell>
          <cell r="D847">
            <v>12.25</v>
          </cell>
          <cell r="E847">
            <v>101.1</v>
          </cell>
          <cell r="F847">
            <v>1238.4749999999999</v>
          </cell>
          <cell r="G847">
            <v>0</v>
          </cell>
          <cell r="H847">
            <v>0</v>
          </cell>
          <cell r="I847" t="str">
            <v>0.00%</v>
          </cell>
          <cell r="J847">
            <v>0</v>
          </cell>
          <cell r="K847">
            <v>0</v>
          </cell>
          <cell r="L847" t="str">
            <v>0.00%</v>
          </cell>
          <cell r="M847">
            <v>0</v>
          </cell>
          <cell r="N847">
            <v>0</v>
          </cell>
          <cell r="O847" t="str">
            <v>0.00%</v>
          </cell>
          <cell r="P847">
            <v>12.25</v>
          </cell>
          <cell r="Q847">
            <v>1238.4749999999999</v>
          </cell>
          <cell r="R847">
            <v>1</v>
          </cell>
        </row>
        <row r="848">
          <cell r="A848" t="str">
            <v>11.04.03</v>
          </cell>
          <cell r="B848" t="str">
            <v>COBERTURA DE POLICARBONATO ALVEOLAR TRASLUCIDO DE 6 MM.</v>
          </cell>
          <cell r="C848" t="str">
            <v>m2</v>
          </cell>
          <cell r="D848">
            <v>12.38</v>
          </cell>
          <cell r="E848">
            <v>63.81</v>
          </cell>
          <cell r="F848">
            <v>789.96780000000012</v>
          </cell>
          <cell r="G848">
            <v>0</v>
          </cell>
          <cell r="H848">
            <v>0</v>
          </cell>
          <cell r="I848" t="str">
            <v>0.00%</v>
          </cell>
          <cell r="J848">
            <v>0</v>
          </cell>
          <cell r="K848">
            <v>0</v>
          </cell>
          <cell r="L848" t="str">
            <v>0.00%</v>
          </cell>
          <cell r="M848">
            <v>0</v>
          </cell>
          <cell r="N848">
            <v>0</v>
          </cell>
          <cell r="O848" t="str">
            <v>0.00%</v>
          </cell>
          <cell r="P848">
            <v>12.38</v>
          </cell>
          <cell r="Q848">
            <v>789.96780000000012</v>
          </cell>
          <cell r="R848">
            <v>1</v>
          </cell>
        </row>
        <row r="849">
          <cell r="A849" t="str">
            <v>11.05</v>
          </cell>
          <cell r="B849" t="str">
            <v>CIELORRASOS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</row>
        <row r="850">
          <cell r="A850" t="str">
            <v>11.05.01</v>
          </cell>
          <cell r="B850" t="str">
            <v>CIELORRASOS CON MEZCLA C:A 1:5 e= 1.5 CM</v>
          </cell>
          <cell r="C850" t="str">
            <v>m2</v>
          </cell>
          <cell r="D850">
            <v>159.34</v>
          </cell>
          <cell r="E850">
            <v>41.21</v>
          </cell>
          <cell r="F850">
            <v>6566.4014000000006</v>
          </cell>
          <cell r="G850">
            <v>0</v>
          </cell>
          <cell r="H850">
            <v>0</v>
          </cell>
          <cell r="I850" t="str">
            <v>0.00%</v>
          </cell>
          <cell r="J850">
            <v>0</v>
          </cell>
          <cell r="K850">
            <v>0</v>
          </cell>
          <cell r="L850" t="str">
            <v>0.00%</v>
          </cell>
          <cell r="M850">
            <v>0</v>
          </cell>
          <cell r="N850">
            <v>0</v>
          </cell>
          <cell r="O850" t="str">
            <v>0.00%</v>
          </cell>
          <cell r="P850">
            <v>159.34</v>
          </cell>
          <cell r="Q850">
            <v>6566.4014000000006</v>
          </cell>
          <cell r="R850">
            <v>1</v>
          </cell>
        </row>
        <row r="851">
          <cell r="A851" t="str">
            <v>11.06</v>
          </cell>
          <cell r="B851" t="str">
            <v>PISOS Y PAVIMENTOS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A852" t="str">
            <v>11.06.01</v>
          </cell>
          <cell r="B852" t="str">
            <v>FALSO PISO DE 4" DE CONCRETO 1:10</v>
          </cell>
          <cell r="C852" t="str">
            <v>m2</v>
          </cell>
          <cell r="D852">
            <v>77.989999999999995</v>
          </cell>
          <cell r="E852">
            <v>34.700000000000003</v>
          </cell>
          <cell r="F852">
            <v>2706.2530000000002</v>
          </cell>
          <cell r="G852">
            <v>0</v>
          </cell>
          <cell r="H852">
            <v>0</v>
          </cell>
          <cell r="I852" t="str">
            <v>0.00%</v>
          </cell>
          <cell r="J852">
            <v>0</v>
          </cell>
          <cell r="K852">
            <v>0</v>
          </cell>
          <cell r="L852" t="str">
            <v>0.00%</v>
          </cell>
          <cell r="M852">
            <v>0</v>
          </cell>
          <cell r="N852">
            <v>0</v>
          </cell>
          <cell r="O852" t="str">
            <v>0.00%</v>
          </cell>
          <cell r="P852">
            <v>77.989999999999995</v>
          </cell>
          <cell r="Q852">
            <v>2706.2530000000002</v>
          </cell>
          <cell r="R852">
            <v>1</v>
          </cell>
        </row>
        <row r="853">
          <cell r="A853" t="str">
            <v>11.06.02</v>
          </cell>
          <cell r="B853" t="str">
            <v>CONTRAPISO DE 48 MM.</v>
          </cell>
          <cell r="C853" t="str">
            <v>m2</v>
          </cell>
          <cell r="D853">
            <v>148.25</v>
          </cell>
          <cell r="E853">
            <v>33.57</v>
          </cell>
          <cell r="F853">
            <v>4976.7524999999996</v>
          </cell>
          <cell r="G853">
            <v>0</v>
          </cell>
          <cell r="H853">
            <v>0</v>
          </cell>
          <cell r="I853" t="str">
            <v>0.00%</v>
          </cell>
          <cell r="J853">
            <v>0</v>
          </cell>
          <cell r="K853">
            <v>0</v>
          </cell>
          <cell r="L853" t="str">
            <v>0.00%</v>
          </cell>
          <cell r="M853">
            <v>0</v>
          </cell>
          <cell r="N853">
            <v>0</v>
          </cell>
          <cell r="O853" t="str">
            <v>0.00%</v>
          </cell>
          <cell r="P853">
            <v>148.25</v>
          </cell>
          <cell r="Q853">
            <v>4976.7524999999996</v>
          </cell>
          <cell r="R853">
            <v>1</v>
          </cell>
        </row>
        <row r="854">
          <cell r="A854" t="str">
            <v>11.06.03</v>
          </cell>
          <cell r="B854" t="str">
            <v>PISO DE PORCELANATO 0.60 x 0.60 m.</v>
          </cell>
          <cell r="C854" t="str">
            <v>m2</v>
          </cell>
          <cell r="D854">
            <v>159.61000000000001</v>
          </cell>
          <cell r="E854">
            <v>182.85</v>
          </cell>
          <cell r="F854">
            <v>29184.6885</v>
          </cell>
          <cell r="G854">
            <v>0</v>
          </cell>
          <cell r="H854">
            <v>0</v>
          </cell>
          <cell r="I854" t="str">
            <v>0.00%</v>
          </cell>
          <cell r="J854">
            <v>0</v>
          </cell>
          <cell r="K854">
            <v>0</v>
          </cell>
          <cell r="L854" t="str">
            <v>0.00%</v>
          </cell>
          <cell r="M854">
            <v>0</v>
          </cell>
          <cell r="N854">
            <v>0</v>
          </cell>
          <cell r="O854" t="str">
            <v>0.00%</v>
          </cell>
          <cell r="P854">
            <v>159.61000000000001</v>
          </cell>
          <cell r="Q854">
            <v>29184.6885</v>
          </cell>
          <cell r="R854">
            <v>1</v>
          </cell>
        </row>
        <row r="855">
          <cell r="A855" t="str">
            <v>11.06.04</v>
          </cell>
          <cell r="B855" t="str">
            <v>PISO DE CERAMICO ANTIDESLIZANTE AT. 0.40x0.40 M</v>
          </cell>
          <cell r="C855" t="str">
            <v>m2</v>
          </cell>
          <cell r="D855">
            <v>5.89</v>
          </cell>
          <cell r="E855">
            <v>56.63</v>
          </cell>
          <cell r="F855">
            <v>333.55070000000001</v>
          </cell>
          <cell r="G855">
            <v>0</v>
          </cell>
          <cell r="H855">
            <v>0</v>
          </cell>
          <cell r="I855" t="str">
            <v>0.00%</v>
          </cell>
          <cell r="J855">
            <v>0</v>
          </cell>
          <cell r="K855">
            <v>0</v>
          </cell>
          <cell r="L855" t="str">
            <v>0.00%</v>
          </cell>
          <cell r="M855">
            <v>0</v>
          </cell>
          <cell r="N855">
            <v>0</v>
          </cell>
          <cell r="O855" t="str">
            <v>0.00%</v>
          </cell>
          <cell r="P855">
            <v>5.89</v>
          </cell>
          <cell r="Q855">
            <v>333.55070000000001</v>
          </cell>
          <cell r="R855">
            <v>1</v>
          </cell>
        </row>
        <row r="856">
          <cell r="A856" t="str">
            <v>11.07</v>
          </cell>
          <cell r="B856" t="str">
            <v>ZOCALOS Y CONTRAZOCALOS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</row>
        <row r="857">
          <cell r="A857" t="str">
            <v>11.07.01</v>
          </cell>
          <cell r="B857" t="str">
            <v>ZOCALO DE CERAMICO 0.30 x 0.20 M</v>
          </cell>
          <cell r="C857" t="str">
            <v>m2</v>
          </cell>
          <cell r="D857">
            <v>16.7</v>
          </cell>
          <cell r="E857">
            <v>64.3</v>
          </cell>
          <cell r="F857">
            <v>1073.81</v>
          </cell>
          <cell r="G857">
            <v>0</v>
          </cell>
          <cell r="H857">
            <v>0</v>
          </cell>
          <cell r="I857" t="str">
            <v>0.00%</v>
          </cell>
          <cell r="J857">
            <v>0</v>
          </cell>
          <cell r="K857">
            <v>0</v>
          </cell>
          <cell r="L857" t="str">
            <v>0.00%</v>
          </cell>
          <cell r="M857">
            <v>0</v>
          </cell>
          <cell r="N857">
            <v>0</v>
          </cell>
          <cell r="O857" t="str">
            <v>0.00%</v>
          </cell>
          <cell r="P857">
            <v>16.7</v>
          </cell>
          <cell r="Q857">
            <v>1073.81</v>
          </cell>
          <cell r="R857">
            <v>1</v>
          </cell>
        </row>
        <row r="858">
          <cell r="A858" t="str">
            <v>11.07.02</v>
          </cell>
          <cell r="B858" t="str">
            <v>ZOCALO DE CEMENTO PULIDO C/MORTERO 1:5 DE 2CM. DE H= 40 CM. - EXTERIOR</v>
          </cell>
          <cell r="C858" t="str">
            <v>m</v>
          </cell>
          <cell r="D858">
            <v>12.9</v>
          </cell>
          <cell r="E858">
            <v>13.08</v>
          </cell>
          <cell r="F858">
            <v>168.732</v>
          </cell>
          <cell r="G858">
            <v>0</v>
          </cell>
          <cell r="H858">
            <v>0</v>
          </cell>
          <cell r="I858" t="str">
            <v>0.00%</v>
          </cell>
          <cell r="J858">
            <v>0</v>
          </cell>
          <cell r="K858">
            <v>0</v>
          </cell>
          <cell r="L858" t="str">
            <v>0.00%</v>
          </cell>
          <cell r="M858">
            <v>0</v>
          </cell>
          <cell r="N858">
            <v>0</v>
          </cell>
          <cell r="O858" t="str">
            <v>0.00%</v>
          </cell>
          <cell r="P858">
            <v>12.9</v>
          </cell>
          <cell r="Q858">
            <v>168.732</v>
          </cell>
          <cell r="R858">
            <v>1</v>
          </cell>
        </row>
        <row r="859">
          <cell r="A859" t="str">
            <v>11.07.03</v>
          </cell>
          <cell r="B859" t="str">
            <v>CONTRAZOCALO DE PORCELANATO H=0.10M</v>
          </cell>
          <cell r="C859" t="str">
            <v>m</v>
          </cell>
          <cell r="D859">
            <v>148.69999999999999</v>
          </cell>
          <cell r="E859">
            <v>22.15</v>
          </cell>
          <cell r="F859">
            <v>3293.7049999999995</v>
          </cell>
          <cell r="G859">
            <v>0</v>
          </cell>
          <cell r="H859">
            <v>0</v>
          </cell>
          <cell r="I859" t="str">
            <v>0.00%</v>
          </cell>
          <cell r="J859">
            <v>0</v>
          </cell>
          <cell r="K859">
            <v>0</v>
          </cell>
          <cell r="L859" t="str">
            <v>0.00%</v>
          </cell>
          <cell r="M859">
            <v>0</v>
          </cell>
          <cell r="N859">
            <v>0</v>
          </cell>
          <cell r="O859" t="str">
            <v>0.00%</v>
          </cell>
          <cell r="P859">
            <v>148.69999999999999</v>
          </cell>
          <cell r="Q859">
            <v>3293.7049999999995</v>
          </cell>
          <cell r="R859">
            <v>1</v>
          </cell>
        </row>
        <row r="860">
          <cell r="A860" t="str">
            <v>11.08</v>
          </cell>
          <cell r="B860" t="str">
            <v>CARPINTERIA DE MADERA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A861" t="str">
            <v>11.08.01</v>
          </cell>
          <cell r="B861" t="str">
            <v>PUERTA DE MADERA MACHIMBRADA C/SOBRE LUZ</v>
          </cell>
          <cell r="C861" t="str">
            <v>m2</v>
          </cell>
          <cell r="D861">
            <v>8.8000000000000007</v>
          </cell>
          <cell r="E861">
            <v>340.61</v>
          </cell>
          <cell r="F861">
            <v>2997.3680000000004</v>
          </cell>
          <cell r="G861">
            <v>0</v>
          </cell>
          <cell r="H861">
            <v>0</v>
          </cell>
          <cell r="I861" t="str">
            <v>0.00%</v>
          </cell>
          <cell r="J861">
            <v>0</v>
          </cell>
          <cell r="K861">
            <v>0</v>
          </cell>
          <cell r="L861" t="str">
            <v>0.00%</v>
          </cell>
          <cell r="M861">
            <v>0</v>
          </cell>
          <cell r="N861">
            <v>0</v>
          </cell>
          <cell r="O861" t="str">
            <v>0.00%</v>
          </cell>
          <cell r="P861">
            <v>8.8000000000000007</v>
          </cell>
          <cell r="Q861">
            <v>2997.3680000000004</v>
          </cell>
          <cell r="R861">
            <v>1</v>
          </cell>
        </row>
        <row r="862">
          <cell r="A862" t="str">
            <v>11.08.02</v>
          </cell>
          <cell r="B862" t="str">
            <v>PUERTA DE MADERA DOBLE HOJA MACHIMBRADA C/SOBRE LUZ</v>
          </cell>
          <cell r="C862" t="str">
            <v>m2</v>
          </cell>
          <cell r="D862">
            <v>12.83</v>
          </cell>
          <cell r="E862">
            <v>340.61</v>
          </cell>
          <cell r="F862">
            <v>4370.0263000000004</v>
          </cell>
          <cell r="G862">
            <v>0</v>
          </cell>
          <cell r="H862">
            <v>0</v>
          </cell>
          <cell r="I862" t="str">
            <v>0.00%</v>
          </cell>
          <cell r="J862">
            <v>0</v>
          </cell>
          <cell r="K862">
            <v>0</v>
          </cell>
          <cell r="L862" t="str">
            <v>0.00%</v>
          </cell>
          <cell r="M862">
            <v>0</v>
          </cell>
          <cell r="N862">
            <v>0</v>
          </cell>
          <cell r="O862" t="str">
            <v>0.00%</v>
          </cell>
          <cell r="P862">
            <v>12.83</v>
          </cell>
          <cell r="Q862">
            <v>4370.0263000000004</v>
          </cell>
          <cell r="R862">
            <v>1</v>
          </cell>
        </row>
        <row r="863">
          <cell r="A863" t="str">
            <v>11.09</v>
          </cell>
          <cell r="B863" t="str">
            <v>CARPINTERIA METALICA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</row>
        <row r="864">
          <cell r="A864" t="str">
            <v>11.09.01</v>
          </cell>
          <cell r="B864" t="str">
            <v>BARANDAS METALICAS S/D - TIPO II</v>
          </cell>
          <cell r="C864" t="str">
            <v>m</v>
          </cell>
          <cell r="D864">
            <v>12.96</v>
          </cell>
          <cell r="E864">
            <v>178.41</v>
          </cell>
          <cell r="F864">
            <v>2312.1936000000001</v>
          </cell>
          <cell r="G864">
            <v>0</v>
          </cell>
          <cell r="H864">
            <v>0</v>
          </cell>
          <cell r="I864" t="str">
            <v>0.00%</v>
          </cell>
          <cell r="J864">
            <v>0</v>
          </cell>
          <cell r="K864">
            <v>0</v>
          </cell>
          <cell r="L864" t="str">
            <v>0.00%</v>
          </cell>
          <cell r="M864">
            <v>0</v>
          </cell>
          <cell r="N864">
            <v>0</v>
          </cell>
          <cell r="O864" t="str">
            <v>0.00%</v>
          </cell>
          <cell r="P864">
            <v>12.96</v>
          </cell>
          <cell r="Q864">
            <v>2312.1936000000001</v>
          </cell>
          <cell r="R864">
            <v>1</v>
          </cell>
        </row>
        <row r="865">
          <cell r="A865" t="str">
            <v>11.09.02</v>
          </cell>
          <cell r="B865" t="str">
            <v>CANTONERA DE FIERRO ESTRIADO EN ESCALERA</v>
          </cell>
          <cell r="C865" t="str">
            <v>m</v>
          </cell>
          <cell r="D865">
            <v>33</v>
          </cell>
          <cell r="E865">
            <v>107.03</v>
          </cell>
          <cell r="F865">
            <v>3531.9900000000002</v>
          </cell>
          <cell r="G865">
            <v>0</v>
          </cell>
          <cell r="H865">
            <v>0</v>
          </cell>
          <cell r="I865" t="str">
            <v>0.00%</v>
          </cell>
          <cell r="J865">
            <v>0</v>
          </cell>
          <cell r="K865">
            <v>0</v>
          </cell>
          <cell r="L865" t="str">
            <v>0.00%</v>
          </cell>
          <cell r="M865">
            <v>0</v>
          </cell>
          <cell r="N865">
            <v>0</v>
          </cell>
          <cell r="O865" t="str">
            <v>0.00%</v>
          </cell>
          <cell r="P865">
            <v>33</v>
          </cell>
          <cell r="Q865">
            <v>3531.9900000000002</v>
          </cell>
          <cell r="R865">
            <v>1</v>
          </cell>
        </row>
        <row r="866">
          <cell r="A866" t="str">
            <v>11.10</v>
          </cell>
          <cell r="B866" t="str">
            <v>CERRAJERIA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A867" t="str">
            <v>11.10.01</v>
          </cell>
          <cell r="B867" t="str">
            <v>BISAGRA CAPUCHINA DE 4"</v>
          </cell>
          <cell r="C867" t="str">
            <v>und</v>
          </cell>
          <cell r="D867">
            <v>32</v>
          </cell>
          <cell r="E867">
            <v>15.83</v>
          </cell>
          <cell r="F867">
            <v>506.56</v>
          </cell>
          <cell r="G867">
            <v>0</v>
          </cell>
          <cell r="H867">
            <v>0</v>
          </cell>
          <cell r="I867" t="str">
            <v>0.00%</v>
          </cell>
          <cell r="J867">
            <v>0</v>
          </cell>
          <cell r="K867">
            <v>0</v>
          </cell>
          <cell r="L867" t="str">
            <v>0.00%</v>
          </cell>
          <cell r="M867">
            <v>0</v>
          </cell>
          <cell r="N867">
            <v>0</v>
          </cell>
          <cell r="O867" t="str">
            <v>0.00%</v>
          </cell>
          <cell r="P867">
            <v>32</v>
          </cell>
          <cell r="Q867">
            <v>506.56</v>
          </cell>
          <cell r="R867">
            <v>1</v>
          </cell>
        </row>
        <row r="868">
          <cell r="A868" t="str">
            <v>11.10.02</v>
          </cell>
          <cell r="B868" t="str">
            <v>CERRADURA PARA PUERTA DE TRES GOLPES</v>
          </cell>
          <cell r="C868" t="str">
            <v>und</v>
          </cell>
          <cell r="D868">
            <v>6</v>
          </cell>
          <cell r="E868">
            <v>137.22999999999999</v>
          </cell>
          <cell r="F868">
            <v>823.37999999999988</v>
          </cell>
          <cell r="G868">
            <v>0</v>
          </cell>
          <cell r="H868">
            <v>0</v>
          </cell>
          <cell r="I868" t="str">
            <v>0.00%</v>
          </cell>
          <cell r="J868">
            <v>0</v>
          </cell>
          <cell r="K868">
            <v>0</v>
          </cell>
          <cell r="L868" t="str">
            <v>0.00%</v>
          </cell>
          <cell r="M868">
            <v>0</v>
          </cell>
          <cell r="N868">
            <v>0</v>
          </cell>
          <cell r="O868" t="str">
            <v>0.00%</v>
          </cell>
          <cell r="P868">
            <v>6</v>
          </cell>
          <cell r="Q868">
            <v>823.37999999999988</v>
          </cell>
          <cell r="R868">
            <v>1</v>
          </cell>
        </row>
        <row r="869">
          <cell r="A869" t="str">
            <v>11.10.03</v>
          </cell>
          <cell r="B869" t="str">
            <v>CERRADURA DE PERILLA CON SEGURIDAD INTERIOR</v>
          </cell>
          <cell r="C869" t="str">
            <v>und</v>
          </cell>
          <cell r="D869">
            <v>2</v>
          </cell>
          <cell r="E869">
            <v>92.23</v>
          </cell>
          <cell r="F869">
            <v>184.46</v>
          </cell>
          <cell r="G869">
            <v>0</v>
          </cell>
          <cell r="H869">
            <v>0</v>
          </cell>
          <cell r="I869" t="str">
            <v>0.00%</v>
          </cell>
          <cell r="J869">
            <v>0</v>
          </cell>
          <cell r="K869">
            <v>0</v>
          </cell>
          <cell r="L869" t="str">
            <v>0.00%</v>
          </cell>
          <cell r="M869">
            <v>0</v>
          </cell>
          <cell r="N869">
            <v>0</v>
          </cell>
          <cell r="O869" t="str">
            <v>0.00%</v>
          </cell>
          <cell r="P869">
            <v>2</v>
          </cell>
          <cell r="Q869">
            <v>184.46</v>
          </cell>
          <cell r="R869">
            <v>1</v>
          </cell>
        </row>
        <row r="870">
          <cell r="A870" t="str">
            <v>11.11</v>
          </cell>
          <cell r="B870" t="str">
            <v>VIDRIOS, CRISTALES Y SIMILARES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A871" t="str">
            <v>11.11.01</v>
          </cell>
          <cell r="B871" t="str">
            <v>VIDRIO (8MM.) SISTEMA NOVA INC. ACCESORIOS</v>
          </cell>
          <cell r="C871" t="str">
            <v>p2</v>
          </cell>
          <cell r="D871">
            <v>24.16</v>
          </cell>
          <cell r="E871">
            <v>18.54</v>
          </cell>
          <cell r="F871">
            <v>447.9264</v>
          </cell>
          <cell r="G871">
            <v>0</v>
          </cell>
          <cell r="H871">
            <v>0</v>
          </cell>
          <cell r="I871" t="str">
            <v>0.00%</v>
          </cell>
          <cell r="J871">
            <v>0</v>
          </cell>
          <cell r="K871">
            <v>0</v>
          </cell>
          <cell r="L871" t="str">
            <v>0.00%</v>
          </cell>
          <cell r="M871">
            <v>0</v>
          </cell>
          <cell r="N871">
            <v>0</v>
          </cell>
          <cell r="O871" t="str">
            <v>0.00%</v>
          </cell>
          <cell r="P871">
            <v>24.16</v>
          </cell>
          <cell r="Q871">
            <v>447.9264</v>
          </cell>
          <cell r="R871">
            <v>1</v>
          </cell>
        </row>
        <row r="872">
          <cell r="A872" t="str">
            <v>11.11.02</v>
          </cell>
          <cell r="B872" t="str">
            <v>VIDRIO CRUDO INCOLORO DE 6MM.</v>
          </cell>
          <cell r="C872" t="str">
            <v>p2</v>
          </cell>
          <cell r="D872">
            <v>5.34</v>
          </cell>
          <cell r="E872">
            <v>9.51</v>
          </cell>
          <cell r="F872">
            <v>50.7834</v>
          </cell>
          <cell r="G872">
            <v>0</v>
          </cell>
          <cell r="H872">
            <v>0</v>
          </cell>
          <cell r="I872" t="str">
            <v>0.00%</v>
          </cell>
          <cell r="J872">
            <v>0</v>
          </cell>
          <cell r="K872">
            <v>0</v>
          </cell>
          <cell r="L872" t="str">
            <v>0.00%</v>
          </cell>
          <cell r="M872">
            <v>0</v>
          </cell>
          <cell r="N872">
            <v>0</v>
          </cell>
          <cell r="O872" t="str">
            <v>0.00%</v>
          </cell>
          <cell r="P872">
            <v>5.34</v>
          </cell>
          <cell r="Q872">
            <v>50.7834</v>
          </cell>
          <cell r="R872">
            <v>1</v>
          </cell>
        </row>
        <row r="873">
          <cell r="A873" t="str">
            <v>11.11.03</v>
          </cell>
          <cell r="B873" t="str">
            <v>MURO CON BLOQUE DE VIDRIO S/DETALLE</v>
          </cell>
          <cell r="C873" t="str">
            <v>m2</v>
          </cell>
          <cell r="D873">
            <v>2.04</v>
          </cell>
          <cell r="E873">
            <v>216.65</v>
          </cell>
          <cell r="F873">
            <v>441.96600000000001</v>
          </cell>
          <cell r="G873">
            <v>0</v>
          </cell>
          <cell r="H873">
            <v>0</v>
          </cell>
          <cell r="I873" t="str">
            <v>0.00%</v>
          </cell>
          <cell r="J873">
            <v>0</v>
          </cell>
          <cell r="K873">
            <v>0</v>
          </cell>
          <cell r="L873" t="str">
            <v>0.00%</v>
          </cell>
          <cell r="M873">
            <v>0</v>
          </cell>
          <cell r="N873">
            <v>0</v>
          </cell>
          <cell r="O873" t="str">
            <v>0.00%</v>
          </cell>
          <cell r="P873">
            <v>2.04</v>
          </cell>
          <cell r="Q873">
            <v>441.96600000000001</v>
          </cell>
          <cell r="R873">
            <v>1</v>
          </cell>
        </row>
        <row r="874">
          <cell r="A874" t="str">
            <v>11.12</v>
          </cell>
          <cell r="B874" t="str">
            <v>PINTURA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</row>
        <row r="875">
          <cell r="A875" t="str">
            <v>11.12.01</v>
          </cell>
          <cell r="B875" t="str">
            <v>PINTURA EN CIELORRASO</v>
          </cell>
          <cell r="C875" t="str">
            <v>m2</v>
          </cell>
          <cell r="D875">
            <v>159.34</v>
          </cell>
          <cell r="E875">
            <v>12.59</v>
          </cell>
          <cell r="F875">
            <v>2006.0906</v>
          </cell>
          <cell r="G875">
            <v>0</v>
          </cell>
          <cell r="H875">
            <v>0</v>
          </cell>
          <cell r="I875" t="str">
            <v>0.00%</v>
          </cell>
          <cell r="J875">
            <v>0</v>
          </cell>
          <cell r="K875">
            <v>0</v>
          </cell>
          <cell r="L875" t="str">
            <v>0.00%</v>
          </cell>
          <cell r="M875">
            <v>0</v>
          </cell>
          <cell r="N875">
            <v>0</v>
          </cell>
          <cell r="O875" t="str">
            <v>0.00%</v>
          </cell>
          <cell r="P875">
            <v>159.34</v>
          </cell>
          <cell r="Q875">
            <v>2006.0906</v>
          </cell>
          <cell r="R875">
            <v>1</v>
          </cell>
        </row>
        <row r="876">
          <cell r="A876" t="str">
            <v>11.12.02</v>
          </cell>
          <cell r="B876" t="str">
            <v xml:space="preserve">PINTURA EN INTERIORES </v>
          </cell>
          <cell r="C876" t="str">
            <v>m2</v>
          </cell>
          <cell r="D876">
            <v>296.20999999999998</v>
          </cell>
          <cell r="E876">
            <v>9.6999999999999993</v>
          </cell>
          <cell r="F876">
            <v>2873.2369999999996</v>
          </cell>
          <cell r="G876">
            <v>0</v>
          </cell>
          <cell r="H876">
            <v>0</v>
          </cell>
          <cell r="I876" t="str">
            <v>0.00%</v>
          </cell>
          <cell r="J876">
            <v>0</v>
          </cell>
          <cell r="K876">
            <v>0</v>
          </cell>
          <cell r="L876" t="str">
            <v>0.00%</v>
          </cell>
          <cell r="M876">
            <v>0</v>
          </cell>
          <cell r="N876">
            <v>0</v>
          </cell>
          <cell r="O876" t="str">
            <v>0.00%</v>
          </cell>
          <cell r="P876">
            <v>296.20999999999998</v>
          </cell>
          <cell r="Q876">
            <v>2873.2369999999996</v>
          </cell>
          <cell r="R876">
            <v>1</v>
          </cell>
        </row>
        <row r="877">
          <cell r="A877" t="str">
            <v>11.12.03</v>
          </cell>
          <cell r="B877" t="str">
            <v>PINTURA EN EXTERIORES</v>
          </cell>
          <cell r="C877" t="str">
            <v>m2</v>
          </cell>
          <cell r="D877">
            <v>189.71</v>
          </cell>
          <cell r="E877">
            <v>19.04</v>
          </cell>
          <cell r="F877">
            <v>3612.0783999999999</v>
          </cell>
          <cell r="G877">
            <v>0</v>
          </cell>
          <cell r="H877">
            <v>0</v>
          </cell>
          <cell r="I877" t="str">
            <v>0.00%</v>
          </cell>
          <cell r="J877">
            <v>0</v>
          </cell>
          <cell r="K877">
            <v>0</v>
          </cell>
          <cell r="L877" t="str">
            <v>0.00%</v>
          </cell>
          <cell r="M877">
            <v>0</v>
          </cell>
          <cell r="N877">
            <v>0</v>
          </cell>
          <cell r="O877" t="str">
            <v>0.00%</v>
          </cell>
          <cell r="P877">
            <v>189.71</v>
          </cell>
          <cell r="Q877">
            <v>3612.0783999999999</v>
          </cell>
          <cell r="R877">
            <v>1</v>
          </cell>
        </row>
        <row r="878">
          <cell r="A878" t="str">
            <v>11.12.04</v>
          </cell>
          <cell r="B878" t="str">
            <v>PINTURA EN COLUMNAS</v>
          </cell>
          <cell r="C878" t="str">
            <v>m2</v>
          </cell>
          <cell r="D878">
            <v>84.07</v>
          </cell>
          <cell r="E878">
            <v>10.35</v>
          </cell>
          <cell r="F878">
            <v>870.1244999999999</v>
          </cell>
          <cell r="G878">
            <v>0</v>
          </cell>
          <cell r="H878">
            <v>0</v>
          </cell>
          <cell r="I878" t="str">
            <v>0.00%</v>
          </cell>
          <cell r="J878">
            <v>0</v>
          </cell>
          <cell r="K878">
            <v>0</v>
          </cell>
          <cell r="L878" t="str">
            <v>0.00%</v>
          </cell>
          <cell r="M878">
            <v>0</v>
          </cell>
          <cell r="N878">
            <v>0</v>
          </cell>
          <cell r="O878" t="str">
            <v>0.00%</v>
          </cell>
          <cell r="P878">
            <v>84.07</v>
          </cell>
          <cell r="Q878">
            <v>870.1244999999999</v>
          </cell>
          <cell r="R878">
            <v>1</v>
          </cell>
        </row>
        <row r="879">
          <cell r="A879" t="str">
            <v>11.12.05</v>
          </cell>
          <cell r="B879" t="str">
            <v>PINTURA EN VIGA</v>
          </cell>
          <cell r="C879" t="str">
            <v>m2</v>
          </cell>
          <cell r="D879">
            <v>77.7</v>
          </cell>
          <cell r="E879">
            <v>10.35</v>
          </cell>
          <cell r="F879">
            <v>804.19500000000005</v>
          </cell>
          <cell r="G879">
            <v>0</v>
          </cell>
          <cell r="H879">
            <v>0</v>
          </cell>
          <cell r="I879" t="str">
            <v>0.00%</v>
          </cell>
          <cell r="J879">
            <v>0</v>
          </cell>
          <cell r="K879">
            <v>0</v>
          </cell>
          <cell r="L879" t="str">
            <v>0.00%</v>
          </cell>
          <cell r="M879">
            <v>0</v>
          </cell>
          <cell r="N879">
            <v>0</v>
          </cell>
          <cell r="O879" t="str">
            <v>0.00%</v>
          </cell>
          <cell r="P879">
            <v>77.7</v>
          </cell>
          <cell r="Q879">
            <v>804.19500000000005</v>
          </cell>
          <cell r="R879">
            <v>1</v>
          </cell>
        </row>
        <row r="880">
          <cell r="A880" t="str">
            <v>11.12.06</v>
          </cell>
          <cell r="B880" t="str">
            <v>PINTURA EN CONTRAZOCALOS Y ZOCALOS H= 0.40M C/ESMALTE</v>
          </cell>
          <cell r="C880" t="str">
            <v>m</v>
          </cell>
          <cell r="D880">
            <v>5.16</v>
          </cell>
          <cell r="E880">
            <v>7.19</v>
          </cell>
          <cell r="F880">
            <v>37.1004</v>
          </cell>
          <cell r="G880">
            <v>0</v>
          </cell>
          <cell r="H880">
            <v>0</v>
          </cell>
          <cell r="I880" t="str">
            <v>0.00%</v>
          </cell>
          <cell r="J880">
            <v>0</v>
          </cell>
          <cell r="K880">
            <v>0</v>
          </cell>
          <cell r="L880" t="str">
            <v>0.00%</v>
          </cell>
          <cell r="M880">
            <v>0</v>
          </cell>
          <cell r="N880">
            <v>0</v>
          </cell>
          <cell r="O880" t="str">
            <v>0.00%</v>
          </cell>
          <cell r="P880">
            <v>5.16</v>
          </cell>
          <cell r="Q880">
            <v>37.1004</v>
          </cell>
          <cell r="R880">
            <v>1</v>
          </cell>
        </row>
        <row r="881">
          <cell r="A881" t="str">
            <v>11.12.07</v>
          </cell>
          <cell r="B881" t="str">
            <v>PINTURA EN BARANDAS METALICAS</v>
          </cell>
          <cell r="C881" t="str">
            <v>m</v>
          </cell>
          <cell r="D881">
            <v>12.95</v>
          </cell>
          <cell r="E881">
            <v>9.49</v>
          </cell>
          <cell r="F881">
            <v>122.8955</v>
          </cell>
          <cell r="G881">
            <v>0</v>
          </cell>
          <cell r="H881">
            <v>0</v>
          </cell>
          <cell r="I881" t="str">
            <v>0.00%</v>
          </cell>
          <cell r="J881">
            <v>0</v>
          </cell>
          <cell r="K881">
            <v>0</v>
          </cell>
          <cell r="L881" t="str">
            <v>0.00%</v>
          </cell>
          <cell r="M881">
            <v>0</v>
          </cell>
          <cell r="N881">
            <v>0</v>
          </cell>
          <cell r="O881" t="str">
            <v>0.00%</v>
          </cell>
          <cell r="P881">
            <v>12.95</v>
          </cell>
          <cell r="Q881">
            <v>122.8955</v>
          </cell>
          <cell r="R881">
            <v>1</v>
          </cell>
        </row>
        <row r="882">
          <cell r="A882" t="str">
            <v>11.12.08</v>
          </cell>
          <cell r="B882" t="str">
            <v>PINTURA EN PUERTAS C/BARNIZ 2 MANOS</v>
          </cell>
          <cell r="C882" t="str">
            <v>m2</v>
          </cell>
          <cell r="D882">
            <v>21.63</v>
          </cell>
          <cell r="E882">
            <v>12.86</v>
          </cell>
          <cell r="F882">
            <v>278.16179999999997</v>
          </cell>
          <cell r="G882">
            <v>0</v>
          </cell>
          <cell r="H882">
            <v>0</v>
          </cell>
          <cell r="I882" t="str">
            <v>0.00%</v>
          </cell>
          <cell r="J882">
            <v>0</v>
          </cell>
          <cell r="K882">
            <v>0</v>
          </cell>
          <cell r="L882" t="str">
            <v>0.00%</v>
          </cell>
          <cell r="M882">
            <v>0</v>
          </cell>
          <cell r="N882">
            <v>0</v>
          </cell>
          <cell r="O882" t="str">
            <v>0.00%</v>
          </cell>
          <cell r="P882">
            <v>21.63</v>
          </cell>
          <cell r="Q882">
            <v>278.16179999999997</v>
          </cell>
          <cell r="R882">
            <v>1</v>
          </cell>
        </row>
        <row r="883">
          <cell r="A883" t="str">
            <v>11.13</v>
          </cell>
          <cell r="B883" t="str">
            <v>OBRAS VARIAS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</row>
        <row r="884">
          <cell r="A884" t="str">
            <v>11.13.01</v>
          </cell>
          <cell r="B884" t="str">
            <v>SARDINEL DE CONCRETO SOBRE VIGAS TIMPANO F'C= 175KG/CM2</v>
          </cell>
          <cell r="C884" t="str">
            <v>m3</v>
          </cell>
          <cell r="D884">
            <v>1.03</v>
          </cell>
          <cell r="E884">
            <v>388.98</v>
          </cell>
          <cell r="F884">
            <v>400.64940000000001</v>
          </cell>
          <cell r="G884">
            <v>0</v>
          </cell>
          <cell r="H884">
            <v>0</v>
          </cell>
          <cell r="I884" t="str">
            <v>0.00%</v>
          </cell>
          <cell r="J884">
            <v>1.03</v>
          </cell>
          <cell r="K884">
            <v>400.64940000000001</v>
          </cell>
          <cell r="L884">
            <v>1</v>
          </cell>
          <cell r="M884">
            <v>1.03</v>
          </cell>
          <cell r="N884">
            <v>400.64940000000001</v>
          </cell>
          <cell r="O884">
            <v>1</v>
          </cell>
          <cell r="P884">
            <v>0</v>
          </cell>
          <cell r="Q884">
            <v>0</v>
          </cell>
          <cell r="R884" t="str">
            <v>0.00%</v>
          </cell>
        </row>
        <row r="885">
          <cell r="A885" t="str">
            <v>11.13.02</v>
          </cell>
          <cell r="B885" t="str">
            <v>ENCOFRADO Y DESENCOFRADO DE SARDINELES SOBRE VIGA TIMPANO</v>
          </cell>
          <cell r="C885" t="str">
            <v>m2</v>
          </cell>
          <cell r="D885">
            <v>6.85</v>
          </cell>
          <cell r="E885">
            <v>17.3</v>
          </cell>
          <cell r="F885">
            <v>118.505</v>
          </cell>
          <cell r="G885">
            <v>0</v>
          </cell>
          <cell r="H885">
            <v>0</v>
          </cell>
          <cell r="I885" t="str">
            <v>0.00%</v>
          </cell>
          <cell r="J885">
            <v>6.85</v>
          </cell>
          <cell r="K885">
            <v>118.505</v>
          </cell>
          <cell r="L885">
            <v>1</v>
          </cell>
          <cell r="M885">
            <v>6.85</v>
          </cell>
          <cell r="N885">
            <v>118.505</v>
          </cell>
          <cell r="O885">
            <v>1</v>
          </cell>
          <cell r="P885">
            <v>0</v>
          </cell>
          <cell r="Q885">
            <v>0</v>
          </cell>
          <cell r="R885" t="str">
            <v>0.00%</v>
          </cell>
        </row>
        <row r="886">
          <cell r="A886" t="str">
            <v>11.13.03</v>
          </cell>
          <cell r="B886" t="str">
            <v xml:space="preserve">TAPA JUNTA EN VANOS MUROS/COLUMNA
</v>
          </cell>
          <cell r="C886" t="str">
            <v>m</v>
          </cell>
          <cell r="D886">
            <v>88</v>
          </cell>
          <cell r="E886">
            <v>13.49</v>
          </cell>
          <cell r="F886">
            <v>1187.1200000000001</v>
          </cell>
          <cell r="G886">
            <v>0</v>
          </cell>
          <cell r="H886">
            <v>0</v>
          </cell>
          <cell r="I886" t="str">
            <v>0.00%</v>
          </cell>
          <cell r="J886">
            <v>0</v>
          </cell>
          <cell r="K886">
            <v>0</v>
          </cell>
          <cell r="L886" t="str">
            <v>0.00%</v>
          </cell>
          <cell r="M886">
            <v>0</v>
          </cell>
          <cell r="N886">
            <v>0</v>
          </cell>
          <cell r="O886" t="str">
            <v>0.00%</v>
          </cell>
          <cell r="P886">
            <v>88</v>
          </cell>
          <cell r="Q886">
            <v>1187.1200000000001</v>
          </cell>
          <cell r="R886">
            <v>1</v>
          </cell>
        </row>
        <row r="887">
          <cell r="A887" t="str">
            <v>11.13.04</v>
          </cell>
          <cell r="B887" t="str">
            <v>TAPA JUNTA  METALICA</v>
          </cell>
          <cell r="C887" t="str">
            <v>m</v>
          </cell>
          <cell r="D887">
            <v>5.86</v>
          </cell>
          <cell r="E887">
            <v>50.83</v>
          </cell>
          <cell r="F887">
            <v>297.86380000000003</v>
          </cell>
          <cell r="G887">
            <v>0</v>
          </cell>
          <cell r="H887">
            <v>0</v>
          </cell>
          <cell r="I887" t="str">
            <v>0.00%</v>
          </cell>
          <cell r="J887">
            <v>0</v>
          </cell>
          <cell r="K887">
            <v>0</v>
          </cell>
          <cell r="L887" t="str">
            <v>0.00%</v>
          </cell>
          <cell r="M887">
            <v>0</v>
          </cell>
          <cell r="N887">
            <v>0</v>
          </cell>
          <cell r="O887" t="str">
            <v>0.00%</v>
          </cell>
          <cell r="P887">
            <v>5.86</v>
          </cell>
          <cell r="Q887">
            <v>297.86380000000003</v>
          </cell>
          <cell r="R887">
            <v>1</v>
          </cell>
        </row>
        <row r="888">
          <cell r="A888" t="str">
            <v>12</v>
          </cell>
          <cell r="B888" t="str">
            <v>BLOQUE - 5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</row>
        <row r="889">
          <cell r="A889" t="str">
            <v>12.01</v>
          </cell>
          <cell r="B889" t="str">
            <v>MUROS Y TABIQUES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</row>
        <row r="890">
          <cell r="A890" t="str">
            <v>12.01.01</v>
          </cell>
          <cell r="B890" t="str">
            <v>MURO DE CABEZA LADRILLO KIN-KONG DE ARCILLA</v>
          </cell>
          <cell r="C890" t="str">
            <v>m2</v>
          </cell>
          <cell r="D890">
            <v>121.41</v>
          </cell>
          <cell r="E890">
            <v>151.13999999999999</v>
          </cell>
          <cell r="F890">
            <v>18349.907399999996</v>
          </cell>
          <cell r="G890">
            <v>0</v>
          </cell>
          <cell r="H890">
            <v>0</v>
          </cell>
          <cell r="I890" t="str">
            <v>0.00%</v>
          </cell>
          <cell r="J890">
            <v>0</v>
          </cell>
          <cell r="K890">
            <v>0</v>
          </cell>
          <cell r="L890" t="str">
            <v>0.00%</v>
          </cell>
          <cell r="M890">
            <v>0</v>
          </cell>
          <cell r="N890">
            <v>0</v>
          </cell>
          <cell r="O890" t="str">
            <v>0.00%</v>
          </cell>
          <cell r="P890">
            <v>121.41</v>
          </cell>
          <cell r="Q890">
            <v>18349.907399999996</v>
          </cell>
          <cell r="R890">
            <v>1</v>
          </cell>
        </row>
        <row r="891">
          <cell r="A891" t="str">
            <v>12.01.02</v>
          </cell>
          <cell r="B891" t="str">
            <v>MURO DE SOGA LADRILLO KIN-KONG DE ARCILLA</v>
          </cell>
          <cell r="C891" t="str">
            <v>m2</v>
          </cell>
          <cell r="D891">
            <v>37.35</v>
          </cell>
          <cell r="E891">
            <v>99.24</v>
          </cell>
          <cell r="F891">
            <v>3706.614</v>
          </cell>
          <cell r="G891">
            <v>0</v>
          </cell>
          <cell r="H891">
            <v>0</v>
          </cell>
          <cell r="I891" t="str">
            <v>0.00%</v>
          </cell>
          <cell r="J891">
            <v>0</v>
          </cell>
          <cell r="K891">
            <v>0</v>
          </cell>
          <cell r="L891" t="str">
            <v>0.00%</v>
          </cell>
          <cell r="M891">
            <v>0</v>
          </cell>
          <cell r="N891">
            <v>0</v>
          </cell>
          <cell r="O891" t="str">
            <v>0.00%</v>
          </cell>
          <cell r="P891">
            <v>37.35</v>
          </cell>
          <cell r="Q891">
            <v>3706.614</v>
          </cell>
          <cell r="R891">
            <v>1</v>
          </cell>
        </row>
        <row r="892">
          <cell r="A892" t="str">
            <v>12.02</v>
          </cell>
          <cell r="B892" t="str">
            <v>REVOQUES ENLUCIDOS Y MOLDURAS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</row>
        <row r="893">
          <cell r="A893" t="str">
            <v>12.02.01</v>
          </cell>
          <cell r="B893" t="str">
            <v>TARRAJEO EN MUROS INTERIORES MEZCLA 1:5 CEMENTO:ARENA</v>
          </cell>
          <cell r="C893" t="str">
            <v>m2</v>
          </cell>
          <cell r="D893">
            <v>225.46</v>
          </cell>
          <cell r="E893">
            <v>26.91</v>
          </cell>
          <cell r="F893">
            <v>6067.1286</v>
          </cell>
          <cell r="G893">
            <v>0</v>
          </cell>
          <cell r="H893">
            <v>0</v>
          </cell>
          <cell r="I893" t="str">
            <v>0.00%</v>
          </cell>
          <cell r="J893">
            <v>0</v>
          </cell>
          <cell r="K893">
            <v>0</v>
          </cell>
          <cell r="L893" t="str">
            <v>0.00%</v>
          </cell>
          <cell r="M893">
            <v>0</v>
          </cell>
          <cell r="N893">
            <v>0</v>
          </cell>
          <cell r="O893" t="str">
            <v>0.00%</v>
          </cell>
          <cell r="P893">
            <v>225.46</v>
          </cell>
          <cell r="Q893">
            <v>6067.1286</v>
          </cell>
          <cell r="R893">
            <v>1</v>
          </cell>
        </row>
        <row r="894">
          <cell r="A894" t="str">
            <v>12.02.02</v>
          </cell>
          <cell r="B894" t="str">
            <v>TARRAJEO EN MUROS EXTERIORES MEZCLA 1:5 CEMENTO:ARENA</v>
          </cell>
          <cell r="C894" t="str">
            <v>m2</v>
          </cell>
          <cell r="D894">
            <v>92.05</v>
          </cell>
          <cell r="E894">
            <v>33.57</v>
          </cell>
          <cell r="F894">
            <v>3090.1185</v>
          </cell>
          <cell r="G894">
            <v>0</v>
          </cell>
          <cell r="H894">
            <v>0</v>
          </cell>
          <cell r="I894" t="str">
            <v>0.00%</v>
          </cell>
          <cell r="J894">
            <v>0</v>
          </cell>
          <cell r="K894">
            <v>0</v>
          </cell>
          <cell r="L894" t="str">
            <v>0.00%</v>
          </cell>
          <cell r="M894">
            <v>0</v>
          </cell>
          <cell r="N894">
            <v>0</v>
          </cell>
          <cell r="O894" t="str">
            <v>0.00%</v>
          </cell>
          <cell r="P894">
            <v>92.05</v>
          </cell>
          <cell r="Q894">
            <v>3090.1185</v>
          </cell>
          <cell r="R894">
            <v>1</v>
          </cell>
        </row>
        <row r="895">
          <cell r="A895" t="str">
            <v>12.02.03</v>
          </cell>
          <cell r="B895" t="str">
            <v>TARRAJEO DE SUPERFICIE COLUMNAS INCL. ARISTAS MEZCLA 1:5 CEMENTO:ARENA</v>
          </cell>
          <cell r="C895" t="str">
            <v>m2</v>
          </cell>
          <cell r="D895">
            <v>99.5</v>
          </cell>
          <cell r="E895">
            <v>29.04</v>
          </cell>
          <cell r="F895">
            <v>2889.48</v>
          </cell>
          <cell r="G895">
            <v>0</v>
          </cell>
          <cell r="H895">
            <v>0</v>
          </cell>
          <cell r="I895" t="str">
            <v>0.00%</v>
          </cell>
          <cell r="J895">
            <v>0</v>
          </cell>
          <cell r="K895">
            <v>0</v>
          </cell>
          <cell r="L895" t="str">
            <v>0.00%</v>
          </cell>
          <cell r="M895">
            <v>0</v>
          </cell>
          <cell r="N895">
            <v>0</v>
          </cell>
          <cell r="O895" t="str">
            <v>0.00%</v>
          </cell>
          <cell r="P895">
            <v>99.5</v>
          </cell>
          <cell r="Q895">
            <v>2889.48</v>
          </cell>
          <cell r="R895">
            <v>1</v>
          </cell>
        </row>
        <row r="896">
          <cell r="A896" t="str">
            <v>12.02.04</v>
          </cell>
          <cell r="B896" t="str">
            <v>TARRAJEO DE SUPERF.VIGAS INCL.ARISTAS, MEZCLA 1:5 CEMENTO:ARENA</v>
          </cell>
          <cell r="C896" t="str">
            <v>m2</v>
          </cell>
          <cell r="D896">
            <v>104.91</v>
          </cell>
          <cell r="E896">
            <v>34.25</v>
          </cell>
          <cell r="F896">
            <v>3593.1675</v>
          </cell>
          <cell r="G896">
            <v>0</v>
          </cell>
          <cell r="H896">
            <v>0</v>
          </cell>
          <cell r="I896" t="str">
            <v>0.00%</v>
          </cell>
          <cell r="J896">
            <v>0</v>
          </cell>
          <cell r="K896">
            <v>0</v>
          </cell>
          <cell r="L896" t="str">
            <v>0.00%</v>
          </cell>
          <cell r="M896">
            <v>0</v>
          </cell>
          <cell r="N896">
            <v>0</v>
          </cell>
          <cell r="O896" t="str">
            <v>0.00%</v>
          </cell>
          <cell r="P896">
            <v>104.91</v>
          </cell>
          <cell r="Q896">
            <v>3593.1675</v>
          </cell>
          <cell r="R896">
            <v>1</v>
          </cell>
        </row>
        <row r="897">
          <cell r="A897" t="str">
            <v>12.02.05</v>
          </cell>
          <cell r="B897" t="str">
            <v>TARRAJEO CON IMPERMEABILIZANTE EN COBERTURAS</v>
          </cell>
          <cell r="C897" t="str">
            <v>m2</v>
          </cell>
          <cell r="D897">
            <v>173.73</v>
          </cell>
          <cell r="E897">
            <v>60.76</v>
          </cell>
          <cell r="F897">
            <v>10555.834799999999</v>
          </cell>
          <cell r="G897">
            <v>0</v>
          </cell>
          <cell r="H897">
            <v>0</v>
          </cell>
          <cell r="I897" t="str">
            <v>0.00%</v>
          </cell>
          <cell r="J897">
            <v>0</v>
          </cell>
          <cell r="K897">
            <v>0</v>
          </cell>
          <cell r="L897" t="str">
            <v>0.00%</v>
          </cell>
          <cell r="M897">
            <v>0</v>
          </cell>
          <cell r="N897">
            <v>0</v>
          </cell>
          <cell r="O897" t="str">
            <v>0.00%</v>
          </cell>
          <cell r="P897">
            <v>173.73</v>
          </cell>
          <cell r="Q897">
            <v>10555.834799999999</v>
          </cell>
          <cell r="R897">
            <v>1</v>
          </cell>
        </row>
        <row r="898">
          <cell r="A898" t="str">
            <v>12.02.06</v>
          </cell>
          <cell r="B898" t="str">
            <v>TARRAJEO EN CUNETA DE EVACUACION PLUVIAL EXTERIOR - TECHO</v>
          </cell>
          <cell r="C898" t="str">
            <v>m2</v>
          </cell>
          <cell r="D898">
            <v>46.57</v>
          </cell>
          <cell r="E898">
            <v>39.65</v>
          </cell>
          <cell r="F898">
            <v>1846.5004999999999</v>
          </cell>
          <cell r="G898">
            <v>0</v>
          </cell>
          <cell r="H898">
            <v>0</v>
          </cell>
          <cell r="I898" t="str">
            <v>0.00%</v>
          </cell>
          <cell r="J898">
            <v>0</v>
          </cell>
          <cell r="K898">
            <v>0</v>
          </cell>
          <cell r="L898" t="str">
            <v>0.00%</v>
          </cell>
          <cell r="M898">
            <v>0</v>
          </cell>
          <cell r="N898">
            <v>0</v>
          </cell>
          <cell r="O898" t="str">
            <v>0.00%</v>
          </cell>
          <cell r="P898">
            <v>46.57</v>
          </cell>
          <cell r="Q898">
            <v>1846.5004999999999</v>
          </cell>
          <cell r="R898">
            <v>1</v>
          </cell>
        </row>
        <row r="899">
          <cell r="A899" t="str">
            <v>12.02.07</v>
          </cell>
          <cell r="B899" t="str">
            <v>TARRAJEO CON IMPERMEABILIZANTE EN  CUNETA INTERIOR - TECHO</v>
          </cell>
          <cell r="C899" t="str">
            <v>m2</v>
          </cell>
          <cell r="D899">
            <v>46.57</v>
          </cell>
          <cell r="E899">
            <v>42.36</v>
          </cell>
          <cell r="F899">
            <v>1972.7051999999999</v>
          </cell>
          <cell r="G899">
            <v>0</v>
          </cell>
          <cell r="H899">
            <v>0</v>
          </cell>
          <cell r="I899" t="str">
            <v>0.00%</v>
          </cell>
          <cell r="J899">
            <v>0</v>
          </cell>
          <cell r="K899">
            <v>0</v>
          </cell>
          <cell r="L899" t="str">
            <v>0.00%</v>
          </cell>
          <cell r="M899">
            <v>0</v>
          </cell>
          <cell r="N899">
            <v>0</v>
          </cell>
          <cell r="O899" t="str">
            <v>0.00%</v>
          </cell>
          <cell r="P899">
            <v>46.57</v>
          </cell>
          <cell r="Q899">
            <v>1972.7051999999999</v>
          </cell>
          <cell r="R899">
            <v>1</v>
          </cell>
        </row>
        <row r="900">
          <cell r="A900" t="str">
            <v>12.02.08</v>
          </cell>
          <cell r="B900" t="str">
            <v xml:space="preserve">VESTIDURA DE DERRAMES </v>
          </cell>
          <cell r="C900" t="str">
            <v>m</v>
          </cell>
          <cell r="D900">
            <v>127.9</v>
          </cell>
          <cell r="E900">
            <v>24.82</v>
          </cell>
          <cell r="F900">
            <v>3174.4780000000001</v>
          </cell>
          <cell r="G900">
            <v>0</v>
          </cell>
          <cell r="H900">
            <v>0</v>
          </cell>
          <cell r="I900" t="str">
            <v>0.00%</v>
          </cell>
          <cell r="J900">
            <v>0</v>
          </cell>
          <cell r="K900">
            <v>0</v>
          </cell>
          <cell r="L900" t="str">
            <v>0.00%</v>
          </cell>
          <cell r="M900">
            <v>0</v>
          </cell>
          <cell r="N900">
            <v>0</v>
          </cell>
          <cell r="O900" t="str">
            <v>0.00%</v>
          </cell>
          <cell r="P900">
            <v>127.9</v>
          </cell>
          <cell r="Q900">
            <v>3174.4780000000001</v>
          </cell>
          <cell r="R900">
            <v>1</v>
          </cell>
        </row>
        <row r="901">
          <cell r="A901" t="str">
            <v>12.02.09</v>
          </cell>
          <cell r="B901" t="str">
            <v>BRUÑA DE 1CM ENTRE MUROS Y ESTRUCTURAS</v>
          </cell>
          <cell r="C901" t="str">
            <v>m</v>
          </cell>
          <cell r="D901">
            <v>220.5</v>
          </cell>
          <cell r="E901">
            <v>2.08</v>
          </cell>
          <cell r="F901">
            <v>458.64000000000004</v>
          </cell>
          <cell r="G901">
            <v>0</v>
          </cell>
          <cell r="H901">
            <v>0</v>
          </cell>
          <cell r="I901" t="str">
            <v>0.00%</v>
          </cell>
          <cell r="J901">
            <v>0</v>
          </cell>
          <cell r="K901">
            <v>0</v>
          </cell>
          <cell r="L901" t="str">
            <v>0.00%</v>
          </cell>
          <cell r="M901">
            <v>0</v>
          </cell>
          <cell r="N901">
            <v>0</v>
          </cell>
          <cell r="O901" t="str">
            <v>0.00%</v>
          </cell>
          <cell r="P901">
            <v>220.5</v>
          </cell>
          <cell r="Q901">
            <v>458.64000000000004</v>
          </cell>
          <cell r="R901">
            <v>1</v>
          </cell>
        </row>
        <row r="902">
          <cell r="A902" t="str">
            <v>12.03</v>
          </cell>
          <cell r="B902" t="str">
            <v>ESTRUCTURAS METALICAS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</row>
        <row r="903">
          <cell r="A903" t="str">
            <v>12.03.01</v>
          </cell>
          <cell r="B903" t="str">
            <v>CORREAS DE TUBO LAC 2"X2"X2mm</v>
          </cell>
          <cell r="C903" t="str">
            <v>m</v>
          </cell>
          <cell r="D903">
            <v>156</v>
          </cell>
          <cell r="E903">
            <v>28.38</v>
          </cell>
          <cell r="F903">
            <v>4427.28</v>
          </cell>
          <cell r="G903">
            <v>0</v>
          </cell>
          <cell r="H903">
            <v>0</v>
          </cell>
          <cell r="I903" t="str">
            <v>0.00%</v>
          </cell>
          <cell r="J903">
            <v>0</v>
          </cell>
          <cell r="K903">
            <v>0</v>
          </cell>
          <cell r="L903" t="str">
            <v>0.00%</v>
          </cell>
          <cell r="M903">
            <v>0</v>
          </cell>
          <cell r="N903">
            <v>0</v>
          </cell>
          <cell r="O903" t="str">
            <v>0.00%</v>
          </cell>
          <cell r="P903">
            <v>156</v>
          </cell>
          <cell r="Q903">
            <v>4427.28</v>
          </cell>
          <cell r="R903">
            <v>1</v>
          </cell>
        </row>
        <row r="904">
          <cell r="A904" t="str">
            <v>12.04</v>
          </cell>
          <cell r="B904" t="str">
            <v>COBERTURA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</row>
        <row r="905">
          <cell r="A905" t="str">
            <v>12.04.01</v>
          </cell>
          <cell r="B905" t="str">
            <v>COBERTURA DE PLACA ONDUVILLA</v>
          </cell>
          <cell r="C905" t="str">
            <v>m2</v>
          </cell>
          <cell r="D905">
            <v>135.80000000000001</v>
          </cell>
          <cell r="E905">
            <v>147.85</v>
          </cell>
          <cell r="F905">
            <v>20078.030000000002</v>
          </cell>
          <cell r="G905">
            <v>0</v>
          </cell>
          <cell r="H905">
            <v>0</v>
          </cell>
          <cell r="I905" t="str">
            <v>0.00%</v>
          </cell>
          <cell r="J905">
            <v>0</v>
          </cell>
          <cell r="K905">
            <v>0</v>
          </cell>
          <cell r="L905" t="str">
            <v>0.00%</v>
          </cell>
          <cell r="M905">
            <v>0</v>
          </cell>
          <cell r="N905">
            <v>0</v>
          </cell>
          <cell r="O905" t="str">
            <v>0.00%</v>
          </cell>
          <cell r="P905">
            <v>135.80000000000001</v>
          </cell>
          <cell r="Q905">
            <v>20078.030000000002</v>
          </cell>
          <cell r="R905">
            <v>1</v>
          </cell>
        </row>
        <row r="906">
          <cell r="A906" t="str">
            <v>12.04.02</v>
          </cell>
          <cell r="B906" t="str">
            <v>CUMBRERA DE ONDUVILLA</v>
          </cell>
          <cell r="C906" t="str">
            <v>m</v>
          </cell>
          <cell r="D906">
            <v>14</v>
          </cell>
          <cell r="E906">
            <v>101.1</v>
          </cell>
          <cell r="F906">
            <v>1415.3999999999999</v>
          </cell>
          <cell r="G906">
            <v>0</v>
          </cell>
          <cell r="H906">
            <v>0</v>
          </cell>
          <cell r="I906" t="str">
            <v>0.00%</v>
          </cell>
          <cell r="J906">
            <v>0</v>
          </cell>
          <cell r="K906">
            <v>0</v>
          </cell>
          <cell r="L906" t="str">
            <v>0.00%</v>
          </cell>
          <cell r="M906">
            <v>0</v>
          </cell>
          <cell r="N906">
            <v>0</v>
          </cell>
          <cell r="O906" t="str">
            <v>0.00%</v>
          </cell>
          <cell r="P906">
            <v>14</v>
          </cell>
          <cell r="Q906">
            <v>1415.3999999999999</v>
          </cell>
          <cell r="R906">
            <v>1</v>
          </cell>
        </row>
        <row r="907">
          <cell r="A907" t="str">
            <v>12.04.03</v>
          </cell>
          <cell r="B907" t="str">
            <v>COBERTURA DE POLICARBONATO ALVEOLAR TRASLUCIDO DE 6 MM.</v>
          </cell>
          <cell r="C907" t="str">
            <v>m2</v>
          </cell>
          <cell r="D907">
            <v>37.54</v>
          </cell>
          <cell r="E907">
            <v>63.81</v>
          </cell>
          <cell r="F907">
            <v>2395.4274</v>
          </cell>
          <cell r="G907">
            <v>0</v>
          </cell>
          <cell r="H907">
            <v>0</v>
          </cell>
          <cell r="I907" t="str">
            <v>0.00%</v>
          </cell>
          <cell r="J907">
            <v>0</v>
          </cell>
          <cell r="K907">
            <v>0</v>
          </cell>
          <cell r="L907" t="str">
            <v>0.00%</v>
          </cell>
          <cell r="M907">
            <v>0</v>
          </cell>
          <cell r="N907">
            <v>0</v>
          </cell>
          <cell r="O907" t="str">
            <v>0.00%</v>
          </cell>
          <cell r="P907">
            <v>37.54</v>
          </cell>
          <cell r="Q907">
            <v>2395.4274</v>
          </cell>
          <cell r="R907">
            <v>1</v>
          </cell>
        </row>
        <row r="908">
          <cell r="A908" t="str">
            <v>12.05</v>
          </cell>
          <cell r="B908" t="str">
            <v>CIELORRASOS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</row>
        <row r="909">
          <cell r="A909" t="str">
            <v>12.05.01</v>
          </cell>
          <cell r="B909" t="str">
            <v>CIELORRASOS CON MEZCLA C:A 1:5 e= 1.5 CM</v>
          </cell>
          <cell r="C909" t="str">
            <v>m2</v>
          </cell>
          <cell r="D909">
            <v>153.93</v>
          </cell>
          <cell r="E909">
            <v>41.21</v>
          </cell>
          <cell r="F909">
            <v>6343.4553000000005</v>
          </cell>
          <cell r="G909">
            <v>0</v>
          </cell>
          <cell r="H909">
            <v>0</v>
          </cell>
          <cell r="I909" t="str">
            <v>0.00%</v>
          </cell>
          <cell r="J909">
            <v>0</v>
          </cell>
          <cell r="K909">
            <v>0</v>
          </cell>
          <cell r="L909" t="str">
            <v>0.00%</v>
          </cell>
          <cell r="M909">
            <v>0</v>
          </cell>
          <cell r="N909">
            <v>0</v>
          </cell>
          <cell r="O909" t="str">
            <v>0.00%</v>
          </cell>
          <cell r="P909">
            <v>153.93</v>
          </cell>
          <cell r="Q909">
            <v>6343.4553000000005</v>
          </cell>
          <cell r="R909">
            <v>1</v>
          </cell>
        </row>
        <row r="910">
          <cell r="A910" t="str">
            <v>12.06</v>
          </cell>
          <cell r="B910" t="str">
            <v>PISOS Y PAVIMENTOS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</row>
        <row r="911">
          <cell r="A911" t="str">
            <v>12.06.01</v>
          </cell>
          <cell r="B911" t="str">
            <v>FALSO PISO DE 4" DE CONCRETO 1:10</v>
          </cell>
          <cell r="C911" t="str">
            <v>m2</v>
          </cell>
          <cell r="D911">
            <v>174.38</v>
          </cell>
          <cell r="E911">
            <v>34.700000000000003</v>
          </cell>
          <cell r="F911">
            <v>6050.9860000000008</v>
          </cell>
          <cell r="G911">
            <v>0</v>
          </cell>
          <cell r="H911">
            <v>0</v>
          </cell>
          <cell r="I911" t="str">
            <v>0.00%</v>
          </cell>
          <cell r="J911">
            <v>0</v>
          </cell>
          <cell r="K911">
            <v>0</v>
          </cell>
          <cell r="L911" t="str">
            <v>0.00%</v>
          </cell>
          <cell r="M911">
            <v>0</v>
          </cell>
          <cell r="N911">
            <v>0</v>
          </cell>
          <cell r="O911" t="str">
            <v>0.00%</v>
          </cell>
          <cell r="P911">
            <v>174.38</v>
          </cell>
          <cell r="Q911">
            <v>6050.9860000000008</v>
          </cell>
          <cell r="R911">
            <v>1</v>
          </cell>
        </row>
        <row r="912">
          <cell r="A912" t="str">
            <v>12.06.02</v>
          </cell>
          <cell r="B912" t="str">
            <v>CONTRAPISO DE 48 MM.</v>
          </cell>
          <cell r="C912" t="str">
            <v>m2</v>
          </cell>
          <cell r="D912">
            <v>174.38</v>
          </cell>
          <cell r="E912">
            <v>33.57</v>
          </cell>
          <cell r="F912">
            <v>5853.9366</v>
          </cell>
          <cell r="G912">
            <v>0</v>
          </cell>
          <cell r="H912">
            <v>0</v>
          </cell>
          <cell r="I912" t="str">
            <v>0.00%</v>
          </cell>
          <cell r="J912">
            <v>0</v>
          </cell>
          <cell r="K912">
            <v>0</v>
          </cell>
          <cell r="L912" t="str">
            <v>0.00%</v>
          </cell>
          <cell r="M912">
            <v>0</v>
          </cell>
          <cell r="N912">
            <v>0</v>
          </cell>
          <cell r="O912" t="str">
            <v>0.00%</v>
          </cell>
          <cell r="P912">
            <v>174.38</v>
          </cell>
          <cell r="Q912">
            <v>5853.9366</v>
          </cell>
          <cell r="R912">
            <v>1</v>
          </cell>
        </row>
        <row r="913">
          <cell r="A913" t="str">
            <v>12.06.03</v>
          </cell>
          <cell r="B913" t="str">
            <v>PISO DE PORCELANATO 0.60 x 0.60 m.</v>
          </cell>
          <cell r="C913" t="str">
            <v>m2</v>
          </cell>
          <cell r="D913">
            <v>139.79</v>
          </cell>
          <cell r="E913">
            <v>182.85</v>
          </cell>
          <cell r="F913">
            <v>25560.601499999997</v>
          </cell>
          <cell r="G913">
            <v>0</v>
          </cell>
          <cell r="H913">
            <v>0</v>
          </cell>
          <cell r="I913" t="str">
            <v>0.00%</v>
          </cell>
          <cell r="J913">
            <v>0</v>
          </cell>
          <cell r="K913">
            <v>0</v>
          </cell>
          <cell r="L913" t="str">
            <v>0.00%</v>
          </cell>
          <cell r="M913">
            <v>0</v>
          </cell>
          <cell r="N913">
            <v>0</v>
          </cell>
          <cell r="O913" t="str">
            <v>0.00%</v>
          </cell>
          <cell r="P913">
            <v>139.79</v>
          </cell>
          <cell r="Q913">
            <v>25560.601499999997</v>
          </cell>
          <cell r="R913">
            <v>1</v>
          </cell>
        </row>
        <row r="914">
          <cell r="A914" t="str">
            <v>12.06.04</v>
          </cell>
          <cell r="B914" t="str">
            <v>PISO DE CERAMICO ANTIDESLIZANTE AT. 0.40x0.40 M</v>
          </cell>
          <cell r="C914" t="str">
            <v>m2</v>
          </cell>
          <cell r="D914">
            <v>34.590000000000003</v>
          </cell>
          <cell r="E914">
            <v>56.63</v>
          </cell>
          <cell r="F914">
            <v>1958.8317000000002</v>
          </cell>
          <cell r="G914">
            <v>0</v>
          </cell>
          <cell r="H914">
            <v>0</v>
          </cell>
          <cell r="I914" t="str">
            <v>0.00%</v>
          </cell>
          <cell r="J914">
            <v>0</v>
          </cell>
          <cell r="K914">
            <v>0</v>
          </cell>
          <cell r="L914" t="str">
            <v>0.00%</v>
          </cell>
          <cell r="M914">
            <v>0</v>
          </cell>
          <cell r="N914">
            <v>0</v>
          </cell>
          <cell r="O914" t="str">
            <v>0.00%</v>
          </cell>
          <cell r="P914">
            <v>34.590000000000003</v>
          </cell>
          <cell r="Q914">
            <v>1958.8317000000002</v>
          </cell>
          <cell r="R914">
            <v>1</v>
          </cell>
        </row>
        <row r="915">
          <cell r="A915" t="str">
            <v>12.07</v>
          </cell>
          <cell r="B915" t="str">
            <v>ZOCALOS Y CONTRAZOCALOS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</row>
        <row r="916">
          <cell r="A916" t="str">
            <v>12.07.01</v>
          </cell>
          <cell r="B916" t="str">
            <v>ZOCALO DE CERAMICO 0.30 x 0.20 M</v>
          </cell>
          <cell r="C916" t="str">
            <v>m2</v>
          </cell>
          <cell r="D916">
            <v>49.26</v>
          </cell>
          <cell r="E916">
            <v>64.3</v>
          </cell>
          <cell r="F916">
            <v>3167.4179999999997</v>
          </cell>
          <cell r="G916">
            <v>0</v>
          </cell>
          <cell r="H916">
            <v>0</v>
          </cell>
          <cell r="I916" t="str">
            <v>0.00%</v>
          </cell>
          <cell r="J916">
            <v>0</v>
          </cell>
          <cell r="K916">
            <v>0</v>
          </cell>
          <cell r="L916" t="str">
            <v>0.00%</v>
          </cell>
          <cell r="M916">
            <v>0</v>
          </cell>
          <cell r="N916">
            <v>0</v>
          </cell>
          <cell r="O916" t="str">
            <v>0.00%</v>
          </cell>
          <cell r="P916">
            <v>49.26</v>
          </cell>
          <cell r="Q916">
            <v>3167.4179999999997</v>
          </cell>
          <cell r="R916">
            <v>1</v>
          </cell>
        </row>
        <row r="917">
          <cell r="A917" t="str">
            <v>12.07.02</v>
          </cell>
          <cell r="B917" t="str">
            <v>CONTRAZOCALO DE CERAMICO DE 40 x 40 CM. H=10CM. - INTERIOR</v>
          </cell>
          <cell r="C917" t="str">
            <v>m</v>
          </cell>
          <cell r="D917">
            <v>21.12</v>
          </cell>
          <cell r="E917">
            <v>14.75</v>
          </cell>
          <cell r="F917">
            <v>311.52000000000004</v>
          </cell>
          <cell r="G917">
            <v>0</v>
          </cell>
          <cell r="H917">
            <v>0</v>
          </cell>
          <cell r="I917" t="str">
            <v>0.00%</v>
          </cell>
          <cell r="J917">
            <v>0</v>
          </cell>
          <cell r="K917">
            <v>0</v>
          </cell>
          <cell r="L917" t="str">
            <v>0.00%</v>
          </cell>
          <cell r="M917">
            <v>0</v>
          </cell>
          <cell r="N917">
            <v>0</v>
          </cell>
          <cell r="O917" t="str">
            <v>0.00%</v>
          </cell>
          <cell r="P917">
            <v>21.12</v>
          </cell>
          <cell r="Q917">
            <v>311.52000000000004</v>
          </cell>
          <cell r="R917">
            <v>1</v>
          </cell>
        </row>
        <row r="918">
          <cell r="A918" t="str">
            <v>12.07.03</v>
          </cell>
          <cell r="B918" t="str">
            <v>CONTRAZOCALO DE PORCELANATO H=0.10M</v>
          </cell>
          <cell r="C918" t="str">
            <v>m</v>
          </cell>
          <cell r="D918">
            <v>74.31</v>
          </cell>
          <cell r="E918">
            <v>22.15</v>
          </cell>
          <cell r="F918">
            <v>1645.9665</v>
          </cell>
          <cell r="G918">
            <v>0</v>
          </cell>
          <cell r="H918">
            <v>0</v>
          </cell>
          <cell r="I918" t="str">
            <v>0.00%</v>
          </cell>
          <cell r="J918">
            <v>0</v>
          </cell>
          <cell r="K918">
            <v>0</v>
          </cell>
          <cell r="L918" t="str">
            <v>0.00%</v>
          </cell>
          <cell r="M918">
            <v>0</v>
          </cell>
          <cell r="N918">
            <v>0</v>
          </cell>
          <cell r="O918" t="str">
            <v>0.00%</v>
          </cell>
          <cell r="P918">
            <v>74.31</v>
          </cell>
          <cell r="Q918">
            <v>1645.9665</v>
          </cell>
          <cell r="R918">
            <v>1</v>
          </cell>
        </row>
        <row r="919">
          <cell r="A919" t="str">
            <v>12.08</v>
          </cell>
          <cell r="B919" t="str">
            <v>CARPINTERIA DE MADERA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</row>
        <row r="920">
          <cell r="A920" t="str">
            <v>12.08.01</v>
          </cell>
          <cell r="B920" t="str">
            <v>PUERTA DE MADERA MACHIMBRADA C/SOBRE LUZ</v>
          </cell>
          <cell r="C920" t="str">
            <v>m2</v>
          </cell>
          <cell r="D920">
            <v>10.26</v>
          </cell>
          <cell r="E920">
            <v>340.61</v>
          </cell>
          <cell r="F920">
            <v>3494.6586000000002</v>
          </cell>
          <cell r="G920">
            <v>0</v>
          </cell>
          <cell r="H920">
            <v>0</v>
          </cell>
          <cell r="I920" t="str">
            <v>0.00%</v>
          </cell>
          <cell r="J920">
            <v>0</v>
          </cell>
          <cell r="K920">
            <v>0</v>
          </cell>
          <cell r="L920" t="str">
            <v>0.00%</v>
          </cell>
          <cell r="M920">
            <v>0</v>
          </cell>
          <cell r="N920">
            <v>0</v>
          </cell>
          <cell r="O920" t="str">
            <v>0.00%</v>
          </cell>
          <cell r="P920">
            <v>10.26</v>
          </cell>
          <cell r="Q920">
            <v>3494.6586000000002</v>
          </cell>
          <cell r="R920">
            <v>1</v>
          </cell>
        </row>
        <row r="921">
          <cell r="A921" t="str">
            <v>12.08.02</v>
          </cell>
          <cell r="B921" t="str">
            <v>PUERTA DE MADERA DOBLE HOJA MACHIMBRADA C/SOBRE LUZ</v>
          </cell>
          <cell r="C921" t="str">
            <v>m2</v>
          </cell>
          <cell r="D921">
            <v>9.1199999999999992</v>
          </cell>
          <cell r="E921">
            <v>340.61</v>
          </cell>
          <cell r="F921">
            <v>3106.3631999999998</v>
          </cell>
          <cell r="G921">
            <v>0</v>
          </cell>
          <cell r="H921">
            <v>0</v>
          </cell>
          <cell r="I921" t="str">
            <v>0.00%</v>
          </cell>
          <cell r="J921">
            <v>0</v>
          </cell>
          <cell r="K921">
            <v>0</v>
          </cell>
          <cell r="L921" t="str">
            <v>0.00%</v>
          </cell>
          <cell r="M921">
            <v>0</v>
          </cell>
          <cell r="N921">
            <v>0</v>
          </cell>
          <cell r="O921" t="str">
            <v>0.00%</v>
          </cell>
          <cell r="P921">
            <v>9.1199999999999992</v>
          </cell>
          <cell r="Q921">
            <v>3106.3631999999998</v>
          </cell>
          <cell r="R921">
            <v>1</v>
          </cell>
        </row>
        <row r="922">
          <cell r="A922" t="str">
            <v>12.08.03</v>
          </cell>
          <cell r="B922" t="str">
            <v>PUERTA CONTRAPLACADA CON PLANCHA DE TRIPLAY DE 6 mm. C/SOBRELUZ</v>
          </cell>
          <cell r="C922" t="str">
            <v>m2</v>
          </cell>
          <cell r="D922">
            <v>4.76</v>
          </cell>
          <cell r="E922">
            <v>329.53</v>
          </cell>
          <cell r="F922">
            <v>1568.5627999999997</v>
          </cell>
          <cell r="G922">
            <v>0</v>
          </cell>
          <cell r="H922">
            <v>0</v>
          </cell>
          <cell r="I922" t="str">
            <v>0.00%</v>
          </cell>
          <cell r="J922">
            <v>0</v>
          </cell>
          <cell r="K922">
            <v>0</v>
          </cell>
          <cell r="L922" t="str">
            <v>0.00%</v>
          </cell>
          <cell r="M922">
            <v>0</v>
          </cell>
          <cell r="N922">
            <v>0</v>
          </cell>
          <cell r="O922" t="str">
            <v>0.00%</v>
          </cell>
          <cell r="P922">
            <v>4.76</v>
          </cell>
          <cell r="Q922">
            <v>1568.5627999999997</v>
          </cell>
          <cell r="R922">
            <v>1</v>
          </cell>
        </row>
        <row r="923">
          <cell r="A923" t="str">
            <v>12.09</v>
          </cell>
          <cell r="B923" t="str">
            <v>CERRAJERIA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</row>
        <row r="924">
          <cell r="A924" t="str">
            <v>12.09.01</v>
          </cell>
          <cell r="B924" t="str">
            <v>BISAGRA CAPUCHINA DE 4"</v>
          </cell>
          <cell r="C924" t="str">
            <v>und</v>
          </cell>
          <cell r="D924">
            <v>40</v>
          </cell>
          <cell r="E924">
            <v>15.83</v>
          </cell>
          <cell r="F924">
            <v>633.20000000000005</v>
          </cell>
          <cell r="G924">
            <v>0</v>
          </cell>
          <cell r="H924">
            <v>0</v>
          </cell>
          <cell r="I924" t="str">
            <v>0.00%</v>
          </cell>
          <cell r="J924">
            <v>0</v>
          </cell>
          <cell r="K924">
            <v>0</v>
          </cell>
          <cell r="L924" t="str">
            <v>0.00%</v>
          </cell>
          <cell r="M924">
            <v>0</v>
          </cell>
          <cell r="N924">
            <v>0</v>
          </cell>
          <cell r="O924" t="str">
            <v>0.00%</v>
          </cell>
          <cell r="P924">
            <v>40</v>
          </cell>
          <cell r="Q924">
            <v>633.20000000000005</v>
          </cell>
          <cell r="R924">
            <v>1</v>
          </cell>
        </row>
        <row r="925">
          <cell r="A925" t="str">
            <v>12.09.02</v>
          </cell>
          <cell r="B925" t="str">
            <v>CERRADURA PARA PUERTA DE TRES GOLPES</v>
          </cell>
          <cell r="C925" t="str">
            <v>und</v>
          </cell>
          <cell r="D925">
            <v>2</v>
          </cell>
          <cell r="E925">
            <v>137.22999999999999</v>
          </cell>
          <cell r="F925">
            <v>274.45999999999998</v>
          </cell>
          <cell r="G925">
            <v>0</v>
          </cell>
          <cell r="H925">
            <v>0</v>
          </cell>
          <cell r="I925" t="str">
            <v>0.00%</v>
          </cell>
          <cell r="J925">
            <v>0</v>
          </cell>
          <cell r="K925">
            <v>0</v>
          </cell>
          <cell r="L925" t="str">
            <v>0.00%</v>
          </cell>
          <cell r="M925">
            <v>0</v>
          </cell>
          <cell r="N925">
            <v>0</v>
          </cell>
          <cell r="O925" t="str">
            <v>0.00%</v>
          </cell>
          <cell r="P925">
            <v>2</v>
          </cell>
          <cell r="Q925">
            <v>274.45999999999998</v>
          </cell>
          <cell r="R925">
            <v>1</v>
          </cell>
        </row>
        <row r="926">
          <cell r="A926" t="str">
            <v>12.09.03</v>
          </cell>
          <cell r="B926" t="str">
            <v>CERRADURA DE PERILLA CON SEGURIDAD INTERIOR</v>
          </cell>
          <cell r="C926" t="str">
            <v>und</v>
          </cell>
          <cell r="D926">
            <v>16</v>
          </cell>
          <cell r="E926">
            <v>92.23</v>
          </cell>
          <cell r="F926">
            <v>1475.68</v>
          </cell>
          <cell r="G926">
            <v>0</v>
          </cell>
          <cell r="H926">
            <v>0</v>
          </cell>
          <cell r="I926" t="str">
            <v>0.00%</v>
          </cell>
          <cell r="J926">
            <v>0</v>
          </cell>
          <cell r="K926">
            <v>0</v>
          </cell>
          <cell r="L926" t="str">
            <v>0.00%</v>
          </cell>
          <cell r="M926">
            <v>0</v>
          </cell>
          <cell r="N926">
            <v>0</v>
          </cell>
          <cell r="O926" t="str">
            <v>0.00%</v>
          </cell>
          <cell r="P926">
            <v>16</v>
          </cell>
          <cell r="Q926">
            <v>1475.68</v>
          </cell>
          <cell r="R926">
            <v>1</v>
          </cell>
        </row>
        <row r="927">
          <cell r="A927" t="str">
            <v>12.10</v>
          </cell>
          <cell r="B927" t="str">
            <v>VIDRIOS, CRISTALES Y SIMILARES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</row>
        <row r="928">
          <cell r="A928" t="str">
            <v>12.10.01</v>
          </cell>
          <cell r="B928" t="str">
            <v>VIDRIO (8MM.) SISTEMA NOVA INC. ACCESORIOS</v>
          </cell>
          <cell r="C928" t="str">
            <v>p2</v>
          </cell>
          <cell r="D928">
            <v>369.6</v>
          </cell>
          <cell r="E928">
            <v>18.54</v>
          </cell>
          <cell r="F928">
            <v>6852.384</v>
          </cell>
          <cell r="G928">
            <v>0</v>
          </cell>
          <cell r="H928">
            <v>0</v>
          </cell>
          <cell r="I928" t="str">
            <v>0.00%</v>
          </cell>
          <cell r="J928">
            <v>0</v>
          </cell>
          <cell r="K928">
            <v>0</v>
          </cell>
          <cell r="L928" t="str">
            <v>0.00%</v>
          </cell>
          <cell r="M928">
            <v>0</v>
          </cell>
          <cell r="N928">
            <v>0</v>
          </cell>
          <cell r="O928" t="str">
            <v>0.00%</v>
          </cell>
          <cell r="P928">
            <v>369.6</v>
          </cell>
          <cell r="Q928">
            <v>6852.384</v>
          </cell>
          <cell r="R928">
            <v>1</v>
          </cell>
        </row>
        <row r="929">
          <cell r="A929" t="str">
            <v>12.10.02</v>
          </cell>
          <cell r="B929" t="str">
            <v>VIDRIO CRUDO INCOLORO DE 6MM.</v>
          </cell>
          <cell r="C929" t="str">
            <v>p2</v>
          </cell>
          <cell r="D929">
            <v>38.32</v>
          </cell>
          <cell r="E929">
            <v>9.51</v>
          </cell>
          <cell r="F929">
            <v>364.42320000000001</v>
          </cell>
          <cell r="G929">
            <v>0</v>
          </cell>
          <cell r="H929">
            <v>0</v>
          </cell>
          <cell r="I929" t="str">
            <v>0.00%</v>
          </cell>
          <cell r="J929">
            <v>0</v>
          </cell>
          <cell r="K929">
            <v>0</v>
          </cell>
          <cell r="L929" t="str">
            <v>0.00%</v>
          </cell>
          <cell r="M929">
            <v>0</v>
          </cell>
          <cell r="N929">
            <v>0</v>
          </cell>
          <cell r="O929" t="str">
            <v>0.00%</v>
          </cell>
          <cell r="P929">
            <v>38.32</v>
          </cell>
          <cell r="Q929">
            <v>364.42320000000001</v>
          </cell>
          <cell r="R929">
            <v>1</v>
          </cell>
        </row>
        <row r="930">
          <cell r="A930" t="str">
            <v>12.10.03</v>
          </cell>
          <cell r="B930" t="str">
            <v>MURO CON BLOQUE DE VIDRIO S/DETALLE</v>
          </cell>
          <cell r="C930" t="str">
            <v>m2</v>
          </cell>
          <cell r="D930">
            <v>4.42</v>
          </cell>
          <cell r="E930">
            <v>216.65</v>
          </cell>
          <cell r="F930">
            <v>957.59299999999996</v>
          </cell>
          <cell r="G930">
            <v>0</v>
          </cell>
          <cell r="H930">
            <v>0</v>
          </cell>
          <cell r="I930" t="str">
            <v>0.00%</v>
          </cell>
          <cell r="J930">
            <v>0</v>
          </cell>
          <cell r="K930">
            <v>0</v>
          </cell>
          <cell r="L930" t="str">
            <v>0.00%</v>
          </cell>
          <cell r="M930">
            <v>0</v>
          </cell>
          <cell r="N930">
            <v>0</v>
          </cell>
          <cell r="O930" t="str">
            <v>0.00%</v>
          </cell>
          <cell r="P930">
            <v>4.42</v>
          </cell>
          <cell r="Q930">
            <v>957.59299999999996</v>
          </cell>
          <cell r="R930">
            <v>1</v>
          </cell>
        </row>
        <row r="931">
          <cell r="A931" t="str">
            <v>12.11</v>
          </cell>
          <cell r="B931" t="str">
            <v>PINTURA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</row>
        <row r="932">
          <cell r="A932" t="str">
            <v>12.11.01</v>
          </cell>
          <cell r="B932" t="str">
            <v>PINTURA EN CIELORRASO</v>
          </cell>
          <cell r="C932" t="str">
            <v>m2</v>
          </cell>
          <cell r="D932">
            <v>153.93</v>
          </cell>
          <cell r="E932">
            <v>12.59</v>
          </cell>
          <cell r="F932">
            <v>1937.9787000000001</v>
          </cell>
          <cell r="G932">
            <v>0</v>
          </cell>
          <cell r="H932">
            <v>0</v>
          </cell>
          <cell r="I932" t="str">
            <v>0.00%</v>
          </cell>
          <cell r="J932">
            <v>0</v>
          </cell>
          <cell r="K932">
            <v>0</v>
          </cell>
          <cell r="L932" t="str">
            <v>0.00%</v>
          </cell>
          <cell r="M932">
            <v>0</v>
          </cell>
          <cell r="N932">
            <v>0</v>
          </cell>
          <cell r="O932" t="str">
            <v>0.00%</v>
          </cell>
          <cell r="P932">
            <v>153.93</v>
          </cell>
          <cell r="Q932">
            <v>1937.9787000000001</v>
          </cell>
          <cell r="R932">
            <v>1</v>
          </cell>
        </row>
        <row r="933">
          <cell r="A933" t="str">
            <v>12.11.02</v>
          </cell>
          <cell r="B933" t="str">
            <v xml:space="preserve">PINTURA EN INTERIORES </v>
          </cell>
          <cell r="C933" t="str">
            <v>m2</v>
          </cell>
          <cell r="D933">
            <v>225.46</v>
          </cell>
          <cell r="E933">
            <v>9.6999999999999993</v>
          </cell>
          <cell r="F933">
            <v>2186.962</v>
          </cell>
          <cell r="G933">
            <v>0</v>
          </cell>
          <cell r="H933">
            <v>0</v>
          </cell>
          <cell r="I933" t="str">
            <v>0.00%</v>
          </cell>
          <cell r="J933">
            <v>0</v>
          </cell>
          <cell r="K933">
            <v>0</v>
          </cell>
          <cell r="L933" t="str">
            <v>0.00%</v>
          </cell>
          <cell r="M933">
            <v>0</v>
          </cell>
          <cell r="N933">
            <v>0</v>
          </cell>
          <cell r="O933" t="str">
            <v>0.00%</v>
          </cell>
          <cell r="P933">
            <v>225.46</v>
          </cell>
          <cell r="Q933">
            <v>2186.962</v>
          </cell>
          <cell r="R933">
            <v>1</v>
          </cell>
        </row>
        <row r="934">
          <cell r="A934" t="str">
            <v>12.11.03</v>
          </cell>
          <cell r="B934" t="str">
            <v>PINTURA EN EXTERIORES</v>
          </cell>
          <cell r="C934" t="str">
            <v>m2</v>
          </cell>
          <cell r="D934">
            <v>92.05</v>
          </cell>
          <cell r="E934">
            <v>19.04</v>
          </cell>
          <cell r="F934">
            <v>1752.6319999999998</v>
          </cell>
          <cell r="G934">
            <v>0</v>
          </cell>
          <cell r="H934">
            <v>0</v>
          </cell>
          <cell r="I934" t="str">
            <v>0.00%</v>
          </cell>
          <cell r="J934">
            <v>0</v>
          </cell>
          <cell r="K934">
            <v>0</v>
          </cell>
          <cell r="L934" t="str">
            <v>0.00%</v>
          </cell>
          <cell r="M934">
            <v>0</v>
          </cell>
          <cell r="N934">
            <v>0</v>
          </cell>
          <cell r="O934" t="str">
            <v>0.00%</v>
          </cell>
          <cell r="P934">
            <v>92.05</v>
          </cell>
          <cell r="Q934">
            <v>1752.6319999999998</v>
          </cell>
          <cell r="R934">
            <v>1</v>
          </cell>
        </row>
        <row r="935">
          <cell r="A935" t="str">
            <v>12.11.04</v>
          </cell>
          <cell r="B935" t="str">
            <v>PINTURA EN COLUMNAS</v>
          </cell>
          <cell r="C935" t="str">
            <v>m2</v>
          </cell>
          <cell r="D935">
            <v>99.5</v>
          </cell>
          <cell r="E935">
            <v>10.35</v>
          </cell>
          <cell r="F935">
            <v>1029.825</v>
          </cell>
          <cell r="G935">
            <v>0</v>
          </cell>
          <cell r="H935">
            <v>0</v>
          </cell>
          <cell r="I935" t="str">
            <v>0.00%</v>
          </cell>
          <cell r="J935">
            <v>0</v>
          </cell>
          <cell r="K935">
            <v>0</v>
          </cell>
          <cell r="L935" t="str">
            <v>0.00%</v>
          </cell>
          <cell r="M935">
            <v>0</v>
          </cell>
          <cell r="N935">
            <v>0</v>
          </cell>
          <cell r="O935" t="str">
            <v>0.00%</v>
          </cell>
          <cell r="P935">
            <v>99.5</v>
          </cell>
          <cell r="Q935">
            <v>1029.825</v>
          </cell>
          <cell r="R935">
            <v>1</v>
          </cell>
        </row>
        <row r="936">
          <cell r="A936" t="str">
            <v>12.11.05</v>
          </cell>
          <cell r="B936" t="str">
            <v>PINTURA EN VIGA</v>
          </cell>
          <cell r="C936" t="str">
            <v>m2</v>
          </cell>
          <cell r="D936">
            <v>104.91</v>
          </cell>
          <cell r="E936">
            <v>10.35</v>
          </cell>
          <cell r="F936">
            <v>1085.8184999999999</v>
          </cell>
          <cell r="G936">
            <v>0</v>
          </cell>
          <cell r="H936">
            <v>0</v>
          </cell>
          <cell r="I936" t="str">
            <v>0.00%</v>
          </cell>
          <cell r="J936">
            <v>0</v>
          </cell>
          <cell r="K936">
            <v>0</v>
          </cell>
          <cell r="L936" t="str">
            <v>0.00%</v>
          </cell>
          <cell r="M936">
            <v>0</v>
          </cell>
          <cell r="N936">
            <v>0</v>
          </cell>
          <cell r="O936" t="str">
            <v>0.00%</v>
          </cell>
          <cell r="P936">
            <v>104.91</v>
          </cell>
          <cell r="Q936">
            <v>1085.8184999999999</v>
          </cell>
          <cell r="R936">
            <v>1</v>
          </cell>
        </row>
        <row r="937">
          <cell r="A937" t="str">
            <v>12.11.06</v>
          </cell>
          <cell r="B937" t="str">
            <v>PINTURA EN CUNETA DE EVACUACION PLUVIAL EN TECHO</v>
          </cell>
          <cell r="C937" t="str">
            <v>m2</v>
          </cell>
          <cell r="D937">
            <v>46.57</v>
          </cell>
          <cell r="E937">
            <v>9.25</v>
          </cell>
          <cell r="F937">
            <v>430.77249999999998</v>
          </cell>
          <cell r="G937">
            <v>0</v>
          </cell>
          <cell r="H937">
            <v>0</v>
          </cell>
          <cell r="I937" t="str">
            <v>0.00%</v>
          </cell>
          <cell r="J937">
            <v>0</v>
          </cell>
          <cell r="K937">
            <v>0</v>
          </cell>
          <cell r="L937" t="str">
            <v>0.00%</v>
          </cell>
          <cell r="M937">
            <v>0</v>
          </cell>
          <cell r="N937">
            <v>0</v>
          </cell>
          <cell r="O937" t="str">
            <v>0.00%</v>
          </cell>
          <cell r="P937">
            <v>46.57</v>
          </cell>
          <cell r="Q937">
            <v>430.77249999999998</v>
          </cell>
          <cell r="R937">
            <v>1</v>
          </cell>
        </row>
        <row r="938">
          <cell r="A938" t="str">
            <v>12.11.07</v>
          </cell>
          <cell r="B938" t="str">
            <v>PINTURA EN PUERTAS C/BARNIZ 2 MANOS</v>
          </cell>
          <cell r="C938" t="str">
            <v>m2</v>
          </cell>
          <cell r="D938">
            <v>24.14</v>
          </cell>
          <cell r="E938">
            <v>12.86</v>
          </cell>
          <cell r="F938">
            <v>310.44040000000001</v>
          </cell>
          <cell r="G938">
            <v>0</v>
          </cell>
          <cell r="H938">
            <v>0</v>
          </cell>
          <cell r="I938" t="str">
            <v>0.00%</v>
          </cell>
          <cell r="J938">
            <v>0</v>
          </cell>
          <cell r="K938">
            <v>0</v>
          </cell>
          <cell r="L938" t="str">
            <v>0.00%</v>
          </cell>
          <cell r="M938">
            <v>0</v>
          </cell>
          <cell r="N938">
            <v>0</v>
          </cell>
          <cell r="O938" t="str">
            <v>0.00%</v>
          </cell>
          <cell r="P938">
            <v>24.14</v>
          </cell>
          <cell r="Q938">
            <v>310.44040000000001</v>
          </cell>
          <cell r="R938">
            <v>1</v>
          </cell>
        </row>
        <row r="939">
          <cell r="A939" t="str">
            <v>12.12</v>
          </cell>
          <cell r="B939" t="str">
            <v>OBRAS VARIAS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</row>
        <row r="940">
          <cell r="A940" t="str">
            <v>12.12.01</v>
          </cell>
          <cell r="B940" t="str">
            <v>SARDINEL DE CONCRETO SOBRE VIGAS TIMPANO F'C= 175KG/CM2</v>
          </cell>
          <cell r="C940" t="str">
            <v>m3</v>
          </cell>
          <cell r="D940">
            <v>4.37</v>
          </cell>
          <cell r="E940">
            <v>388.98</v>
          </cell>
          <cell r="F940">
            <v>1699.8426000000002</v>
          </cell>
          <cell r="G940">
            <v>0</v>
          </cell>
          <cell r="H940">
            <v>0</v>
          </cell>
          <cell r="I940" t="str">
            <v>0.00%</v>
          </cell>
          <cell r="J940">
            <v>0</v>
          </cell>
          <cell r="K940">
            <v>0</v>
          </cell>
          <cell r="L940" t="str">
            <v>0.00%</v>
          </cell>
          <cell r="M940">
            <v>0</v>
          </cell>
          <cell r="N940">
            <v>0</v>
          </cell>
          <cell r="O940" t="str">
            <v>0.00%</v>
          </cell>
          <cell r="P940">
            <v>4.37</v>
          </cell>
          <cell r="Q940">
            <v>1699.8426000000002</v>
          </cell>
          <cell r="R940">
            <v>1</v>
          </cell>
        </row>
        <row r="941">
          <cell r="A941" t="str">
            <v>12.12.02</v>
          </cell>
          <cell r="B941" t="str">
            <v>ENCOFRADO Y DESENCOFRADO DE SARDINELES SOBRE VIGA TIMPANO</v>
          </cell>
          <cell r="C941" t="str">
            <v>m2</v>
          </cell>
          <cell r="D941">
            <v>29.1</v>
          </cell>
          <cell r="E941">
            <v>17.3</v>
          </cell>
          <cell r="F941">
            <v>503.43000000000006</v>
          </cell>
          <cell r="G941">
            <v>0</v>
          </cell>
          <cell r="H941">
            <v>0</v>
          </cell>
          <cell r="I941" t="str">
            <v>0.00%</v>
          </cell>
          <cell r="J941">
            <v>0</v>
          </cell>
          <cell r="K941">
            <v>0</v>
          </cell>
          <cell r="L941" t="str">
            <v>0.00%</v>
          </cell>
          <cell r="M941">
            <v>0</v>
          </cell>
          <cell r="N941">
            <v>0</v>
          </cell>
          <cell r="O941" t="str">
            <v>0.00%</v>
          </cell>
          <cell r="P941">
            <v>29.1</v>
          </cell>
          <cell r="Q941">
            <v>503.43000000000006</v>
          </cell>
          <cell r="R941">
            <v>1</v>
          </cell>
        </row>
        <row r="942">
          <cell r="A942" t="str">
            <v>12.12.03</v>
          </cell>
          <cell r="B942" t="str">
            <v xml:space="preserve">TAPA JUNTA EN VANOS MUROS/COLUMNA
</v>
          </cell>
          <cell r="C942" t="str">
            <v>m</v>
          </cell>
          <cell r="D942">
            <v>220.5</v>
          </cell>
          <cell r="E942">
            <v>13.49</v>
          </cell>
          <cell r="F942">
            <v>2974.5450000000001</v>
          </cell>
          <cell r="G942">
            <v>0</v>
          </cell>
          <cell r="H942">
            <v>0</v>
          </cell>
          <cell r="I942" t="str">
            <v>0.00%</v>
          </cell>
          <cell r="J942">
            <v>0</v>
          </cell>
          <cell r="K942">
            <v>0</v>
          </cell>
          <cell r="L942" t="str">
            <v>0.00%</v>
          </cell>
          <cell r="M942">
            <v>0</v>
          </cell>
          <cell r="N942">
            <v>0</v>
          </cell>
          <cell r="O942" t="str">
            <v>0.00%</v>
          </cell>
          <cell r="P942">
            <v>220.5</v>
          </cell>
          <cell r="Q942">
            <v>2974.5450000000001</v>
          </cell>
          <cell r="R942">
            <v>1</v>
          </cell>
        </row>
        <row r="943">
          <cell r="A943" t="str">
            <v>12.12.04</v>
          </cell>
          <cell r="B943" t="str">
            <v>TAPA JUNTA  METALICA</v>
          </cell>
          <cell r="C943" t="str">
            <v>m</v>
          </cell>
          <cell r="D943">
            <v>8.06</v>
          </cell>
          <cell r="E943">
            <v>50.83</v>
          </cell>
          <cell r="F943">
            <v>409.68979999999999</v>
          </cell>
          <cell r="G943">
            <v>0</v>
          </cell>
          <cell r="H943">
            <v>0</v>
          </cell>
          <cell r="I943" t="str">
            <v>0.00%</v>
          </cell>
          <cell r="J943">
            <v>0</v>
          </cell>
          <cell r="K943">
            <v>0</v>
          </cell>
          <cell r="L943" t="str">
            <v>0.00%</v>
          </cell>
          <cell r="M943">
            <v>0</v>
          </cell>
          <cell r="N943">
            <v>0</v>
          </cell>
          <cell r="O943" t="str">
            <v>0.00%</v>
          </cell>
          <cell r="P943">
            <v>8.06</v>
          </cell>
          <cell r="Q943">
            <v>409.68979999999999</v>
          </cell>
          <cell r="R943">
            <v>1</v>
          </cell>
        </row>
        <row r="944">
          <cell r="A944" t="str">
            <v>13</v>
          </cell>
          <cell r="B944" t="str">
            <v>OBRAS EXTERIORES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</row>
        <row r="945">
          <cell r="A945" t="str">
            <v>13.01</v>
          </cell>
          <cell r="B945" t="str">
            <v>LOSA DEPORTIVA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</row>
        <row r="946">
          <cell r="A946" t="str">
            <v>13.01.01</v>
          </cell>
          <cell r="B946" t="str">
            <v>REVOQUES ENLUCIDOS Y MOLDURAS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</row>
        <row r="947">
          <cell r="A947" t="str">
            <v>13.01.01.01</v>
          </cell>
          <cell r="B947" t="str">
            <v>TARRAJEO DE SUPERFICIE COLUMNAS INCL. ARISTAS MEZCLA 1:5 CEMENTO:ARENA</v>
          </cell>
          <cell r="C947" t="str">
            <v>m2</v>
          </cell>
          <cell r="D947">
            <v>0.86</v>
          </cell>
          <cell r="E947">
            <v>29.04</v>
          </cell>
          <cell r="F947">
            <v>24.974399999999999</v>
          </cell>
          <cell r="G947">
            <v>0</v>
          </cell>
          <cell r="H947">
            <v>0</v>
          </cell>
          <cell r="I947" t="str">
            <v>0.00%</v>
          </cell>
          <cell r="J947">
            <v>0</v>
          </cell>
          <cell r="K947">
            <v>0</v>
          </cell>
          <cell r="L947" t="str">
            <v>0.00%</v>
          </cell>
          <cell r="M947">
            <v>0</v>
          </cell>
          <cell r="N947">
            <v>0</v>
          </cell>
          <cell r="O947" t="str">
            <v>0.00%</v>
          </cell>
          <cell r="P947">
            <v>0.86</v>
          </cell>
          <cell r="Q947">
            <v>24.974399999999999</v>
          </cell>
          <cell r="R947">
            <v>1</v>
          </cell>
        </row>
        <row r="948">
          <cell r="A948" t="str">
            <v>13.01.01.02</v>
          </cell>
          <cell r="B948" t="str">
            <v>TARRAJEO DE SUPERF. GRADERIAS INCL.ARISTAS, MEZCLA 1:5 CEMENTO:ARENA</v>
          </cell>
          <cell r="C948" t="str">
            <v>m2</v>
          </cell>
          <cell r="D948">
            <v>28.13</v>
          </cell>
          <cell r="E948">
            <v>34.25</v>
          </cell>
          <cell r="F948">
            <v>963.45249999999999</v>
          </cell>
          <cell r="G948">
            <v>0</v>
          </cell>
          <cell r="H948">
            <v>0</v>
          </cell>
          <cell r="I948" t="str">
            <v>0.00%</v>
          </cell>
          <cell r="J948">
            <v>0</v>
          </cell>
          <cell r="K948">
            <v>0</v>
          </cell>
          <cell r="L948" t="str">
            <v>0.00%</v>
          </cell>
          <cell r="M948">
            <v>0</v>
          </cell>
          <cell r="N948">
            <v>0</v>
          </cell>
          <cell r="O948" t="str">
            <v>0.00%</v>
          </cell>
          <cell r="P948">
            <v>28.13</v>
          </cell>
          <cell r="Q948">
            <v>963.45249999999999</v>
          </cell>
          <cell r="R948">
            <v>1</v>
          </cell>
        </row>
        <row r="949">
          <cell r="A949" t="str">
            <v>13.01.01.03</v>
          </cell>
          <cell r="B949" t="str">
            <v>BRUÑA DE 1CM ENTRE MUROS Y ESTRUCTURAS</v>
          </cell>
          <cell r="C949" t="str">
            <v>m</v>
          </cell>
          <cell r="D949">
            <v>7.8</v>
          </cell>
          <cell r="E949">
            <v>2.08</v>
          </cell>
          <cell r="F949">
            <v>16.224</v>
          </cell>
          <cell r="G949">
            <v>0</v>
          </cell>
          <cell r="H949">
            <v>0</v>
          </cell>
          <cell r="I949" t="str">
            <v>0.00%</v>
          </cell>
          <cell r="J949">
            <v>0</v>
          </cell>
          <cell r="K949">
            <v>0</v>
          </cell>
          <cell r="L949" t="str">
            <v>0.00%</v>
          </cell>
          <cell r="M949">
            <v>0</v>
          </cell>
          <cell r="N949">
            <v>0</v>
          </cell>
          <cell r="O949" t="str">
            <v>0.00%</v>
          </cell>
          <cell r="P949">
            <v>7.8</v>
          </cell>
          <cell r="Q949">
            <v>16.224</v>
          </cell>
          <cell r="R949">
            <v>1</v>
          </cell>
        </row>
        <row r="950">
          <cell r="A950" t="str">
            <v>13.01.02</v>
          </cell>
          <cell r="B950" t="str">
            <v>PISOS Y PAVIMENTOS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</row>
        <row r="951">
          <cell r="A951" t="str">
            <v>13.01.02.01</v>
          </cell>
          <cell r="B951" t="str">
            <v>PISO DE CEMENTO FROTACHADO BRUÑADO</v>
          </cell>
          <cell r="C951" t="str">
            <v>m2</v>
          </cell>
          <cell r="D951">
            <v>274</v>
          </cell>
          <cell r="E951">
            <v>18.29</v>
          </cell>
          <cell r="F951">
            <v>5011.46</v>
          </cell>
          <cell r="G951">
            <v>0</v>
          </cell>
          <cell r="H951">
            <v>0</v>
          </cell>
          <cell r="I951" t="str">
            <v>0.00%</v>
          </cell>
          <cell r="J951">
            <v>0</v>
          </cell>
          <cell r="K951">
            <v>0</v>
          </cell>
          <cell r="L951" t="str">
            <v>0.00%</v>
          </cell>
          <cell r="M951">
            <v>0</v>
          </cell>
          <cell r="N951">
            <v>0</v>
          </cell>
          <cell r="O951" t="str">
            <v>0.00%</v>
          </cell>
          <cell r="P951">
            <v>274</v>
          </cell>
          <cell r="Q951">
            <v>5011.46</v>
          </cell>
          <cell r="R951">
            <v>1</v>
          </cell>
        </row>
        <row r="952">
          <cell r="A952" t="str">
            <v>13.01.03</v>
          </cell>
          <cell r="B952" t="str">
            <v xml:space="preserve">JUNTAS 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</row>
        <row r="953">
          <cell r="A953" t="str">
            <v>13.01.03.01</v>
          </cell>
          <cell r="B953" t="str">
            <v xml:space="preserve">JUNTAS ASFALTICAS </v>
          </cell>
          <cell r="C953" t="str">
            <v>m</v>
          </cell>
          <cell r="D953">
            <v>157.6</v>
          </cell>
          <cell r="E953">
            <v>10.09</v>
          </cell>
          <cell r="F953">
            <v>1590.184</v>
          </cell>
          <cell r="G953">
            <v>0</v>
          </cell>
          <cell r="H953">
            <v>0</v>
          </cell>
          <cell r="I953" t="str">
            <v>0.00%</v>
          </cell>
          <cell r="J953">
            <v>0</v>
          </cell>
          <cell r="K953">
            <v>0</v>
          </cell>
          <cell r="L953" t="str">
            <v>0.00%</v>
          </cell>
          <cell r="M953">
            <v>0</v>
          </cell>
          <cell r="N953">
            <v>0</v>
          </cell>
          <cell r="O953" t="str">
            <v>0.00%</v>
          </cell>
          <cell r="P953">
            <v>157.6</v>
          </cell>
          <cell r="Q953">
            <v>1590.184</v>
          </cell>
          <cell r="R953">
            <v>1</v>
          </cell>
        </row>
        <row r="954">
          <cell r="A954" t="str">
            <v>13.01.04</v>
          </cell>
          <cell r="B954" t="str">
            <v>COBERTURA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</row>
        <row r="955">
          <cell r="A955" t="str">
            <v>13.01.04.01</v>
          </cell>
          <cell r="B955" t="str">
            <v>COBERTURA DE POLICARBONATO ALVEOLAR TRASLUCIDO DE 6 MM.</v>
          </cell>
          <cell r="C955" t="str">
            <v>m2</v>
          </cell>
          <cell r="D955">
            <v>245.86</v>
          </cell>
          <cell r="E955">
            <v>63.81</v>
          </cell>
          <cell r="F955">
            <v>15688.326600000002</v>
          </cell>
          <cell r="G955">
            <v>0</v>
          </cell>
          <cell r="H955">
            <v>0</v>
          </cell>
          <cell r="I955" t="str">
            <v>0.00%</v>
          </cell>
          <cell r="J955">
            <v>0</v>
          </cell>
          <cell r="K955">
            <v>0</v>
          </cell>
          <cell r="L955" t="str">
            <v>0.00%</v>
          </cell>
          <cell r="M955">
            <v>0</v>
          </cell>
          <cell r="N955">
            <v>0</v>
          </cell>
          <cell r="O955" t="str">
            <v>0.00%</v>
          </cell>
          <cell r="P955">
            <v>245.86</v>
          </cell>
          <cell r="Q955">
            <v>15688.326600000002</v>
          </cell>
          <cell r="R955">
            <v>1</v>
          </cell>
        </row>
        <row r="956">
          <cell r="A956" t="str">
            <v>13.01.05</v>
          </cell>
          <cell r="B956" t="str">
            <v>CARPINTERIA METALICA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</row>
        <row r="957">
          <cell r="A957" t="str">
            <v>13.01.05.01</v>
          </cell>
          <cell r="B957" t="str">
            <v>ASTA DE BANDERA TIPICA</v>
          </cell>
          <cell r="C957" t="str">
            <v>und</v>
          </cell>
          <cell r="D957">
            <v>1</v>
          </cell>
          <cell r="E957">
            <v>2252.71</v>
          </cell>
          <cell r="F957">
            <v>2252.71</v>
          </cell>
          <cell r="G957">
            <v>0</v>
          </cell>
          <cell r="H957">
            <v>0</v>
          </cell>
          <cell r="I957" t="str">
            <v>0.00%</v>
          </cell>
          <cell r="J957">
            <v>0</v>
          </cell>
          <cell r="K957">
            <v>0</v>
          </cell>
          <cell r="L957" t="str">
            <v>0.00%</v>
          </cell>
          <cell r="M957">
            <v>0</v>
          </cell>
          <cell r="N957">
            <v>0</v>
          </cell>
          <cell r="O957" t="str">
            <v>0.00%</v>
          </cell>
          <cell r="P957">
            <v>1</v>
          </cell>
          <cell r="Q957">
            <v>2252.71</v>
          </cell>
          <cell r="R957">
            <v>1</v>
          </cell>
        </row>
        <row r="958">
          <cell r="A958" t="str">
            <v>13.01.05.02</v>
          </cell>
          <cell r="B958" t="str">
            <v>BARANDAS METALICAS S/D - TIPO II</v>
          </cell>
          <cell r="C958" t="str">
            <v>m</v>
          </cell>
          <cell r="D958">
            <v>11</v>
          </cell>
          <cell r="E958">
            <v>178.41</v>
          </cell>
          <cell r="F958">
            <v>1962.51</v>
          </cell>
          <cell r="G958">
            <v>0</v>
          </cell>
          <cell r="H958">
            <v>0</v>
          </cell>
          <cell r="I958" t="str">
            <v>0.00%</v>
          </cell>
          <cell r="J958">
            <v>0</v>
          </cell>
          <cell r="K958">
            <v>0</v>
          </cell>
          <cell r="L958" t="str">
            <v>0.00%</v>
          </cell>
          <cell r="M958">
            <v>0</v>
          </cell>
          <cell r="N958">
            <v>0</v>
          </cell>
          <cell r="O958" t="str">
            <v>0.00%</v>
          </cell>
          <cell r="P958">
            <v>11</v>
          </cell>
          <cell r="Q958">
            <v>1962.51</v>
          </cell>
          <cell r="R958">
            <v>1</v>
          </cell>
        </row>
        <row r="959">
          <cell r="A959" t="str">
            <v>13.01.06</v>
          </cell>
          <cell r="B959" t="str">
            <v>PINTURA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</row>
        <row r="960">
          <cell r="A960" t="str">
            <v>13.01.06.01</v>
          </cell>
          <cell r="B960" t="str">
            <v>PINTURA EN TRIBUNA C/ESMALTE</v>
          </cell>
          <cell r="C960" t="str">
            <v>m2</v>
          </cell>
          <cell r="D960">
            <v>12.98</v>
          </cell>
          <cell r="E960">
            <v>7.16</v>
          </cell>
          <cell r="F960">
            <v>92.936800000000005</v>
          </cell>
          <cell r="G960">
            <v>0</v>
          </cell>
          <cell r="H960">
            <v>0</v>
          </cell>
          <cell r="I960" t="str">
            <v>0.00%</v>
          </cell>
          <cell r="J960">
            <v>0</v>
          </cell>
          <cell r="K960">
            <v>0</v>
          </cell>
          <cell r="L960" t="str">
            <v>0.00%</v>
          </cell>
          <cell r="M960">
            <v>0</v>
          </cell>
          <cell r="N960">
            <v>0</v>
          </cell>
          <cell r="O960" t="str">
            <v>0.00%</v>
          </cell>
          <cell r="P960">
            <v>12.98</v>
          </cell>
          <cell r="Q960">
            <v>92.936800000000005</v>
          </cell>
          <cell r="R960">
            <v>1</v>
          </cell>
        </row>
        <row r="961">
          <cell r="A961" t="str">
            <v>13.01.06.02</v>
          </cell>
          <cell r="B961" t="str">
            <v>PINTADO DE LAS MARCAS - LOSA DEPORTIVA</v>
          </cell>
          <cell r="C961" t="str">
            <v>m</v>
          </cell>
          <cell r="D961">
            <v>62.82</v>
          </cell>
          <cell r="E961">
            <v>22.7</v>
          </cell>
          <cell r="F961">
            <v>1426.0139999999999</v>
          </cell>
          <cell r="G961">
            <v>0</v>
          </cell>
          <cell r="H961">
            <v>0</v>
          </cell>
          <cell r="I961" t="str">
            <v>0.00%</v>
          </cell>
          <cell r="J961">
            <v>0</v>
          </cell>
          <cell r="K961">
            <v>0</v>
          </cell>
          <cell r="L961" t="str">
            <v>0.00%</v>
          </cell>
          <cell r="M961">
            <v>0</v>
          </cell>
          <cell r="N961">
            <v>0</v>
          </cell>
          <cell r="O961" t="str">
            <v>0.00%</v>
          </cell>
          <cell r="P961">
            <v>62.82</v>
          </cell>
          <cell r="Q961">
            <v>1426.0139999999999</v>
          </cell>
          <cell r="R961">
            <v>1</v>
          </cell>
        </row>
        <row r="962">
          <cell r="A962" t="str">
            <v>13.02</v>
          </cell>
          <cell r="B962" t="str">
            <v>SARDINELES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A963" t="str">
            <v>13.02.01</v>
          </cell>
          <cell r="B963" t="str">
            <v>REVOQUES ENLUCIDOS Y MOLDURAS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A964" t="str">
            <v>13.02.01.01</v>
          </cell>
          <cell r="B964" t="str">
            <v>TARRAJEO EN SARDINELES MEZCLA 1:5 CEMENTO:ARENA</v>
          </cell>
          <cell r="C964" t="str">
            <v>m2</v>
          </cell>
          <cell r="D964">
            <v>119.06</v>
          </cell>
          <cell r="E964">
            <v>30.23</v>
          </cell>
          <cell r="F964">
            <v>3599.1838000000002</v>
          </cell>
          <cell r="G964">
            <v>0</v>
          </cell>
          <cell r="H964">
            <v>0</v>
          </cell>
          <cell r="I964" t="str">
            <v>0.00%</v>
          </cell>
          <cell r="J964">
            <v>0</v>
          </cell>
          <cell r="K964">
            <v>0</v>
          </cell>
          <cell r="L964" t="str">
            <v>0.00%</v>
          </cell>
          <cell r="M964">
            <v>0</v>
          </cell>
          <cell r="N964">
            <v>0</v>
          </cell>
          <cell r="O964" t="str">
            <v>0.00%</v>
          </cell>
          <cell r="P964">
            <v>119.06</v>
          </cell>
          <cell r="Q964">
            <v>3599.1838000000002</v>
          </cell>
          <cell r="R964">
            <v>1</v>
          </cell>
        </row>
        <row r="965">
          <cell r="A965" t="str">
            <v>13.02.02</v>
          </cell>
          <cell r="B965" t="str">
            <v>PINTURA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</row>
        <row r="966">
          <cell r="A966" t="str">
            <v>13.02.02.01</v>
          </cell>
          <cell r="B966" t="str">
            <v>PINTURA EN SARDINELES</v>
          </cell>
          <cell r="C966" t="str">
            <v>m2</v>
          </cell>
          <cell r="D966">
            <v>54.6</v>
          </cell>
          <cell r="E966">
            <v>9.07</v>
          </cell>
          <cell r="F966">
            <v>495.22200000000004</v>
          </cell>
          <cell r="G966">
            <v>0</v>
          </cell>
          <cell r="H966">
            <v>0</v>
          </cell>
          <cell r="I966" t="str">
            <v>0.00%</v>
          </cell>
          <cell r="J966">
            <v>0</v>
          </cell>
          <cell r="K966">
            <v>0</v>
          </cell>
          <cell r="L966" t="str">
            <v>0.00%</v>
          </cell>
          <cell r="M966">
            <v>0</v>
          </cell>
          <cell r="N966">
            <v>0</v>
          </cell>
          <cell r="O966" t="str">
            <v>0.00%</v>
          </cell>
          <cell r="P966">
            <v>54.6</v>
          </cell>
          <cell r="Q966">
            <v>495.22200000000004</v>
          </cell>
          <cell r="R966">
            <v>1</v>
          </cell>
        </row>
        <row r="967">
          <cell r="A967" t="str">
            <v>13.03</v>
          </cell>
          <cell r="B967" t="str">
            <v>RAMPA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</row>
        <row r="968">
          <cell r="A968" t="str">
            <v>13.03.01</v>
          </cell>
          <cell r="B968" t="str">
            <v>REVOQUES ENLUCIDOS Y MOLDURAS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</row>
        <row r="969">
          <cell r="A969" t="str">
            <v>13.03.01.01</v>
          </cell>
          <cell r="B969" t="str">
            <v>TARRAJEO EN PARAPETO MEZCLA 1:5 CEMENTO:ARENA</v>
          </cell>
          <cell r="C969" t="str">
            <v>m2</v>
          </cell>
          <cell r="D969">
            <v>15.4</v>
          </cell>
          <cell r="E969">
            <v>30.23</v>
          </cell>
          <cell r="F969">
            <v>465.54200000000003</v>
          </cell>
          <cell r="G969">
            <v>0</v>
          </cell>
          <cell r="H969">
            <v>0</v>
          </cell>
          <cell r="I969" t="str">
            <v>0.00%</v>
          </cell>
          <cell r="J969">
            <v>0</v>
          </cell>
          <cell r="K969">
            <v>0</v>
          </cell>
          <cell r="L969" t="str">
            <v>0.00%</v>
          </cell>
          <cell r="M969">
            <v>0</v>
          </cell>
          <cell r="N969">
            <v>0</v>
          </cell>
          <cell r="O969" t="str">
            <v>0.00%</v>
          </cell>
          <cell r="P969">
            <v>15.4</v>
          </cell>
          <cell r="Q969">
            <v>465.54200000000003</v>
          </cell>
          <cell r="R969">
            <v>1</v>
          </cell>
        </row>
        <row r="970">
          <cell r="A970" t="str">
            <v>13.03.02</v>
          </cell>
          <cell r="B970" t="str">
            <v>PISOS Y PAVIMENTOS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</row>
        <row r="971">
          <cell r="A971" t="str">
            <v>13.03.02.01</v>
          </cell>
          <cell r="B971" t="str">
            <v>PISO DE CEMENTO FROTACHADO BRUÑADO</v>
          </cell>
          <cell r="C971" t="str">
            <v>m2</v>
          </cell>
          <cell r="D971">
            <v>48.75</v>
          </cell>
          <cell r="E971">
            <v>18.29</v>
          </cell>
          <cell r="F971">
            <v>891.63749999999993</v>
          </cell>
          <cell r="G971">
            <v>0</v>
          </cell>
          <cell r="H971">
            <v>0</v>
          </cell>
          <cell r="I971" t="str">
            <v>0.00%</v>
          </cell>
          <cell r="J971">
            <v>0</v>
          </cell>
          <cell r="K971">
            <v>0</v>
          </cell>
          <cell r="L971" t="str">
            <v>0.00%</v>
          </cell>
          <cell r="M971">
            <v>0</v>
          </cell>
          <cell r="N971">
            <v>0</v>
          </cell>
          <cell r="O971" t="str">
            <v>0.00%</v>
          </cell>
          <cell r="P971">
            <v>48.75</v>
          </cell>
          <cell r="Q971">
            <v>891.63749999999993</v>
          </cell>
          <cell r="R971">
            <v>1</v>
          </cell>
        </row>
        <row r="972">
          <cell r="A972" t="str">
            <v>13.03.03</v>
          </cell>
          <cell r="B972" t="str">
            <v xml:space="preserve">JUNTAS 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</row>
        <row r="973">
          <cell r="A973" t="str">
            <v>13.03.03.01</v>
          </cell>
          <cell r="B973" t="str">
            <v xml:space="preserve">JUNTAS ASFALTICAS </v>
          </cell>
          <cell r="C973" t="str">
            <v>m</v>
          </cell>
          <cell r="D973">
            <v>19.5</v>
          </cell>
          <cell r="E973">
            <v>10.09</v>
          </cell>
          <cell r="F973">
            <v>196.755</v>
          </cell>
          <cell r="G973">
            <v>0</v>
          </cell>
          <cell r="H973">
            <v>0</v>
          </cell>
          <cell r="I973" t="str">
            <v>0.00%</v>
          </cell>
          <cell r="J973">
            <v>0</v>
          </cell>
          <cell r="K973">
            <v>0</v>
          </cell>
          <cell r="L973" t="str">
            <v>0.00%</v>
          </cell>
          <cell r="M973">
            <v>0</v>
          </cell>
          <cell r="N973">
            <v>0</v>
          </cell>
          <cell r="O973" t="str">
            <v>0.00%</v>
          </cell>
          <cell r="P973">
            <v>19.5</v>
          </cell>
          <cell r="Q973">
            <v>196.755</v>
          </cell>
          <cell r="R973">
            <v>1</v>
          </cell>
        </row>
        <row r="974">
          <cell r="A974" t="str">
            <v>13.03.04</v>
          </cell>
          <cell r="B974" t="str">
            <v>CARPINTERIA METALICA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</row>
        <row r="975">
          <cell r="A975" t="str">
            <v>13.03.04.01</v>
          </cell>
          <cell r="B975" t="str">
            <v>BARANDAS METALICAS S/D - TIPO II</v>
          </cell>
          <cell r="C975" t="str">
            <v>m</v>
          </cell>
          <cell r="D975">
            <v>32.5</v>
          </cell>
          <cell r="E975">
            <v>178.41</v>
          </cell>
          <cell r="F975">
            <v>5798.3249999999998</v>
          </cell>
          <cell r="G975">
            <v>0</v>
          </cell>
          <cell r="H975">
            <v>0</v>
          </cell>
          <cell r="I975" t="str">
            <v>0.00%</v>
          </cell>
          <cell r="J975">
            <v>0</v>
          </cell>
          <cell r="K975">
            <v>0</v>
          </cell>
          <cell r="L975" t="str">
            <v>0.00%</v>
          </cell>
          <cell r="M975">
            <v>0</v>
          </cell>
          <cell r="N975">
            <v>0</v>
          </cell>
          <cell r="O975" t="str">
            <v>0.00%</v>
          </cell>
          <cell r="P975">
            <v>32.5</v>
          </cell>
          <cell r="Q975">
            <v>5798.3249999999998</v>
          </cell>
          <cell r="R975">
            <v>1</v>
          </cell>
        </row>
        <row r="976">
          <cell r="A976" t="str">
            <v>13.03.05</v>
          </cell>
          <cell r="B976" t="str">
            <v>PINTURA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</row>
        <row r="977">
          <cell r="A977" t="str">
            <v>13.03.05.01</v>
          </cell>
          <cell r="B977" t="str">
            <v>PINTURA EN SARDINELES</v>
          </cell>
          <cell r="C977" t="str">
            <v>m2</v>
          </cell>
          <cell r="D977">
            <v>15.4</v>
          </cell>
          <cell r="E977">
            <v>9.07</v>
          </cell>
          <cell r="F977">
            <v>139.678</v>
          </cell>
          <cell r="G977">
            <v>0</v>
          </cell>
          <cell r="H977">
            <v>0</v>
          </cell>
          <cell r="I977" t="str">
            <v>0.00%</v>
          </cell>
          <cell r="J977">
            <v>0</v>
          </cell>
          <cell r="K977">
            <v>0</v>
          </cell>
          <cell r="L977" t="str">
            <v>0.00%</v>
          </cell>
          <cell r="M977">
            <v>0</v>
          </cell>
          <cell r="N977">
            <v>0</v>
          </cell>
          <cell r="O977" t="str">
            <v>0.00%</v>
          </cell>
          <cell r="P977">
            <v>15.4</v>
          </cell>
          <cell r="Q977">
            <v>139.678</v>
          </cell>
          <cell r="R977">
            <v>1</v>
          </cell>
        </row>
        <row r="978">
          <cell r="A978" t="str">
            <v>13.03.05.02</v>
          </cell>
          <cell r="B978" t="str">
            <v>PINTURA EN BARANDAS METALICAS</v>
          </cell>
          <cell r="C978" t="str">
            <v>m</v>
          </cell>
          <cell r="D978">
            <v>32.5</v>
          </cell>
          <cell r="E978">
            <v>9.49</v>
          </cell>
          <cell r="F978">
            <v>308.42500000000001</v>
          </cell>
          <cell r="G978">
            <v>0</v>
          </cell>
          <cell r="H978">
            <v>0</v>
          </cell>
          <cell r="I978" t="str">
            <v>0.00%</v>
          </cell>
          <cell r="J978">
            <v>0</v>
          </cell>
          <cell r="K978">
            <v>0</v>
          </cell>
          <cell r="L978" t="str">
            <v>0.00%</v>
          </cell>
          <cell r="M978">
            <v>0</v>
          </cell>
          <cell r="N978">
            <v>0</v>
          </cell>
          <cell r="O978" t="str">
            <v>0.00%</v>
          </cell>
          <cell r="P978">
            <v>32.5</v>
          </cell>
          <cell r="Q978">
            <v>308.42500000000001</v>
          </cell>
          <cell r="R978">
            <v>1</v>
          </cell>
        </row>
        <row r="979">
          <cell r="A979" t="str">
            <v>13.04</v>
          </cell>
          <cell r="B979" t="str">
            <v>GRADERIA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</row>
        <row r="980">
          <cell r="A980" t="str">
            <v>13.04.01</v>
          </cell>
          <cell r="B980" t="str">
            <v>REVOQUES ENLUCIDOS Y MOLDURAS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A981" t="str">
            <v>13.04.01.01</v>
          </cell>
          <cell r="B981" t="str">
            <v>REVESTIMIENTO EN GRADAS</v>
          </cell>
          <cell r="C981" t="str">
            <v>m2</v>
          </cell>
          <cell r="D981">
            <v>17.59</v>
          </cell>
          <cell r="E981">
            <v>96.11</v>
          </cell>
          <cell r="F981">
            <v>1690.5749000000001</v>
          </cell>
          <cell r="G981">
            <v>0</v>
          </cell>
          <cell r="H981">
            <v>0</v>
          </cell>
          <cell r="I981" t="str">
            <v>0.00%</v>
          </cell>
          <cell r="J981">
            <v>0</v>
          </cell>
          <cell r="K981">
            <v>0</v>
          </cell>
          <cell r="L981" t="str">
            <v>0.00%</v>
          </cell>
          <cell r="M981">
            <v>0</v>
          </cell>
          <cell r="N981">
            <v>0</v>
          </cell>
          <cell r="O981" t="str">
            <v>0.00%</v>
          </cell>
          <cell r="P981">
            <v>17.59</v>
          </cell>
          <cell r="Q981">
            <v>1690.5749000000001</v>
          </cell>
          <cell r="R981">
            <v>1</v>
          </cell>
        </row>
        <row r="982">
          <cell r="A982" t="str">
            <v>13.04.02</v>
          </cell>
          <cell r="B982" t="str">
            <v>PISOS Y PAVIMENTOS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</row>
        <row r="983">
          <cell r="A983" t="str">
            <v>13.04.02.01</v>
          </cell>
          <cell r="B983" t="str">
            <v>PISO DE CEMENTO FROTACHADO BRUÑADO</v>
          </cell>
          <cell r="C983" t="str">
            <v>m2</v>
          </cell>
          <cell r="D983">
            <v>10.69</v>
          </cell>
          <cell r="E983">
            <v>18.29</v>
          </cell>
          <cell r="F983">
            <v>195.52009999999999</v>
          </cell>
          <cell r="G983">
            <v>0</v>
          </cell>
          <cell r="H983">
            <v>0</v>
          </cell>
          <cell r="I983" t="str">
            <v>0.00%</v>
          </cell>
          <cell r="J983">
            <v>0</v>
          </cell>
          <cell r="K983">
            <v>0</v>
          </cell>
          <cell r="L983" t="str">
            <v>0.00%</v>
          </cell>
          <cell r="M983">
            <v>0</v>
          </cell>
          <cell r="N983">
            <v>0</v>
          </cell>
          <cell r="O983" t="str">
            <v>0.00%</v>
          </cell>
          <cell r="P983">
            <v>10.69</v>
          </cell>
          <cell r="Q983">
            <v>195.52009999999999</v>
          </cell>
          <cell r="R983">
            <v>1</v>
          </cell>
        </row>
        <row r="984">
          <cell r="A984" t="str">
            <v>13.04.03</v>
          </cell>
          <cell r="B984" t="str">
            <v xml:space="preserve">JUNTAS 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</row>
        <row r="985">
          <cell r="A985" t="str">
            <v>13.04.03.01</v>
          </cell>
          <cell r="B985" t="str">
            <v xml:space="preserve">JUNTAS ASFALTICAS </v>
          </cell>
          <cell r="C985" t="str">
            <v>m</v>
          </cell>
          <cell r="D985">
            <v>37.200000000000003</v>
          </cell>
          <cell r="E985">
            <v>10.09</v>
          </cell>
          <cell r="F985">
            <v>375.34800000000001</v>
          </cell>
          <cell r="G985">
            <v>0</v>
          </cell>
          <cell r="H985">
            <v>0</v>
          </cell>
          <cell r="I985" t="str">
            <v>0.00%</v>
          </cell>
          <cell r="J985">
            <v>0</v>
          </cell>
          <cell r="K985">
            <v>0</v>
          </cell>
          <cell r="L985" t="str">
            <v>0.00%</v>
          </cell>
          <cell r="M985">
            <v>0</v>
          </cell>
          <cell r="N985">
            <v>0</v>
          </cell>
          <cell r="O985" t="str">
            <v>0.00%</v>
          </cell>
          <cell r="P985">
            <v>37.200000000000003</v>
          </cell>
          <cell r="Q985">
            <v>375.34800000000001</v>
          </cell>
          <cell r="R985">
            <v>1</v>
          </cell>
        </row>
        <row r="986">
          <cell r="A986" t="str">
            <v>13.04.04</v>
          </cell>
          <cell r="B986" t="str">
            <v>CARPINTERIA METALICA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</row>
        <row r="987">
          <cell r="A987" t="str">
            <v>13.04.04.01</v>
          </cell>
          <cell r="B987" t="str">
            <v>BARANDAS METALICAS S/D - TIPO II</v>
          </cell>
          <cell r="C987" t="str">
            <v>m</v>
          </cell>
          <cell r="D987">
            <v>4.2</v>
          </cell>
          <cell r="E987">
            <v>178.41</v>
          </cell>
          <cell r="F987">
            <v>749.322</v>
          </cell>
          <cell r="G987">
            <v>0</v>
          </cell>
          <cell r="H987">
            <v>0</v>
          </cell>
          <cell r="I987" t="str">
            <v>0.00%</v>
          </cell>
          <cell r="J987">
            <v>0</v>
          </cell>
          <cell r="K987">
            <v>0</v>
          </cell>
          <cell r="L987" t="str">
            <v>0.00%</v>
          </cell>
          <cell r="M987">
            <v>0</v>
          </cell>
          <cell r="N987">
            <v>0</v>
          </cell>
          <cell r="O987" t="str">
            <v>0.00%</v>
          </cell>
          <cell r="P987">
            <v>4.2</v>
          </cell>
          <cell r="Q987">
            <v>749.322</v>
          </cell>
          <cell r="R987">
            <v>1</v>
          </cell>
        </row>
        <row r="988">
          <cell r="A988" t="str">
            <v>13.04.05</v>
          </cell>
          <cell r="B988" t="str">
            <v>PINTURA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</row>
        <row r="989">
          <cell r="A989" t="str">
            <v>13.04.05.01</v>
          </cell>
          <cell r="B989" t="str">
            <v>PINTURA EN BARANDAS METALICAS</v>
          </cell>
          <cell r="C989" t="str">
            <v>m</v>
          </cell>
          <cell r="D989">
            <v>4.2</v>
          </cell>
          <cell r="E989">
            <v>9.49</v>
          </cell>
          <cell r="F989">
            <v>39.858000000000004</v>
          </cell>
          <cell r="G989">
            <v>0</v>
          </cell>
          <cell r="H989">
            <v>0</v>
          </cell>
          <cell r="I989" t="str">
            <v>0.00%</v>
          </cell>
          <cell r="J989">
            <v>0</v>
          </cell>
          <cell r="K989">
            <v>0</v>
          </cell>
          <cell r="L989" t="str">
            <v>0.00%</v>
          </cell>
          <cell r="M989">
            <v>0</v>
          </cell>
          <cell r="N989">
            <v>0</v>
          </cell>
          <cell r="O989" t="str">
            <v>0.00%</v>
          </cell>
          <cell r="P989">
            <v>4.2</v>
          </cell>
          <cell r="Q989">
            <v>39.858000000000004</v>
          </cell>
          <cell r="R989">
            <v>1</v>
          </cell>
        </row>
        <row r="990">
          <cell r="A990" t="str">
            <v>13.05</v>
          </cell>
          <cell r="B990" t="str">
            <v>ACCESO DE CIRCULACION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</row>
        <row r="991">
          <cell r="A991" t="str">
            <v>13.05.01</v>
          </cell>
          <cell r="B991" t="str">
            <v>PISOS Y PAVIMENTOS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</row>
        <row r="992">
          <cell r="A992" t="str">
            <v>13.05.01.01</v>
          </cell>
          <cell r="B992" t="str">
            <v>FALSO PISO DE 4" DE CONCRETO 1:10</v>
          </cell>
          <cell r="C992" t="str">
            <v>m2</v>
          </cell>
          <cell r="D992">
            <v>139.08000000000001</v>
          </cell>
          <cell r="E992">
            <v>34.700000000000003</v>
          </cell>
          <cell r="F992">
            <v>4826.0760000000009</v>
          </cell>
          <cell r="G992">
            <v>0</v>
          </cell>
          <cell r="H992">
            <v>0</v>
          </cell>
          <cell r="I992" t="str">
            <v>0.00%</v>
          </cell>
          <cell r="J992">
            <v>0</v>
          </cell>
          <cell r="K992">
            <v>0</v>
          </cell>
          <cell r="L992" t="str">
            <v>0.00%</v>
          </cell>
          <cell r="M992">
            <v>0</v>
          </cell>
          <cell r="N992">
            <v>0</v>
          </cell>
          <cell r="O992" t="str">
            <v>0.00%</v>
          </cell>
          <cell r="P992">
            <v>139.08000000000001</v>
          </cell>
          <cell r="Q992">
            <v>4826.0760000000009</v>
          </cell>
          <cell r="R992">
            <v>1</v>
          </cell>
        </row>
        <row r="993">
          <cell r="A993" t="str">
            <v>13.05.01.02</v>
          </cell>
          <cell r="B993" t="str">
            <v>PISO DE CEMENTO PULIDO CON PIEDRA LAVADA COLOREADO BRUÑADO</v>
          </cell>
          <cell r="C993" t="str">
            <v>m2</v>
          </cell>
          <cell r="D993">
            <v>66.3</v>
          </cell>
          <cell r="E993">
            <v>45.32</v>
          </cell>
          <cell r="F993">
            <v>3004.7159999999999</v>
          </cell>
          <cell r="G993">
            <v>0</v>
          </cell>
          <cell r="H993">
            <v>0</v>
          </cell>
          <cell r="I993" t="str">
            <v>0.00%</v>
          </cell>
          <cell r="J993">
            <v>0</v>
          </cell>
          <cell r="K993">
            <v>0</v>
          </cell>
          <cell r="L993" t="str">
            <v>0.00%</v>
          </cell>
          <cell r="M993">
            <v>0</v>
          </cell>
          <cell r="N993">
            <v>0</v>
          </cell>
          <cell r="O993" t="str">
            <v>0.00%</v>
          </cell>
          <cell r="P993">
            <v>66.3</v>
          </cell>
          <cell r="Q993">
            <v>3004.7159999999999</v>
          </cell>
          <cell r="R993">
            <v>1</v>
          </cell>
        </row>
        <row r="994">
          <cell r="A994" t="str">
            <v>13.05.01.03</v>
          </cell>
          <cell r="B994" t="str">
            <v>PISO DE CEMENTO PULIDO CON PIEDRA LAVADA S/ COLOREAR  BRUÑADO</v>
          </cell>
          <cell r="C994" t="str">
            <v>m2</v>
          </cell>
          <cell r="D994">
            <v>72.78</v>
          </cell>
          <cell r="E994">
            <v>40</v>
          </cell>
          <cell r="F994">
            <v>2911.2</v>
          </cell>
          <cell r="G994">
            <v>0</v>
          </cell>
          <cell r="H994">
            <v>0</v>
          </cell>
          <cell r="I994" t="str">
            <v>0.00%</v>
          </cell>
          <cell r="J994">
            <v>0</v>
          </cell>
          <cell r="K994">
            <v>0</v>
          </cell>
          <cell r="L994" t="str">
            <v>0.00%</v>
          </cell>
          <cell r="M994">
            <v>0</v>
          </cell>
          <cell r="N994">
            <v>0</v>
          </cell>
          <cell r="O994" t="str">
            <v>0.00%</v>
          </cell>
          <cell r="P994">
            <v>72.78</v>
          </cell>
          <cell r="Q994">
            <v>2911.2</v>
          </cell>
          <cell r="R994">
            <v>1</v>
          </cell>
        </row>
        <row r="995">
          <cell r="A995" t="str">
            <v>13.06</v>
          </cell>
          <cell r="B995" t="str">
            <v>CISTERNA SUBTERRANEA, CASETA DE BOMBEO Y TANQUE ELEVADO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</row>
        <row r="996">
          <cell r="A996" t="str">
            <v>13.06.01</v>
          </cell>
          <cell r="B996" t="str">
            <v>REVOQUES ENLUCIDOS Y MOLDURAS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</row>
        <row r="997">
          <cell r="A997" t="str">
            <v>13.06.01.01</v>
          </cell>
          <cell r="B997" t="str">
            <v>TARRAJEO EN MUROS EXTERIORES MEZCLA 1:5 CEMENTO:ARENA</v>
          </cell>
          <cell r="C997" t="str">
            <v>m2</v>
          </cell>
          <cell r="D997">
            <v>19.88</v>
          </cell>
          <cell r="E997">
            <v>33.57</v>
          </cell>
          <cell r="F997">
            <v>667.37159999999994</v>
          </cell>
          <cell r="G997">
            <v>0</v>
          </cell>
          <cell r="H997">
            <v>0</v>
          </cell>
          <cell r="I997" t="str">
            <v>0.00%</v>
          </cell>
          <cell r="J997">
            <v>0</v>
          </cell>
          <cell r="K997">
            <v>0</v>
          </cell>
          <cell r="L997" t="str">
            <v>0.00%</v>
          </cell>
          <cell r="M997">
            <v>0</v>
          </cell>
          <cell r="N997">
            <v>0</v>
          </cell>
          <cell r="O997" t="str">
            <v>0.00%</v>
          </cell>
          <cell r="P997">
            <v>19.88</v>
          </cell>
          <cell r="Q997">
            <v>667.37159999999994</v>
          </cell>
          <cell r="R997">
            <v>1</v>
          </cell>
        </row>
        <row r="998">
          <cell r="A998" t="str">
            <v>13.06.01.02</v>
          </cell>
          <cell r="B998" t="str">
            <v>TARRAJEO EN MUROS INTERIORES MEZCLA 1:5 CEMENTO:ARENA</v>
          </cell>
          <cell r="C998" t="str">
            <v>m2</v>
          </cell>
          <cell r="D998">
            <v>32.29</v>
          </cell>
          <cell r="E998">
            <v>26.91</v>
          </cell>
          <cell r="F998">
            <v>868.9239</v>
          </cell>
          <cell r="G998">
            <v>0</v>
          </cell>
          <cell r="H998">
            <v>0</v>
          </cell>
          <cell r="I998" t="str">
            <v>0.00%</v>
          </cell>
          <cell r="J998">
            <v>0</v>
          </cell>
          <cell r="K998">
            <v>0</v>
          </cell>
          <cell r="L998" t="str">
            <v>0.00%</v>
          </cell>
          <cell r="M998">
            <v>0</v>
          </cell>
          <cell r="N998">
            <v>0</v>
          </cell>
          <cell r="O998" t="str">
            <v>0.00%</v>
          </cell>
          <cell r="P998">
            <v>32.29</v>
          </cell>
          <cell r="Q998">
            <v>868.9239</v>
          </cell>
          <cell r="R998">
            <v>1</v>
          </cell>
        </row>
        <row r="999">
          <cell r="A999" t="str">
            <v>13.06.01.03</v>
          </cell>
          <cell r="B999" t="str">
            <v>TARRAJEO CON IMPERMEABILIZANTE</v>
          </cell>
          <cell r="C999" t="str">
            <v>m2</v>
          </cell>
          <cell r="D999">
            <v>50.03</v>
          </cell>
          <cell r="E999">
            <v>22.12</v>
          </cell>
          <cell r="F999">
            <v>1106.6636000000001</v>
          </cell>
          <cell r="G999">
            <v>0</v>
          </cell>
          <cell r="H999">
            <v>0</v>
          </cell>
          <cell r="I999" t="str">
            <v>0.00%</v>
          </cell>
          <cell r="J999">
            <v>0</v>
          </cell>
          <cell r="K999">
            <v>0</v>
          </cell>
          <cell r="L999" t="str">
            <v>0.00%</v>
          </cell>
          <cell r="M999">
            <v>0</v>
          </cell>
          <cell r="N999">
            <v>0</v>
          </cell>
          <cell r="O999" t="str">
            <v>0.00%</v>
          </cell>
          <cell r="P999">
            <v>50.03</v>
          </cell>
          <cell r="Q999">
            <v>1106.6636000000001</v>
          </cell>
          <cell r="R999">
            <v>1</v>
          </cell>
        </row>
        <row r="1000">
          <cell r="A1000" t="str">
            <v>13.06.01.04</v>
          </cell>
          <cell r="B1000" t="str">
            <v xml:space="preserve">VESTIDURA DE DERRAMES </v>
          </cell>
          <cell r="C1000" t="str">
            <v>m</v>
          </cell>
          <cell r="D1000">
            <v>4.8</v>
          </cell>
          <cell r="E1000">
            <v>24.82</v>
          </cell>
          <cell r="F1000">
            <v>119.136</v>
          </cell>
          <cell r="G1000">
            <v>0</v>
          </cell>
          <cell r="H1000">
            <v>0</v>
          </cell>
          <cell r="I1000" t="str">
            <v>0.00%</v>
          </cell>
          <cell r="J1000">
            <v>0</v>
          </cell>
          <cell r="K1000">
            <v>0</v>
          </cell>
          <cell r="L1000" t="str">
            <v>0.00%</v>
          </cell>
          <cell r="M1000">
            <v>0</v>
          </cell>
          <cell r="N1000">
            <v>0</v>
          </cell>
          <cell r="O1000" t="str">
            <v>0.00%</v>
          </cell>
          <cell r="P1000">
            <v>4.8</v>
          </cell>
          <cell r="Q1000">
            <v>119.136</v>
          </cell>
          <cell r="R1000">
            <v>1</v>
          </cell>
        </row>
        <row r="1001">
          <cell r="A1001" t="str">
            <v>13.06.02</v>
          </cell>
          <cell r="B1001" t="str">
            <v>CIELORRASOS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</row>
        <row r="1002">
          <cell r="A1002" t="str">
            <v>13.06.02.01</v>
          </cell>
          <cell r="B1002" t="str">
            <v>CIELORRASOS CON MEZCLA C:A 1:5 e= 1.5 CM</v>
          </cell>
          <cell r="C1002" t="str">
            <v>m2</v>
          </cell>
          <cell r="D1002">
            <v>14.34</v>
          </cell>
          <cell r="E1002">
            <v>41.21</v>
          </cell>
          <cell r="F1002">
            <v>590.95140000000004</v>
          </cell>
          <cell r="G1002">
            <v>0</v>
          </cell>
          <cell r="H1002">
            <v>0</v>
          </cell>
          <cell r="I1002" t="str">
            <v>0.00%</v>
          </cell>
          <cell r="J1002">
            <v>0</v>
          </cell>
          <cell r="K1002">
            <v>0</v>
          </cell>
          <cell r="L1002" t="str">
            <v>0.00%</v>
          </cell>
          <cell r="M1002">
            <v>0</v>
          </cell>
          <cell r="N1002">
            <v>0</v>
          </cell>
          <cell r="O1002" t="str">
            <v>0.00%</v>
          </cell>
          <cell r="P1002">
            <v>14.34</v>
          </cell>
          <cell r="Q1002">
            <v>590.95140000000004</v>
          </cell>
          <cell r="R1002">
            <v>1</v>
          </cell>
        </row>
        <row r="1003">
          <cell r="A1003" t="str">
            <v>13.06.03</v>
          </cell>
          <cell r="B1003" t="str">
            <v>PISOS Y PAVIMENTOS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</row>
        <row r="1004">
          <cell r="A1004" t="str">
            <v>13.06.03.01</v>
          </cell>
          <cell r="B1004" t="str">
            <v>FALSO PISO DE 4" DE CONCRETO 1:10</v>
          </cell>
          <cell r="C1004" t="str">
            <v>m2</v>
          </cell>
          <cell r="D1004">
            <v>3.66</v>
          </cell>
          <cell r="E1004">
            <v>34.700000000000003</v>
          </cell>
          <cell r="F1004">
            <v>127.00200000000001</v>
          </cell>
          <cell r="G1004">
            <v>0</v>
          </cell>
          <cell r="H1004">
            <v>0</v>
          </cell>
          <cell r="I1004" t="str">
            <v>0.00%</v>
          </cell>
          <cell r="J1004">
            <v>0</v>
          </cell>
          <cell r="K1004">
            <v>0</v>
          </cell>
          <cell r="L1004" t="str">
            <v>0.00%</v>
          </cell>
          <cell r="M1004">
            <v>0</v>
          </cell>
          <cell r="N1004">
            <v>0</v>
          </cell>
          <cell r="O1004" t="str">
            <v>0.00%</v>
          </cell>
          <cell r="P1004">
            <v>3.66</v>
          </cell>
          <cell r="Q1004">
            <v>127.00200000000001</v>
          </cell>
          <cell r="R1004">
            <v>1</v>
          </cell>
        </row>
        <row r="1005">
          <cell r="A1005" t="str">
            <v>13.06.03.02</v>
          </cell>
          <cell r="B1005" t="str">
            <v>PISO DE CEMENTO PULIDO CON PIEDRA LAVADA S/ COLOREAR  BRUÑADO</v>
          </cell>
          <cell r="C1005" t="str">
            <v>m2</v>
          </cell>
          <cell r="D1005">
            <v>3.66</v>
          </cell>
          <cell r="E1005">
            <v>40</v>
          </cell>
          <cell r="F1005">
            <v>146.4</v>
          </cell>
          <cell r="G1005">
            <v>0</v>
          </cell>
          <cell r="H1005">
            <v>0</v>
          </cell>
          <cell r="I1005" t="str">
            <v>0.00%</v>
          </cell>
          <cell r="J1005">
            <v>0</v>
          </cell>
          <cell r="K1005">
            <v>0</v>
          </cell>
          <cell r="L1005" t="str">
            <v>0.00%</v>
          </cell>
          <cell r="M1005">
            <v>0</v>
          </cell>
          <cell r="N1005">
            <v>0</v>
          </cell>
          <cell r="O1005" t="str">
            <v>0.00%</v>
          </cell>
          <cell r="P1005">
            <v>3.66</v>
          </cell>
          <cell r="Q1005">
            <v>146.4</v>
          </cell>
          <cell r="R1005">
            <v>1</v>
          </cell>
        </row>
        <row r="1006">
          <cell r="A1006" t="str">
            <v>13.06.04</v>
          </cell>
          <cell r="B1006" t="str">
            <v>ZOCALOS Y CONTRAZOCALOS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</row>
        <row r="1007">
          <cell r="A1007" t="str">
            <v>13.06.04.01</v>
          </cell>
          <cell r="B1007" t="str">
            <v>ZOCALO DE CEMENTO PULIDO C/MORTERO 1:5 DE 2CM. DE H= 30 CM. - EXTERIOR</v>
          </cell>
          <cell r="C1007" t="str">
            <v>m</v>
          </cell>
          <cell r="D1007">
            <v>0.6</v>
          </cell>
          <cell r="E1007">
            <v>13.08</v>
          </cell>
          <cell r="F1007">
            <v>7.8479999999999999</v>
          </cell>
          <cell r="G1007">
            <v>0</v>
          </cell>
          <cell r="H1007">
            <v>0</v>
          </cell>
          <cell r="I1007" t="str">
            <v>0.00%</v>
          </cell>
          <cell r="J1007">
            <v>0</v>
          </cell>
          <cell r="K1007">
            <v>0</v>
          </cell>
          <cell r="L1007" t="str">
            <v>0.00%</v>
          </cell>
          <cell r="M1007">
            <v>0</v>
          </cell>
          <cell r="N1007">
            <v>0</v>
          </cell>
          <cell r="O1007" t="str">
            <v>0.00%</v>
          </cell>
          <cell r="P1007">
            <v>0.6</v>
          </cell>
          <cell r="Q1007">
            <v>7.8479999999999999</v>
          </cell>
          <cell r="R1007">
            <v>1</v>
          </cell>
        </row>
        <row r="1008">
          <cell r="A1008" t="str">
            <v>13.06.05</v>
          </cell>
          <cell r="B1008" t="str">
            <v>CARPINTERIA METALICA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</row>
        <row r="1009">
          <cell r="A1009" t="str">
            <v>13.06.05.01</v>
          </cell>
          <cell r="B1009" t="str">
            <v>PUERTA METALICA LAC 1/16" C/MARCO INC/ ACCESORIOS, PINTURA Y COLOCADO</v>
          </cell>
          <cell r="C1009" t="str">
            <v>m2</v>
          </cell>
          <cell r="D1009">
            <v>1.92</v>
          </cell>
          <cell r="E1009">
            <v>520</v>
          </cell>
          <cell r="F1009">
            <v>998.4</v>
          </cell>
          <cell r="G1009">
            <v>0</v>
          </cell>
          <cell r="H1009">
            <v>0</v>
          </cell>
          <cell r="I1009" t="str">
            <v>0.00%</v>
          </cell>
          <cell r="J1009">
            <v>0</v>
          </cell>
          <cell r="K1009">
            <v>0</v>
          </cell>
          <cell r="L1009" t="str">
            <v>0.00%</v>
          </cell>
          <cell r="M1009">
            <v>0</v>
          </cell>
          <cell r="N1009">
            <v>0</v>
          </cell>
          <cell r="O1009" t="str">
            <v>0.00%</v>
          </cell>
          <cell r="P1009">
            <v>1.92</v>
          </cell>
          <cell r="Q1009">
            <v>998.4</v>
          </cell>
          <cell r="R1009">
            <v>1</v>
          </cell>
        </row>
        <row r="1010">
          <cell r="A1010" t="str">
            <v>13.06.05.02</v>
          </cell>
          <cell r="B1010" t="str">
            <v>ESCALERA METALICA TIPO GATO INC/ ACCESORIOS, PINTURA Y COLOCADO</v>
          </cell>
          <cell r="C1010" t="str">
            <v>und</v>
          </cell>
          <cell r="D1010">
            <v>1</v>
          </cell>
          <cell r="E1010">
            <v>450</v>
          </cell>
          <cell r="F1010">
            <v>450</v>
          </cell>
          <cell r="G1010">
            <v>0</v>
          </cell>
          <cell r="H1010">
            <v>0</v>
          </cell>
          <cell r="I1010" t="str">
            <v>0.00%</v>
          </cell>
          <cell r="J1010">
            <v>0</v>
          </cell>
          <cell r="K1010">
            <v>0</v>
          </cell>
          <cell r="L1010" t="str">
            <v>0.00%</v>
          </cell>
          <cell r="M1010">
            <v>0</v>
          </cell>
          <cell r="N1010">
            <v>0</v>
          </cell>
          <cell r="O1010" t="str">
            <v>0.00%</v>
          </cell>
          <cell r="P1010">
            <v>1</v>
          </cell>
          <cell r="Q1010">
            <v>450</v>
          </cell>
          <cell r="R1010">
            <v>1</v>
          </cell>
        </row>
        <row r="1011">
          <cell r="A1011" t="str">
            <v>13.06.06</v>
          </cell>
          <cell r="B1011" t="str">
            <v>PINTURA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</row>
        <row r="1012">
          <cell r="A1012" t="str">
            <v>13.06.06.01</v>
          </cell>
          <cell r="B1012" t="str">
            <v>PINTURA EN CIELORRASO</v>
          </cell>
          <cell r="C1012" t="str">
            <v>m2</v>
          </cell>
          <cell r="D1012">
            <v>14.34</v>
          </cell>
          <cell r="E1012">
            <v>12.59</v>
          </cell>
          <cell r="F1012">
            <v>180.54059999999998</v>
          </cell>
          <cell r="G1012">
            <v>0</v>
          </cell>
          <cell r="H1012">
            <v>0</v>
          </cell>
          <cell r="I1012" t="str">
            <v>0.00%</v>
          </cell>
          <cell r="J1012">
            <v>0</v>
          </cell>
          <cell r="K1012">
            <v>0</v>
          </cell>
          <cell r="L1012" t="str">
            <v>0.00%</v>
          </cell>
          <cell r="M1012">
            <v>0</v>
          </cell>
          <cell r="N1012">
            <v>0</v>
          </cell>
          <cell r="O1012" t="str">
            <v>0.00%</v>
          </cell>
          <cell r="P1012">
            <v>14.34</v>
          </cell>
          <cell r="Q1012">
            <v>180.54059999999998</v>
          </cell>
          <cell r="R1012">
            <v>1</v>
          </cell>
        </row>
        <row r="1013">
          <cell r="A1013" t="str">
            <v>13.06.06.02</v>
          </cell>
          <cell r="B1013" t="str">
            <v>PINTURA EN EXTERIORES</v>
          </cell>
          <cell r="C1013" t="str">
            <v>m2</v>
          </cell>
          <cell r="D1013">
            <v>17.96</v>
          </cell>
          <cell r="E1013">
            <v>19.04</v>
          </cell>
          <cell r="F1013">
            <v>341.95839999999998</v>
          </cell>
          <cell r="G1013">
            <v>0</v>
          </cell>
          <cell r="H1013">
            <v>0</v>
          </cell>
          <cell r="I1013" t="str">
            <v>0.00%</v>
          </cell>
          <cell r="J1013">
            <v>0</v>
          </cell>
          <cell r="K1013">
            <v>0</v>
          </cell>
          <cell r="L1013" t="str">
            <v>0.00%</v>
          </cell>
          <cell r="M1013">
            <v>0</v>
          </cell>
          <cell r="N1013">
            <v>0</v>
          </cell>
          <cell r="O1013" t="str">
            <v>0.00%</v>
          </cell>
          <cell r="P1013">
            <v>17.96</v>
          </cell>
          <cell r="Q1013">
            <v>341.95839999999998</v>
          </cell>
          <cell r="R1013">
            <v>1</v>
          </cell>
        </row>
        <row r="1014">
          <cell r="A1014" t="str">
            <v>13.06.06.03</v>
          </cell>
          <cell r="B1014" t="str">
            <v xml:space="preserve">PINTURA EN INTERIORES </v>
          </cell>
          <cell r="C1014" t="str">
            <v>m2</v>
          </cell>
          <cell r="D1014">
            <v>32.29</v>
          </cell>
          <cell r="E1014">
            <v>9.6999999999999993</v>
          </cell>
          <cell r="F1014">
            <v>313.21299999999997</v>
          </cell>
          <cell r="G1014">
            <v>0</v>
          </cell>
          <cell r="H1014">
            <v>0</v>
          </cell>
          <cell r="I1014" t="str">
            <v>0.00%</v>
          </cell>
          <cell r="J1014">
            <v>0</v>
          </cell>
          <cell r="K1014">
            <v>0</v>
          </cell>
          <cell r="L1014" t="str">
            <v>0.00%</v>
          </cell>
          <cell r="M1014">
            <v>0</v>
          </cell>
          <cell r="N1014">
            <v>0</v>
          </cell>
          <cell r="O1014" t="str">
            <v>0.00%</v>
          </cell>
          <cell r="P1014">
            <v>32.29</v>
          </cell>
          <cell r="Q1014">
            <v>313.21299999999997</v>
          </cell>
          <cell r="R1014">
            <v>1</v>
          </cell>
        </row>
        <row r="1015">
          <cell r="A1015" t="str">
            <v>13.06.06.04</v>
          </cell>
          <cell r="B1015" t="str">
            <v>PINTURA EN CONTRAZOCALOS Y ZOCALOS H= 0.40M C/ESMALTE</v>
          </cell>
          <cell r="C1015" t="str">
            <v>m</v>
          </cell>
          <cell r="D1015">
            <v>0.6</v>
          </cell>
          <cell r="E1015">
            <v>7.19</v>
          </cell>
          <cell r="F1015">
            <v>4.3140000000000001</v>
          </cell>
          <cell r="G1015">
            <v>0</v>
          </cell>
          <cell r="H1015">
            <v>0</v>
          </cell>
          <cell r="I1015" t="str">
            <v>0.00%</v>
          </cell>
          <cell r="J1015">
            <v>0</v>
          </cell>
          <cell r="K1015">
            <v>0</v>
          </cell>
          <cell r="L1015" t="str">
            <v>0.00%</v>
          </cell>
          <cell r="M1015">
            <v>0</v>
          </cell>
          <cell r="N1015">
            <v>0</v>
          </cell>
          <cell r="O1015" t="str">
            <v>0.00%</v>
          </cell>
          <cell r="P1015">
            <v>0.6</v>
          </cell>
          <cell r="Q1015">
            <v>4.3140000000000001</v>
          </cell>
          <cell r="R1015">
            <v>1</v>
          </cell>
        </row>
        <row r="1016">
          <cell r="A1016" t="str">
            <v>13.07</v>
          </cell>
          <cell r="B1016" t="str">
            <v>ATRIO DE INGRESO Y CONTROL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</row>
        <row r="1017">
          <cell r="A1017" t="str">
            <v>13.07.01</v>
          </cell>
          <cell r="B1017" t="str">
            <v>MUROS Y TABIQUES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A1018" t="str">
            <v>13.07.01.01</v>
          </cell>
          <cell r="B1018" t="str">
            <v>MURO DE SOGA LADRILLO KIN-KONG DE ARCILLA</v>
          </cell>
          <cell r="C1018" t="str">
            <v>m2</v>
          </cell>
          <cell r="D1018">
            <v>18.670000000000002</v>
          </cell>
          <cell r="E1018">
            <v>99.24</v>
          </cell>
          <cell r="F1018">
            <v>1852.8108</v>
          </cell>
          <cell r="G1018">
            <v>0</v>
          </cell>
          <cell r="H1018">
            <v>0</v>
          </cell>
          <cell r="I1018" t="str">
            <v>0.00%</v>
          </cell>
          <cell r="J1018">
            <v>0</v>
          </cell>
          <cell r="K1018">
            <v>0</v>
          </cell>
          <cell r="L1018" t="str">
            <v>0.00%</v>
          </cell>
          <cell r="M1018">
            <v>0</v>
          </cell>
          <cell r="N1018">
            <v>0</v>
          </cell>
          <cell r="O1018" t="str">
            <v>0.00%</v>
          </cell>
          <cell r="P1018">
            <v>18.670000000000002</v>
          </cell>
          <cell r="Q1018">
            <v>1852.8108</v>
          </cell>
          <cell r="R1018">
            <v>1</v>
          </cell>
        </row>
        <row r="1019">
          <cell r="A1019" t="str">
            <v>13.07.02</v>
          </cell>
          <cell r="B1019" t="str">
            <v>REVOQUES ENLUCIDOS Y MOLDURAS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</row>
        <row r="1020">
          <cell r="A1020" t="str">
            <v>13.07.02.01</v>
          </cell>
          <cell r="B1020" t="str">
            <v>TARRAJEO EN MUROS EXTERIORES MEZCLA 1:5 CEMENTO:ARENA</v>
          </cell>
          <cell r="C1020" t="str">
            <v>m2</v>
          </cell>
          <cell r="D1020">
            <v>18.670000000000002</v>
          </cell>
          <cell r="E1020">
            <v>33.57</v>
          </cell>
          <cell r="F1020">
            <v>626.75190000000009</v>
          </cell>
          <cell r="G1020">
            <v>0</v>
          </cell>
          <cell r="H1020">
            <v>0</v>
          </cell>
          <cell r="I1020" t="str">
            <v>0.00%</v>
          </cell>
          <cell r="J1020">
            <v>0</v>
          </cell>
          <cell r="K1020">
            <v>0</v>
          </cell>
          <cell r="L1020" t="str">
            <v>0.00%</v>
          </cell>
          <cell r="M1020">
            <v>0</v>
          </cell>
          <cell r="N1020">
            <v>0</v>
          </cell>
          <cell r="O1020" t="str">
            <v>0.00%</v>
          </cell>
          <cell r="P1020">
            <v>18.670000000000002</v>
          </cell>
          <cell r="Q1020">
            <v>626.75190000000009</v>
          </cell>
          <cell r="R1020">
            <v>1</v>
          </cell>
        </row>
        <row r="1021">
          <cell r="A1021" t="str">
            <v>13.07.02.02</v>
          </cell>
          <cell r="B1021" t="str">
            <v>TARRAJEO EN MUROS INTERIORES MEZCLA 1:5 CEMENTO:ARENA</v>
          </cell>
          <cell r="C1021" t="str">
            <v>m2</v>
          </cell>
          <cell r="D1021">
            <v>18.670000000000002</v>
          </cell>
          <cell r="E1021">
            <v>26.91</v>
          </cell>
          <cell r="F1021">
            <v>502.40970000000004</v>
          </cell>
          <cell r="G1021">
            <v>0</v>
          </cell>
          <cell r="H1021">
            <v>0</v>
          </cell>
          <cell r="I1021" t="str">
            <v>0.00%</v>
          </cell>
          <cell r="J1021">
            <v>0</v>
          </cell>
          <cell r="K1021">
            <v>0</v>
          </cell>
          <cell r="L1021" t="str">
            <v>0.00%</v>
          </cell>
          <cell r="M1021">
            <v>0</v>
          </cell>
          <cell r="N1021">
            <v>0</v>
          </cell>
          <cell r="O1021" t="str">
            <v>0.00%</v>
          </cell>
          <cell r="P1021">
            <v>18.670000000000002</v>
          </cell>
          <cell r="Q1021">
            <v>502.40970000000004</v>
          </cell>
          <cell r="R1021">
            <v>1</v>
          </cell>
        </row>
        <row r="1022">
          <cell r="A1022" t="str">
            <v>13.07.02.03</v>
          </cell>
          <cell r="B1022" t="str">
            <v>TARRAJEO DE SUPERFICIE COLUMNAS INCL. ARISTAS MEZCLA 1:5 CEMENTO:ARENA</v>
          </cell>
          <cell r="C1022" t="str">
            <v>m2</v>
          </cell>
          <cell r="D1022">
            <v>16.809999999999999</v>
          </cell>
          <cell r="E1022">
            <v>29.04</v>
          </cell>
          <cell r="F1022">
            <v>488.16239999999993</v>
          </cell>
          <cell r="G1022">
            <v>0</v>
          </cell>
          <cell r="H1022">
            <v>0</v>
          </cell>
          <cell r="I1022" t="str">
            <v>0.00%</v>
          </cell>
          <cell r="J1022">
            <v>0</v>
          </cell>
          <cell r="K1022">
            <v>0</v>
          </cell>
          <cell r="L1022" t="str">
            <v>0.00%</v>
          </cell>
          <cell r="M1022">
            <v>0</v>
          </cell>
          <cell r="N1022">
            <v>0</v>
          </cell>
          <cell r="O1022" t="str">
            <v>0.00%</v>
          </cell>
          <cell r="P1022">
            <v>16.809999999999999</v>
          </cell>
          <cell r="Q1022">
            <v>488.16239999999993</v>
          </cell>
          <cell r="R1022">
            <v>1</v>
          </cell>
        </row>
        <row r="1023">
          <cell r="A1023" t="str">
            <v>13.07.02.04</v>
          </cell>
          <cell r="B1023" t="str">
            <v>TARRAJEO DE SUPERF.VIGAS INCL.ARISTAS, MEZCLA 1:5 CEMENTO:ARENA</v>
          </cell>
          <cell r="C1023" t="str">
            <v>m2</v>
          </cell>
          <cell r="D1023">
            <v>13.09</v>
          </cell>
          <cell r="E1023">
            <v>34.25</v>
          </cell>
          <cell r="F1023">
            <v>448.33249999999998</v>
          </cell>
          <cell r="G1023">
            <v>0</v>
          </cell>
          <cell r="H1023">
            <v>0</v>
          </cell>
          <cell r="I1023" t="str">
            <v>0.00%</v>
          </cell>
          <cell r="J1023">
            <v>0</v>
          </cell>
          <cell r="K1023">
            <v>0</v>
          </cell>
          <cell r="L1023" t="str">
            <v>0.00%</v>
          </cell>
          <cell r="M1023">
            <v>0</v>
          </cell>
          <cell r="N1023">
            <v>0</v>
          </cell>
          <cell r="O1023" t="str">
            <v>0.00%</v>
          </cell>
          <cell r="P1023">
            <v>13.09</v>
          </cell>
          <cell r="Q1023">
            <v>448.33249999999998</v>
          </cell>
          <cell r="R1023">
            <v>1</v>
          </cell>
        </row>
        <row r="1024">
          <cell r="A1024" t="str">
            <v>13.07.02.05</v>
          </cell>
          <cell r="B1024" t="str">
            <v>TARRAJEO CON IMPERMEABILIZANTE EN COBERTURAS</v>
          </cell>
          <cell r="C1024" t="str">
            <v>m2</v>
          </cell>
          <cell r="D1024">
            <v>15.16</v>
          </cell>
          <cell r="E1024">
            <v>60.76</v>
          </cell>
          <cell r="F1024">
            <v>921.12159999999994</v>
          </cell>
          <cell r="G1024">
            <v>0</v>
          </cell>
          <cell r="H1024">
            <v>0</v>
          </cell>
          <cell r="I1024" t="str">
            <v>0.00%</v>
          </cell>
          <cell r="J1024">
            <v>0</v>
          </cell>
          <cell r="K1024">
            <v>0</v>
          </cell>
          <cell r="L1024" t="str">
            <v>0.00%</v>
          </cell>
          <cell r="M1024">
            <v>0</v>
          </cell>
          <cell r="N1024">
            <v>0</v>
          </cell>
          <cell r="O1024" t="str">
            <v>0.00%</v>
          </cell>
          <cell r="P1024">
            <v>15.16</v>
          </cell>
          <cell r="Q1024">
            <v>921.12159999999994</v>
          </cell>
          <cell r="R1024">
            <v>1</v>
          </cell>
        </row>
        <row r="1025">
          <cell r="A1025" t="str">
            <v>13.07.02.06</v>
          </cell>
          <cell r="B1025" t="str">
            <v>TARRAJEO EN SUPERFICIE ARISTAS EN PARAPETO</v>
          </cell>
          <cell r="C1025" t="str">
            <v>m2</v>
          </cell>
          <cell r="D1025">
            <v>4.57</v>
          </cell>
          <cell r="E1025">
            <v>32.01</v>
          </cell>
          <cell r="F1025">
            <v>146.28569999999999</v>
          </cell>
          <cell r="G1025">
            <v>0</v>
          </cell>
          <cell r="H1025">
            <v>0</v>
          </cell>
          <cell r="I1025" t="str">
            <v>0.00%</v>
          </cell>
          <cell r="J1025">
            <v>0</v>
          </cell>
          <cell r="K1025">
            <v>0</v>
          </cell>
          <cell r="L1025" t="str">
            <v>0.00%</v>
          </cell>
          <cell r="M1025">
            <v>0</v>
          </cell>
          <cell r="N1025">
            <v>0</v>
          </cell>
          <cell r="O1025" t="str">
            <v>0.00%</v>
          </cell>
          <cell r="P1025">
            <v>4.57</v>
          </cell>
          <cell r="Q1025">
            <v>146.28569999999999</v>
          </cell>
          <cell r="R1025">
            <v>1</v>
          </cell>
        </row>
        <row r="1026">
          <cell r="A1026" t="str">
            <v>13.07.02.07</v>
          </cell>
          <cell r="B1026" t="str">
            <v xml:space="preserve">VESTIDURA DE DERRAMES </v>
          </cell>
          <cell r="C1026" t="str">
            <v>m</v>
          </cell>
          <cell r="D1026">
            <v>11.44</v>
          </cell>
          <cell r="E1026">
            <v>24.82</v>
          </cell>
          <cell r="F1026">
            <v>283.94079999999997</v>
          </cell>
          <cell r="G1026">
            <v>0</v>
          </cell>
          <cell r="H1026">
            <v>0</v>
          </cell>
          <cell r="I1026" t="str">
            <v>0.00%</v>
          </cell>
          <cell r="J1026">
            <v>0</v>
          </cell>
          <cell r="K1026">
            <v>0</v>
          </cell>
          <cell r="L1026" t="str">
            <v>0.00%</v>
          </cell>
          <cell r="M1026">
            <v>0</v>
          </cell>
          <cell r="N1026">
            <v>0</v>
          </cell>
          <cell r="O1026" t="str">
            <v>0.00%</v>
          </cell>
          <cell r="P1026">
            <v>11.44</v>
          </cell>
          <cell r="Q1026">
            <v>283.94079999999997</v>
          </cell>
          <cell r="R1026">
            <v>1</v>
          </cell>
        </row>
        <row r="1027">
          <cell r="A1027" t="str">
            <v>13.07.02.08</v>
          </cell>
          <cell r="B1027" t="str">
            <v>BRUÑA DE 1CM ENTRE MUROS Y ESTRUCTURAS</v>
          </cell>
          <cell r="C1027" t="str">
            <v>m</v>
          </cell>
          <cell r="D1027">
            <v>156</v>
          </cell>
          <cell r="E1027">
            <v>2.08</v>
          </cell>
          <cell r="F1027">
            <v>324.48</v>
          </cell>
          <cell r="G1027">
            <v>0</v>
          </cell>
          <cell r="H1027">
            <v>0</v>
          </cell>
          <cell r="I1027" t="str">
            <v>0.00%</v>
          </cell>
          <cell r="J1027">
            <v>0</v>
          </cell>
          <cell r="K1027">
            <v>0</v>
          </cell>
          <cell r="L1027" t="str">
            <v>0.00%</v>
          </cell>
          <cell r="M1027">
            <v>0</v>
          </cell>
          <cell r="N1027">
            <v>0</v>
          </cell>
          <cell r="O1027" t="str">
            <v>0.00%</v>
          </cell>
          <cell r="P1027">
            <v>156</v>
          </cell>
          <cell r="Q1027">
            <v>324.48</v>
          </cell>
          <cell r="R1027">
            <v>1</v>
          </cell>
        </row>
        <row r="1028">
          <cell r="A1028" t="str">
            <v>13.07.03</v>
          </cell>
          <cell r="B1028" t="str">
            <v>CIELORRASOS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</row>
        <row r="1029">
          <cell r="A1029" t="str">
            <v>13.07.03.01</v>
          </cell>
          <cell r="B1029" t="str">
            <v>CIELORRASOS CON MEZCLA C:A 1:5 e= 1.5 CM</v>
          </cell>
          <cell r="C1029" t="str">
            <v>m2</v>
          </cell>
          <cell r="D1029">
            <v>15.16</v>
          </cell>
          <cell r="E1029">
            <v>41.21</v>
          </cell>
          <cell r="F1029">
            <v>624.74360000000001</v>
          </cell>
          <cell r="G1029">
            <v>0</v>
          </cell>
          <cell r="H1029">
            <v>0</v>
          </cell>
          <cell r="I1029" t="str">
            <v>0.00%</v>
          </cell>
          <cell r="J1029">
            <v>0</v>
          </cell>
          <cell r="K1029">
            <v>0</v>
          </cell>
          <cell r="L1029" t="str">
            <v>0.00%</v>
          </cell>
          <cell r="M1029">
            <v>0</v>
          </cell>
          <cell r="N1029">
            <v>0</v>
          </cell>
          <cell r="O1029" t="str">
            <v>0.00%</v>
          </cell>
          <cell r="P1029">
            <v>15.16</v>
          </cell>
          <cell r="Q1029">
            <v>624.74360000000001</v>
          </cell>
          <cell r="R1029">
            <v>1</v>
          </cell>
        </row>
        <row r="1030">
          <cell r="A1030" t="str">
            <v>13.07.04</v>
          </cell>
          <cell r="B1030" t="str">
            <v>PISOS Y PAVIMENTOS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</row>
        <row r="1031">
          <cell r="A1031" t="str">
            <v>13.07.04.01</v>
          </cell>
          <cell r="B1031" t="str">
            <v>FALSO PISO DE 4" DE CONCRETO 1:10</v>
          </cell>
          <cell r="C1031" t="str">
            <v>m2</v>
          </cell>
          <cell r="D1031">
            <v>3.8</v>
          </cell>
          <cell r="E1031">
            <v>34.700000000000003</v>
          </cell>
          <cell r="F1031">
            <v>131.86000000000001</v>
          </cell>
          <cell r="G1031">
            <v>0</v>
          </cell>
          <cell r="H1031">
            <v>0</v>
          </cell>
          <cell r="I1031" t="str">
            <v>0.00%</v>
          </cell>
          <cell r="J1031">
            <v>0</v>
          </cell>
          <cell r="K1031">
            <v>0</v>
          </cell>
          <cell r="L1031" t="str">
            <v>0.00%</v>
          </cell>
          <cell r="M1031">
            <v>0</v>
          </cell>
          <cell r="N1031">
            <v>0</v>
          </cell>
          <cell r="O1031" t="str">
            <v>0.00%</v>
          </cell>
          <cell r="P1031">
            <v>3.8</v>
          </cell>
          <cell r="Q1031">
            <v>131.86000000000001</v>
          </cell>
          <cell r="R1031">
            <v>1</v>
          </cell>
        </row>
        <row r="1032">
          <cell r="A1032" t="str">
            <v>13.07.04.02</v>
          </cell>
          <cell r="B1032" t="str">
            <v>CONTRAPISO DE 48 MM.</v>
          </cell>
          <cell r="C1032" t="str">
            <v>m2</v>
          </cell>
          <cell r="D1032">
            <v>3.8</v>
          </cell>
          <cell r="E1032">
            <v>33.57</v>
          </cell>
          <cell r="F1032">
            <v>127.56599999999999</v>
          </cell>
          <cell r="G1032">
            <v>0</v>
          </cell>
          <cell r="H1032">
            <v>0</v>
          </cell>
          <cell r="I1032" t="str">
            <v>0.00%</v>
          </cell>
          <cell r="J1032">
            <v>0</v>
          </cell>
          <cell r="K1032">
            <v>0</v>
          </cell>
          <cell r="L1032" t="str">
            <v>0.00%</v>
          </cell>
          <cell r="M1032">
            <v>0</v>
          </cell>
          <cell r="N1032">
            <v>0</v>
          </cell>
          <cell r="O1032" t="str">
            <v>0.00%</v>
          </cell>
          <cell r="P1032">
            <v>3.8</v>
          </cell>
          <cell r="Q1032">
            <v>127.56599999999999</v>
          </cell>
          <cell r="R1032">
            <v>1</v>
          </cell>
        </row>
        <row r="1033">
          <cell r="A1033" t="str">
            <v>13.07.04.03</v>
          </cell>
          <cell r="B1033" t="str">
            <v>PISO DE CERAMICO ANTIDESLIZANTE AT. 0.40x0.40 M</v>
          </cell>
          <cell r="C1033" t="str">
            <v>m2</v>
          </cell>
          <cell r="D1033">
            <v>3.8</v>
          </cell>
          <cell r="E1033">
            <v>56.63</v>
          </cell>
          <cell r="F1033">
            <v>215.19399999999999</v>
          </cell>
          <cell r="G1033">
            <v>0</v>
          </cell>
          <cell r="H1033">
            <v>0</v>
          </cell>
          <cell r="I1033" t="str">
            <v>0.00%</v>
          </cell>
          <cell r="J1033">
            <v>0</v>
          </cell>
          <cell r="K1033">
            <v>0</v>
          </cell>
          <cell r="L1033" t="str">
            <v>0.00%</v>
          </cell>
          <cell r="M1033">
            <v>0</v>
          </cell>
          <cell r="N1033">
            <v>0</v>
          </cell>
          <cell r="O1033" t="str">
            <v>0.00%</v>
          </cell>
          <cell r="P1033">
            <v>3.8</v>
          </cell>
          <cell r="Q1033">
            <v>215.19399999999999</v>
          </cell>
          <cell r="R1033">
            <v>1</v>
          </cell>
        </row>
        <row r="1034">
          <cell r="A1034" t="str">
            <v>13.07.04.04</v>
          </cell>
          <cell r="B1034" t="str">
            <v>PISO DE CEMENTO FROTACHADO BRUÑADO</v>
          </cell>
          <cell r="C1034" t="str">
            <v>m2</v>
          </cell>
          <cell r="D1034">
            <v>9.5500000000000007</v>
          </cell>
          <cell r="E1034">
            <v>18.29</v>
          </cell>
          <cell r="F1034">
            <v>174.6695</v>
          </cell>
          <cell r="G1034">
            <v>0</v>
          </cell>
          <cell r="H1034">
            <v>0</v>
          </cell>
          <cell r="I1034" t="str">
            <v>0.00%</v>
          </cell>
          <cell r="J1034">
            <v>0</v>
          </cell>
          <cell r="K1034">
            <v>0</v>
          </cell>
          <cell r="L1034" t="str">
            <v>0.00%</v>
          </cell>
          <cell r="M1034">
            <v>0</v>
          </cell>
          <cell r="N1034">
            <v>0</v>
          </cell>
          <cell r="O1034" t="str">
            <v>0.00%</v>
          </cell>
          <cell r="P1034">
            <v>9.5500000000000007</v>
          </cell>
          <cell r="Q1034">
            <v>174.6695</v>
          </cell>
          <cell r="R1034">
            <v>1</v>
          </cell>
        </row>
        <row r="1035">
          <cell r="A1035" t="str">
            <v>13.07.05</v>
          </cell>
          <cell r="B1035" t="str">
            <v>VEREDA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</row>
        <row r="1036">
          <cell r="A1036" t="str">
            <v>13.07.05.01</v>
          </cell>
          <cell r="B1036" t="str">
            <v>AFIRMADO DE 4" PARA VEREDAS</v>
          </cell>
          <cell r="C1036" t="str">
            <v>m2</v>
          </cell>
          <cell r="D1036">
            <v>9.5500000000000007</v>
          </cell>
          <cell r="E1036">
            <v>11.27</v>
          </cell>
          <cell r="F1036">
            <v>107.6285</v>
          </cell>
          <cell r="G1036">
            <v>0</v>
          </cell>
          <cell r="H1036">
            <v>0</v>
          </cell>
          <cell r="I1036" t="str">
            <v>0.00%</v>
          </cell>
          <cell r="J1036">
            <v>0</v>
          </cell>
          <cell r="K1036">
            <v>0</v>
          </cell>
          <cell r="L1036" t="str">
            <v>0.00%</v>
          </cell>
          <cell r="M1036">
            <v>0</v>
          </cell>
          <cell r="N1036">
            <v>0</v>
          </cell>
          <cell r="O1036" t="str">
            <v>0.00%</v>
          </cell>
          <cell r="P1036">
            <v>9.5500000000000007</v>
          </cell>
          <cell r="Q1036">
            <v>107.6285</v>
          </cell>
          <cell r="R1036">
            <v>1</v>
          </cell>
        </row>
        <row r="1037">
          <cell r="A1037" t="str">
            <v>13.07.05.02</v>
          </cell>
          <cell r="B1037" t="str">
            <v>VEREDA DE CONCRETO F'C= 175 KG/CM2.</v>
          </cell>
          <cell r="C1037" t="str">
            <v>m2</v>
          </cell>
          <cell r="D1037">
            <v>9.5500000000000007</v>
          </cell>
          <cell r="E1037">
            <v>64.63</v>
          </cell>
          <cell r="F1037">
            <v>617.2165</v>
          </cell>
          <cell r="G1037">
            <v>0</v>
          </cell>
          <cell r="H1037">
            <v>0</v>
          </cell>
          <cell r="I1037" t="str">
            <v>0.00%</v>
          </cell>
          <cell r="J1037">
            <v>0</v>
          </cell>
          <cell r="K1037">
            <v>0</v>
          </cell>
          <cell r="L1037" t="str">
            <v>0.00%</v>
          </cell>
          <cell r="M1037">
            <v>0</v>
          </cell>
          <cell r="N1037">
            <v>0</v>
          </cell>
          <cell r="O1037" t="str">
            <v>0.00%</v>
          </cell>
          <cell r="P1037">
            <v>9.5500000000000007</v>
          </cell>
          <cell r="Q1037">
            <v>617.2165</v>
          </cell>
          <cell r="R1037">
            <v>1</v>
          </cell>
        </row>
        <row r="1038">
          <cell r="A1038" t="str">
            <v>13.07.05.03</v>
          </cell>
          <cell r="B1038" t="str">
            <v>ENCOFRADO Y DESENCOFRADO DE VEREDA</v>
          </cell>
          <cell r="C1038" t="str">
            <v>m2</v>
          </cell>
          <cell r="D1038">
            <v>0.92</v>
          </cell>
          <cell r="E1038">
            <v>45.51</v>
          </cell>
          <cell r="F1038">
            <v>41.869199999999999</v>
          </cell>
          <cell r="G1038">
            <v>0</v>
          </cell>
          <cell r="H1038">
            <v>0</v>
          </cell>
          <cell r="I1038" t="str">
            <v>0.00%</v>
          </cell>
          <cell r="J1038">
            <v>0</v>
          </cell>
          <cell r="K1038">
            <v>0</v>
          </cell>
          <cell r="L1038" t="str">
            <v>0.00%</v>
          </cell>
          <cell r="M1038">
            <v>0</v>
          </cell>
          <cell r="N1038">
            <v>0</v>
          </cell>
          <cell r="O1038" t="str">
            <v>0.00%</v>
          </cell>
          <cell r="P1038">
            <v>0.92</v>
          </cell>
          <cell r="Q1038">
            <v>41.869199999999999</v>
          </cell>
          <cell r="R1038">
            <v>1</v>
          </cell>
        </row>
        <row r="1039">
          <cell r="A1039" t="str">
            <v>13.07.06</v>
          </cell>
          <cell r="B1039" t="str">
            <v>RAMPA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</row>
        <row r="1040">
          <cell r="A1040" t="str">
            <v>13.07.06.01</v>
          </cell>
          <cell r="B1040" t="str">
            <v>AFIRMADO DE 4" PARA RAMPA</v>
          </cell>
          <cell r="C1040" t="str">
            <v>m2</v>
          </cell>
          <cell r="D1040">
            <v>14.41</v>
          </cell>
          <cell r="E1040">
            <v>11.21</v>
          </cell>
          <cell r="F1040">
            <v>161.5361</v>
          </cell>
          <cell r="G1040">
            <v>0</v>
          </cell>
          <cell r="H1040">
            <v>0</v>
          </cell>
          <cell r="I1040" t="str">
            <v>0.00%</v>
          </cell>
          <cell r="J1040">
            <v>0</v>
          </cell>
          <cell r="K1040">
            <v>0</v>
          </cell>
          <cell r="L1040" t="str">
            <v>0.00%</v>
          </cell>
          <cell r="M1040">
            <v>0</v>
          </cell>
          <cell r="N1040">
            <v>0</v>
          </cell>
          <cell r="O1040" t="str">
            <v>0.00%</v>
          </cell>
          <cell r="P1040">
            <v>14.41</v>
          </cell>
          <cell r="Q1040">
            <v>161.5361</v>
          </cell>
          <cell r="R1040">
            <v>1</v>
          </cell>
        </row>
        <row r="1041">
          <cell r="A1041" t="str">
            <v>13.07.06.02</v>
          </cell>
          <cell r="B1041" t="str">
            <v>CONCRETO F'C= 175KG/CM2 EN RAMPA</v>
          </cell>
          <cell r="C1041" t="str">
            <v>m3</v>
          </cell>
          <cell r="D1041">
            <v>14.41</v>
          </cell>
          <cell r="E1041">
            <v>328.03</v>
          </cell>
          <cell r="F1041">
            <v>4726.9123</v>
          </cell>
          <cell r="G1041">
            <v>0</v>
          </cell>
          <cell r="H1041">
            <v>0</v>
          </cell>
          <cell r="I1041" t="str">
            <v>0.00%</v>
          </cell>
          <cell r="J1041">
            <v>0</v>
          </cell>
          <cell r="K1041">
            <v>0</v>
          </cell>
          <cell r="L1041" t="str">
            <v>0.00%</v>
          </cell>
          <cell r="M1041">
            <v>0</v>
          </cell>
          <cell r="N1041">
            <v>0</v>
          </cell>
          <cell r="O1041" t="str">
            <v>0.00%</v>
          </cell>
          <cell r="P1041">
            <v>14.41</v>
          </cell>
          <cell r="Q1041">
            <v>4726.9123</v>
          </cell>
          <cell r="R1041">
            <v>1</v>
          </cell>
        </row>
        <row r="1042">
          <cell r="A1042" t="str">
            <v>13.07.06.03</v>
          </cell>
          <cell r="B1042" t="str">
            <v>ENCOFRADO Y DESENCOFRADO EN RAMPA</v>
          </cell>
          <cell r="C1042" t="str">
            <v>m2</v>
          </cell>
          <cell r="D1042">
            <v>1.04</v>
          </cell>
          <cell r="E1042">
            <v>16.55</v>
          </cell>
          <cell r="F1042">
            <v>17.212</v>
          </cell>
          <cell r="G1042">
            <v>0</v>
          </cell>
          <cell r="H1042">
            <v>0</v>
          </cell>
          <cell r="I1042" t="str">
            <v>0.00%</v>
          </cell>
          <cell r="J1042">
            <v>0</v>
          </cell>
          <cell r="K1042">
            <v>0</v>
          </cell>
          <cell r="L1042" t="str">
            <v>0.00%</v>
          </cell>
          <cell r="M1042">
            <v>0</v>
          </cell>
          <cell r="N1042">
            <v>0</v>
          </cell>
          <cell r="O1042" t="str">
            <v>0.00%</v>
          </cell>
          <cell r="P1042">
            <v>1.04</v>
          </cell>
          <cell r="Q1042">
            <v>17.212</v>
          </cell>
          <cell r="R1042">
            <v>1</v>
          </cell>
        </row>
        <row r="1043">
          <cell r="A1043" t="str">
            <v>13.07.07</v>
          </cell>
          <cell r="B1043" t="str">
            <v xml:space="preserve">JUNTAS 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</row>
        <row r="1044">
          <cell r="A1044" t="str">
            <v>13.07.07.01</v>
          </cell>
          <cell r="B1044" t="str">
            <v xml:space="preserve">JUNTAS ASFALTICAS </v>
          </cell>
          <cell r="C1044" t="str">
            <v>m</v>
          </cell>
          <cell r="D1044">
            <v>11.58</v>
          </cell>
          <cell r="E1044">
            <v>10.09</v>
          </cell>
          <cell r="F1044">
            <v>116.84220000000001</v>
          </cell>
          <cell r="G1044">
            <v>0</v>
          </cell>
          <cell r="H1044">
            <v>0</v>
          </cell>
          <cell r="I1044" t="str">
            <v>0.00%</v>
          </cell>
          <cell r="J1044">
            <v>0</v>
          </cell>
          <cell r="K1044">
            <v>0</v>
          </cell>
          <cell r="L1044" t="str">
            <v>0.00%</v>
          </cell>
          <cell r="M1044">
            <v>0</v>
          </cell>
          <cell r="N1044">
            <v>0</v>
          </cell>
          <cell r="O1044" t="str">
            <v>0.00%</v>
          </cell>
          <cell r="P1044">
            <v>11.58</v>
          </cell>
          <cell r="Q1044">
            <v>116.84220000000001</v>
          </cell>
          <cell r="R1044">
            <v>1</v>
          </cell>
        </row>
        <row r="1045">
          <cell r="A1045" t="str">
            <v>13.07.08</v>
          </cell>
          <cell r="B1045" t="str">
            <v>ZOCALOS Y CONTRAZOCALOS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A1046" t="str">
            <v>13.07.08.01</v>
          </cell>
          <cell r="B1046" t="str">
            <v>ZOCALO DE CEMENTO PULIDO C/MORTERO 1:5 DE 2CM. DE H= 30 CM. - EXTERIOR</v>
          </cell>
          <cell r="C1046" t="str">
            <v>m</v>
          </cell>
          <cell r="D1046">
            <v>2.88</v>
          </cell>
          <cell r="E1046">
            <v>13.08</v>
          </cell>
          <cell r="F1046">
            <v>37.670400000000001</v>
          </cell>
          <cell r="G1046">
            <v>0</v>
          </cell>
          <cell r="H1046">
            <v>0</v>
          </cell>
          <cell r="I1046" t="str">
            <v>0.00%</v>
          </cell>
          <cell r="J1046">
            <v>0</v>
          </cell>
          <cell r="K1046">
            <v>0</v>
          </cell>
          <cell r="L1046" t="str">
            <v>0.00%</v>
          </cell>
          <cell r="M1046">
            <v>0</v>
          </cell>
          <cell r="N1046">
            <v>0</v>
          </cell>
          <cell r="O1046" t="str">
            <v>0.00%</v>
          </cell>
          <cell r="P1046">
            <v>2.88</v>
          </cell>
          <cell r="Q1046">
            <v>37.670400000000001</v>
          </cell>
          <cell r="R1046">
            <v>1</v>
          </cell>
        </row>
        <row r="1047">
          <cell r="A1047" t="str">
            <v>13.07.08.02</v>
          </cell>
          <cell r="B1047" t="str">
            <v>CONTRAZOCALO DE CERAMICO DE 40 x 40 CM. H=10CM. - INTERIOR</v>
          </cell>
          <cell r="C1047" t="str">
            <v>m</v>
          </cell>
          <cell r="D1047">
            <v>6.11</v>
          </cell>
          <cell r="E1047">
            <v>14.75</v>
          </cell>
          <cell r="F1047">
            <v>90.122500000000002</v>
          </cell>
          <cell r="G1047">
            <v>0</v>
          </cell>
          <cell r="H1047">
            <v>0</v>
          </cell>
          <cell r="I1047" t="str">
            <v>0.00%</v>
          </cell>
          <cell r="J1047">
            <v>0</v>
          </cell>
          <cell r="K1047">
            <v>0</v>
          </cell>
          <cell r="L1047" t="str">
            <v>0.00%</v>
          </cell>
          <cell r="M1047">
            <v>0</v>
          </cell>
          <cell r="N1047">
            <v>0</v>
          </cell>
          <cell r="O1047" t="str">
            <v>0.00%</v>
          </cell>
          <cell r="P1047">
            <v>6.11</v>
          </cell>
          <cell r="Q1047">
            <v>90.122500000000002</v>
          </cell>
          <cell r="R1047">
            <v>1</v>
          </cell>
        </row>
        <row r="1048">
          <cell r="A1048" t="str">
            <v>13.07.09</v>
          </cell>
          <cell r="B1048" t="str">
            <v>CARPINTERIA METALICA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</row>
        <row r="1049">
          <cell r="A1049" t="str">
            <v>13.07.09.01</v>
          </cell>
          <cell r="B1049" t="str">
            <v>PUERTA METALICA DE REJAS SEGUN DISEÑO 3.00 x 3.00 mts. INC/ COLOCACION, PINTURA Y ACCESORIOS</v>
          </cell>
          <cell r="C1049" t="str">
            <v>und</v>
          </cell>
          <cell r="D1049">
            <v>1</v>
          </cell>
          <cell r="E1049">
            <v>3350</v>
          </cell>
          <cell r="F1049">
            <v>3350</v>
          </cell>
          <cell r="G1049">
            <v>0</v>
          </cell>
          <cell r="H1049">
            <v>0</v>
          </cell>
          <cell r="I1049" t="str">
            <v>0.00%</v>
          </cell>
          <cell r="J1049">
            <v>0</v>
          </cell>
          <cell r="K1049">
            <v>0</v>
          </cell>
          <cell r="L1049" t="str">
            <v>0.00%</v>
          </cell>
          <cell r="M1049">
            <v>0</v>
          </cell>
          <cell r="N1049">
            <v>0</v>
          </cell>
          <cell r="O1049" t="str">
            <v>0.00%</v>
          </cell>
          <cell r="P1049">
            <v>1</v>
          </cell>
          <cell r="Q1049">
            <v>3350</v>
          </cell>
          <cell r="R1049">
            <v>1</v>
          </cell>
        </row>
        <row r="1050">
          <cell r="A1050" t="str">
            <v>13.07.09.02</v>
          </cell>
          <cell r="B1050" t="str">
            <v>PUERTA METALICA DE REJAS SEGUN DISEÑO 1.10 x 3.00 mts. INC/ COLOCACION, PINTURA Y ACCESORIOS</v>
          </cell>
          <cell r="C1050" t="str">
            <v>und</v>
          </cell>
          <cell r="D1050">
            <v>1</v>
          </cell>
          <cell r="E1050">
            <v>546.70000000000005</v>
          </cell>
          <cell r="F1050">
            <v>546.70000000000005</v>
          </cell>
          <cell r="G1050">
            <v>0</v>
          </cell>
          <cell r="H1050">
            <v>0</v>
          </cell>
          <cell r="I1050" t="str">
            <v>0.00%</v>
          </cell>
          <cell r="J1050">
            <v>0</v>
          </cell>
          <cell r="K1050">
            <v>0</v>
          </cell>
          <cell r="L1050" t="str">
            <v>0.00%</v>
          </cell>
          <cell r="M1050">
            <v>0</v>
          </cell>
          <cell r="N1050">
            <v>0</v>
          </cell>
          <cell r="O1050" t="str">
            <v>0.00%</v>
          </cell>
          <cell r="P1050">
            <v>1</v>
          </cell>
          <cell r="Q1050">
            <v>546.70000000000005</v>
          </cell>
          <cell r="R1050">
            <v>1</v>
          </cell>
        </row>
        <row r="1051">
          <cell r="A1051" t="str">
            <v>13.07.09.03</v>
          </cell>
          <cell r="B1051" t="str">
            <v>COLOCADO Y PINTADO DE LETRAS DE BRONCE (SEGUN DISEÑO)</v>
          </cell>
          <cell r="C1051" t="str">
            <v>GLB</v>
          </cell>
          <cell r="D1051">
            <v>1</v>
          </cell>
          <cell r="E1051">
            <v>2500</v>
          </cell>
          <cell r="F1051">
            <v>2500</v>
          </cell>
          <cell r="G1051">
            <v>0</v>
          </cell>
          <cell r="H1051">
            <v>0</v>
          </cell>
          <cell r="I1051" t="str">
            <v>0.00%</v>
          </cell>
          <cell r="J1051">
            <v>0</v>
          </cell>
          <cell r="K1051">
            <v>0</v>
          </cell>
          <cell r="L1051" t="str">
            <v>0.00%</v>
          </cell>
          <cell r="M1051">
            <v>0</v>
          </cell>
          <cell r="N1051">
            <v>0</v>
          </cell>
          <cell r="O1051" t="str">
            <v>0.00%</v>
          </cell>
          <cell r="P1051">
            <v>1</v>
          </cell>
          <cell r="Q1051">
            <v>2500</v>
          </cell>
          <cell r="R1051">
            <v>1</v>
          </cell>
        </row>
        <row r="1052">
          <cell r="A1052" t="str">
            <v>13.07.09.04</v>
          </cell>
          <cell r="B1052" t="str">
            <v>TIJERAL TIPO - IV CON TUBO RECTANGULAR LAC (SEGUN DISEÑO)</v>
          </cell>
          <cell r="C1052" t="str">
            <v>und</v>
          </cell>
          <cell r="D1052">
            <v>1</v>
          </cell>
          <cell r="E1052">
            <v>3560</v>
          </cell>
          <cell r="F1052">
            <v>3560</v>
          </cell>
          <cell r="G1052">
            <v>0</v>
          </cell>
          <cell r="H1052">
            <v>0</v>
          </cell>
          <cell r="I1052" t="str">
            <v>0.00%</v>
          </cell>
          <cell r="J1052">
            <v>0</v>
          </cell>
          <cell r="K1052">
            <v>0</v>
          </cell>
          <cell r="L1052" t="str">
            <v>0.00%</v>
          </cell>
          <cell r="M1052">
            <v>0</v>
          </cell>
          <cell r="N1052">
            <v>0</v>
          </cell>
          <cell r="O1052" t="str">
            <v>0.00%</v>
          </cell>
          <cell r="P1052">
            <v>1</v>
          </cell>
          <cell r="Q1052">
            <v>3560</v>
          </cell>
          <cell r="R1052">
            <v>1</v>
          </cell>
        </row>
        <row r="1053">
          <cell r="A1053" t="str">
            <v>13.07.10</v>
          </cell>
          <cell r="B1053" t="str">
            <v>VIDRIOS, CRISTALES Y SIMILARES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</row>
        <row r="1054">
          <cell r="A1054" t="str">
            <v>13.07.10.01</v>
          </cell>
          <cell r="B1054" t="str">
            <v>VIDRIO SISTEMA NOVA INC. ACCESORIOS Y PROTEC. METALICA</v>
          </cell>
          <cell r="C1054" t="str">
            <v>p2</v>
          </cell>
          <cell r="D1054">
            <v>18.079999999999998</v>
          </cell>
          <cell r="E1054">
            <v>18.54</v>
          </cell>
          <cell r="F1054">
            <v>335.20319999999998</v>
          </cell>
          <cell r="G1054">
            <v>0</v>
          </cell>
          <cell r="H1054">
            <v>0</v>
          </cell>
          <cell r="I1054" t="str">
            <v>0.00%</v>
          </cell>
          <cell r="J1054">
            <v>0</v>
          </cell>
          <cell r="K1054">
            <v>0</v>
          </cell>
          <cell r="L1054" t="str">
            <v>0.00%</v>
          </cell>
          <cell r="M1054">
            <v>0</v>
          </cell>
          <cell r="N1054">
            <v>0</v>
          </cell>
          <cell r="O1054" t="str">
            <v>0.00%</v>
          </cell>
          <cell r="P1054">
            <v>18.079999999999998</v>
          </cell>
          <cell r="Q1054">
            <v>335.20319999999998</v>
          </cell>
          <cell r="R1054">
            <v>1</v>
          </cell>
        </row>
        <row r="1055">
          <cell r="A1055" t="str">
            <v>13.07.11</v>
          </cell>
          <cell r="B1055" t="str">
            <v>PINTURA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</row>
        <row r="1056">
          <cell r="A1056" t="str">
            <v>13.07.11.01</v>
          </cell>
          <cell r="B1056" t="str">
            <v>PINTURA EN CIELORRASO</v>
          </cell>
          <cell r="C1056" t="str">
            <v>m2</v>
          </cell>
          <cell r="D1056">
            <v>15.16</v>
          </cell>
          <cell r="E1056">
            <v>12.59</v>
          </cell>
          <cell r="F1056">
            <v>190.86439999999999</v>
          </cell>
          <cell r="G1056">
            <v>0</v>
          </cell>
          <cell r="H1056">
            <v>0</v>
          </cell>
          <cell r="I1056" t="str">
            <v>0.00%</v>
          </cell>
          <cell r="J1056">
            <v>0</v>
          </cell>
          <cell r="K1056">
            <v>0</v>
          </cell>
          <cell r="L1056" t="str">
            <v>0.00%</v>
          </cell>
          <cell r="M1056">
            <v>0</v>
          </cell>
          <cell r="N1056">
            <v>0</v>
          </cell>
          <cell r="O1056" t="str">
            <v>0.00%</v>
          </cell>
          <cell r="P1056">
            <v>15.16</v>
          </cell>
          <cell r="Q1056">
            <v>190.86439999999999</v>
          </cell>
          <cell r="R1056">
            <v>1</v>
          </cell>
        </row>
        <row r="1057">
          <cell r="A1057" t="str">
            <v>13.07.11.02</v>
          </cell>
          <cell r="B1057" t="str">
            <v>PINTURA EN EXTERIORES</v>
          </cell>
          <cell r="C1057" t="str">
            <v>m2</v>
          </cell>
          <cell r="D1057">
            <v>18.670000000000002</v>
          </cell>
          <cell r="E1057">
            <v>19.04</v>
          </cell>
          <cell r="F1057">
            <v>355.47680000000003</v>
          </cell>
          <cell r="G1057">
            <v>0</v>
          </cell>
          <cell r="H1057">
            <v>0</v>
          </cell>
          <cell r="I1057" t="str">
            <v>0.00%</v>
          </cell>
          <cell r="J1057">
            <v>0</v>
          </cell>
          <cell r="K1057">
            <v>0</v>
          </cell>
          <cell r="L1057" t="str">
            <v>0.00%</v>
          </cell>
          <cell r="M1057">
            <v>0</v>
          </cell>
          <cell r="N1057">
            <v>0</v>
          </cell>
          <cell r="O1057" t="str">
            <v>0.00%</v>
          </cell>
          <cell r="P1057">
            <v>18.670000000000002</v>
          </cell>
          <cell r="Q1057">
            <v>355.47680000000003</v>
          </cell>
          <cell r="R1057">
            <v>1</v>
          </cell>
        </row>
        <row r="1058">
          <cell r="A1058" t="str">
            <v>13.07.11.03</v>
          </cell>
          <cell r="B1058" t="str">
            <v xml:space="preserve">PINTURA EN INTERIORES </v>
          </cell>
          <cell r="C1058" t="str">
            <v>m2</v>
          </cell>
          <cell r="D1058">
            <v>18.670000000000002</v>
          </cell>
          <cell r="E1058">
            <v>9.6999999999999993</v>
          </cell>
          <cell r="F1058">
            <v>181.09899999999999</v>
          </cell>
          <cell r="G1058">
            <v>0</v>
          </cell>
          <cell r="H1058">
            <v>0</v>
          </cell>
          <cell r="I1058" t="str">
            <v>0.00%</v>
          </cell>
          <cell r="J1058">
            <v>0</v>
          </cell>
          <cell r="K1058">
            <v>0</v>
          </cell>
          <cell r="L1058" t="str">
            <v>0.00%</v>
          </cell>
          <cell r="M1058">
            <v>0</v>
          </cell>
          <cell r="N1058">
            <v>0</v>
          </cell>
          <cell r="O1058" t="str">
            <v>0.00%</v>
          </cell>
          <cell r="P1058">
            <v>18.670000000000002</v>
          </cell>
          <cell r="Q1058">
            <v>181.09899999999999</v>
          </cell>
          <cell r="R1058">
            <v>1</v>
          </cell>
        </row>
        <row r="1059">
          <cell r="A1059" t="str">
            <v>13.07.11.04</v>
          </cell>
          <cell r="B1059" t="str">
            <v>PINTURA EN COLUMNAS</v>
          </cell>
          <cell r="C1059" t="str">
            <v>m2</v>
          </cell>
          <cell r="D1059">
            <v>16.809999999999999</v>
          </cell>
          <cell r="E1059">
            <v>10.35</v>
          </cell>
          <cell r="F1059">
            <v>173.98349999999999</v>
          </cell>
          <cell r="G1059">
            <v>0</v>
          </cell>
          <cell r="H1059">
            <v>0</v>
          </cell>
          <cell r="I1059" t="str">
            <v>0.00%</v>
          </cell>
          <cell r="J1059">
            <v>0</v>
          </cell>
          <cell r="K1059">
            <v>0</v>
          </cell>
          <cell r="L1059" t="str">
            <v>0.00%</v>
          </cell>
          <cell r="M1059">
            <v>0</v>
          </cell>
          <cell r="N1059">
            <v>0</v>
          </cell>
          <cell r="O1059" t="str">
            <v>0.00%</v>
          </cell>
          <cell r="P1059">
            <v>16.809999999999999</v>
          </cell>
          <cell r="Q1059">
            <v>173.98349999999999</v>
          </cell>
          <cell r="R1059">
            <v>1</v>
          </cell>
        </row>
        <row r="1060">
          <cell r="A1060" t="str">
            <v>13.07.11.05</v>
          </cell>
          <cell r="B1060" t="str">
            <v>PINTURA EN VIGA</v>
          </cell>
          <cell r="C1060" t="str">
            <v>m2</v>
          </cell>
          <cell r="D1060">
            <v>13.09</v>
          </cell>
          <cell r="E1060">
            <v>10.35</v>
          </cell>
          <cell r="F1060">
            <v>135.48149999999998</v>
          </cell>
          <cell r="G1060">
            <v>0</v>
          </cell>
          <cell r="H1060">
            <v>0</v>
          </cell>
          <cell r="I1060" t="str">
            <v>0.00%</v>
          </cell>
          <cell r="J1060">
            <v>0</v>
          </cell>
          <cell r="K1060">
            <v>0</v>
          </cell>
          <cell r="L1060" t="str">
            <v>0.00%</v>
          </cell>
          <cell r="M1060">
            <v>0</v>
          </cell>
          <cell r="N1060">
            <v>0</v>
          </cell>
          <cell r="O1060" t="str">
            <v>0.00%</v>
          </cell>
          <cell r="P1060">
            <v>13.09</v>
          </cell>
          <cell r="Q1060">
            <v>135.48149999999998</v>
          </cell>
          <cell r="R1060">
            <v>1</v>
          </cell>
        </row>
        <row r="1061">
          <cell r="A1061" t="str">
            <v>13.07.11.06</v>
          </cell>
          <cell r="B1061" t="str">
            <v>PINTURA EN CONTRAZOCALOS Y ZOCALOS H= 0.40M C/ESMALTE</v>
          </cell>
          <cell r="C1061" t="str">
            <v>m</v>
          </cell>
          <cell r="D1061">
            <v>6.11</v>
          </cell>
          <cell r="E1061">
            <v>7.19</v>
          </cell>
          <cell r="F1061">
            <v>43.930900000000001</v>
          </cell>
          <cell r="G1061">
            <v>0</v>
          </cell>
          <cell r="H1061">
            <v>0</v>
          </cell>
          <cell r="I1061" t="str">
            <v>0.00%</v>
          </cell>
          <cell r="J1061">
            <v>0</v>
          </cell>
          <cell r="K1061">
            <v>0</v>
          </cell>
          <cell r="L1061" t="str">
            <v>0.00%</v>
          </cell>
          <cell r="M1061">
            <v>0</v>
          </cell>
          <cell r="N1061">
            <v>0</v>
          </cell>
          <cell r="O1061" t="str">
            <v>0.00%</v>
          </cell>
          <cell r="P1061">
            <v>6.11</v>
          </cell>
          <cell r="Q1061">
            <v>43.930900000000001</v>
          </cell>
          <cell r="R1061">
            <v>1</v>
          </cell>
        </row>
        <row r="1062">
          <cell r="A1062" t="str">
            <v>13.08</v>
          </cell>
          <cell r="B1062" t="str">
            <v xml:space="preserve">CERCO PERIMETRICO 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</row>
        <row r="1063">
          <cell r="A1063" t="str">
            <v>13.08.01</v>
          </cell>
          <cell r="B1063" t="str">
            <v>MUROS Y TABIQUES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</row>
        <row r="1064">
          <cell r="A1064" t="str">
            <v>13.08.01.01</v>
          </cell>
          <cell r="B1064" t="str">
            <v>MURO DE CABEZA LADRILLO KIN-KONG DE ARCILLA</v>
          </cell>
          <cell r="C1064" t="str">
            <v>m2</v>
          </cell>
          <cell r="D1064">
            <v>134.25</v>
          </cell>
          <cell r="E1064">
            <v>151.13999999999999</v>
          </cell>
          <cell r="F1064">
            <v>20290.544999999998</v>
          </cell>
          <cell r="G1064">
            <v>0</v>
          </cell>
          <cell r="H1064">
            <v>0</v>
          </cell>
          <cell r="I1064" t="str">
            <v>0.00%</v>
          </cell>
          <cell r="J1064">
            <v>0</v>
          </cell>
          <cell r="K1064">
            <v>0</v>
          </cell>
          <cell r="L1064" t="str">
            <v>0.00%</v>
          </cell>
          <cell r="M1064">
            <v>0</v>
          </cell>
          <cell r="N1064">
            <v>0</v>
          </cell>
          <cell r="O1064" t="str">
            <v>0.00%</v>
          </cell>
          <cell r="P1064">
            <v>134.25</v>
          </cell>
          <cell r="Q1064">
            <v>20290.544999999998</v>
          </cell>
          <cell r="R1064">
            <v>1</v>
          </cell>
        </row>
        <row r="1065">
          <cell r="A1065" t="str">
            <v>13.08.02</v>
          </cell>
          <cell r="B1065" t="str">
            <v>REVOQUES ENLUCIDOS Y MOLDURAS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</row>
        <row r="1066">
          <cell r="A1066" t="str">
            <v>13.08.02.01</v>
          </cell>
          <cell r="B1066" t="str">
            <v>TARRAJEO EN MUROS EXTERIORES MEZCLA 1:5 CEMENTO:ARENA</v>
          </cell>
          <cell r="C1066" t="str">
            <v>m2</v>
          </cell>
          <cell r="D1066">
            <v>134.25</v>
          </cell>
          <cell r="E1066">
            <v>33.57</v>
          </cell>
          <cell r="F1066">
            <v>4506.7725</v>
          </cell>
          <cell r="G1066">
            <v>0</v>
          </cell>
          <cell r="H1066">
            <v>0</v>
          </cell>
          <cell r="I1066" t="str">
            <v>0.00%</v>
          </cell>
          <cell r="J1066">
            <v>0</v>
          </cell>
          <cell r="K1066">
            <v>0</v>
          </cell>
          <cell r="L1066" t="str">
            <v>0.00%</v>
          </cell>
          <cell r="M1066">
            <v>0</v>
          </cell>
          <cell r="N1066">
            <v>0</v>
          </cell>
          <cell r="O1066" t="str">
            <v>0.00%</v>
          </cell>
          <cell r="P1066">
            <v>134.25</v>
          </cell>
          <cell r="Q1066">
            <v>4506.7725</v>
          </cell>
          <cell r="R1066">
            <v>1</v>
          </cell>
        </row>
        <row r="1067">
          <cell r="A1067" t="str">
            <v>13.08.02.02</v>
          </cell>
          <cell r="B1067" t="str">
            <v>TARRAJEO EN MUROS INTERIORES MEZCLA 1:5 CEMENTO:ARENA</v>
          </cell>
          <cell r="C1067" t="str">
            <v>m2</v>
          </cell>
          <cell r="D1067">
            <v>134.25</v>
          </cell>
          <cell r="E1067">
            <v>26.91</v>
          </cell>
          <cell r="F1067">
            <v>3612.6675</v>
          </cell>
          <cell r="G1067">
            <v>0</v>
          </cell>
          <cell r="H1067">
            <v>0</v>
          </cell>
          <cell r="I1067" t="str">
            <v>0.00%</v>
          </cell>
          <cell r="J1067">
            <v>0</v>
          </cell>
          <cell r="K1067">
            <v>0</v>
          </cell>
          <cell r="L1067" t="str">
            <v>0.00%</v>
          </cell>
          <cell r="M1067">
            <v>0</v>
          </cell>
          <cell r="N1067">
            <v>0</v>
          </cell>
          <cell r="O1067" t="str">
            <v>0.00%</v>
          </cell>
          <cell r="P1067">
            <v>134.25</v>
          </cell>
          <cell r="Q1067">
            <v>3612.6675</v>
          </cell>
          <cell r="R1067">
            <v>1</v>
          </cell>
        </row>
        <row r="1068">
          <cell r="A1068" t="str">
            <v>13.08.02.03</v>
          </cell>
          <cell r="B1068" t="str">
            <v>TARRAJEO DE SUPERFICIE COLUMNAS INCL. ARISTAS MEZCLA 1:5 CEMENTO:ARENA</v>
          </cell>
          <cell r="C1068" t="str">
            <v>m2</v>
          </cell>
          <cell r="D1068">
            <v>72.8</v>
          </cell>
          <cell r="E1068">
            <v>29.04</v>
          </cell>
          <cell r="F1068">
            <v>2114.1120000000001</v>
          </cell>
          <cell r="G1068">
            <v>0</v>
          </cell>
          <cell r="H1068">
            <v>0</v>
          </cell>
          <cell r="I1068" t="str">
            <v>0.00%</v>
          </cell>
          <cell r="J1068">
            <v>0</v>
          </cell>
          <cell r="K1068">
            <v>0</v>
          </cell>
          <cell r="L1068" t="str">
            <v>0.00%</v>
          </cell>
          <cell r="M1068">
            <v>0</v>
          </cell>
          <cell r="N1068">
            <v>0</v>
          </cell>
          <cell r="O1068" t="str">
            <v>0.00%</v>
          </cell>
          <cell r="P1068">
            <v>72.8</v>
          </cell>
          <cell r="Q1068">
            <v>2114.1120000000001</v>
          </cell>
          <cell r="R1068">
            <v>1</v>
          </cell>
        </row>
        <row r="1069">
          <cell r="A1069" t="str">
            <v>13.08.02.04</v>
          </cell>
          <cell r="B1069" t="str">
            <v>TARRAJEO DE SUPERF.VIGAS INCL.ARISTAS, MEZCLA 1:5 CEMENTO:ARENA</v>
          </cell>
          <cell r="C1069" t="str">
            <v>m2</v>
          </cell>
          <cell r="D1069">
            <v>71.900000000000006</v>
          </cell>
          <cell r="E1069">
            <v>34.25</v>
          </cell>
          <cell r="F1069">
            <v>2462.5750000000003</v>
          </cell>
          <cell r="G1069">
            <v>0</v>
          </cell>
          <cell r="H1069">
            <v>0</v>
          </cell>
          <cell r="I1069" t="str">
            <v>0.00%</v>
          </cell>
          <cell r="J1069">
            <v>0</v>
          </cell>
          <cell r="K1069">
            <v>0</v>
          </cell>
          <cell r="L1069" t="str">
            <v>0.00%</v>
          </cell>
          <cell r="M1069">
            <v>0</v>
          </cell>
          <cell r="N1069">
            <v>0</v>
          </cell>
          <cell r="O1069" t="str">
            <v>0.00%</v>
          </cell>
          <cell r="P1069">
            <v>71.900000000000006</v>
          </cell>
          <cell r="Q1069">
            <v>2462.5750000000003</v>
          </cell>
          <cell r="R1069">
            <v>1</v>
          </cell>
        </row>
        <row r="1070">
          <cell r="A1070" t="str">
            <v>13.08.02.05</v>
          </cell>
          <cell r="B1070" t="str">
            <v>BRUÑA DE 1CM ENTRE MUROS Y ESTRUCTURAS</v>
          </cell>
          <cell r="C1070" t="str">
            <v>m</v>
          </cell>
          <cell r="D1070">
            <v>235.08</v>
          </cell>
          <cell r="E1070">
            <v>2.08</v>
          </cell>
          <cell r="F1070">
            <v>488.96640000000002</v>
          </cell>
          <cell r="G1070">
            <v>0</v>
          </cell>
          <cell r="H1070">
            <v>0</v>
          </cell>
          <cell r="I1070" t="str">
            <v>0.00%</v>
          </cell>
          <cell r="J1070">
            <v>0</v>
          </cell>
          <cell r="K1070">
            <v>0</v>
          </cell>
          <cell r="L1070" t="str">
            <v>0.00%</v>
          </cell>
          <cell r="M1070">
            <v>0</v>
          </cell>
          <cell r="N1070">
            <v>0</v>
          </cell>
          <cell r="O1070" t="str">
            <v>0.00%</v>
          </cell>
          <cell r="P1070">
            <v>235.08</v>
          </cell>
          <cell r="Q1070">
            <v>488.96640000000002</v>
          </cell>
          <cell r="R1070">
            <v>1</v>
          </cell>
        </row>
        <row r="1071">
          <cell r="A1071" t="str">
            <v>13.08.03</v>
          </cell>
          <cell r="B1071" t="str">
            <v>PISOS Y PAVIMENTOS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</row>
        <row r="1072">
          <cell r="A1072" t="str">
            <v>13.08.03.01</v>
          </cell>
          <cell r="B1072" t="str">
            <v>PISO DE CEMENTO FROTACHADO BRUÑADO</v>
          </cell>
          <cell r="C1072" t="str">
            <v>m2</v>
          </cell>
          <cell r="D1072">
            <v>9.5500000000000007</v>
          </cell>
          <cell r="E1072">
            <v>18.29</v>
          </cell>
          <cell r="F1072">
            <v>174.6695</v>
          </cell>
          <cell r="G1072">
            <v>0</v>
          </cell>
          <cell r="H1072">
            <v>0</v>
          </cell>
          <cell r="I1072" t="str">
            <v>0.00%</v>
          </cell>
          <cell r="J1072">
            <v>0</v>
          </cell>
          <cell r="K1072">
            <v>0</v>
          </cell>
          <cell r="L1072" t="str">
            <v>0.00%</v>
          </cell>
          <cell r="M1072">
            <v>0</v>
          </cell>
          <cell r="N1072">
            <v>0</v>
          </cell>
          <cell r="O1072" t="str">
            <v>0.00%</v>
          </cell>
          <cell r="P1072">
            <v>9.5500000000000007</v>
          </cell>
          <cell r="Q1072">
            <v>174.6695</v>
          </cell>
          <cell r="R1072">
            <v>1</v>
          </cell>
        </row>
        <row r="1073">
          <cell r="A1073" t="str">
            <v>13.08.04</v>
          </cell>
          <cell r="B1073" t="str">
            <v>VEREDA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</row>
        <row r="1074">
          <cell r="A1074" t="str">
            <v>13.08.04.01</v>
          </cell>
          <cell r="B1074" t="str">
            <v>AFIRMADO DE 4" PARA VEREDAS</v>
          </cell>
          <cell r="C1074" t="str">
            <v>m2</v>
          </cell>
          <cell r="D1074">
            <v>128.84</v>
          </cell>
          <cell r="E1074">
            <v>11.27</v>
          </cell>
          <cell r="F1074">
            <v>1452.0268000000001</v>
          </cell>
          <cell r="G1074">
            <v>0</v>
          </cell>
          <cell r="H1074">
            <v>0</v>
          </cell>
          <cell r="I1074" t="str">
            <v>0.00%</v>
          </cell>
          <cell r="J1074">
            <v>0</v>
          </cell>
          <cell r="K1074">
            <v>0</v>
          </cell>
          <cell r="L1074" t="str">
            <v>0.00%</v>
          </cell>
          <cell r="M1074">
            <v>0</v>
          </cell>
          <cell r="N1074">
            <v>0</v>
          </cell>
          <cell r="O1074" t="str">
            <v>0.00%</v>
          </cell>
          <cell r="P1074">
            <v>128.84</v>
          </cell>
          <cell r="Q1074">
            <v>1452.0268000000001</v>
          </cell>
          <cell r="R1074">
            <v>1</v>
          </cell>
        </row>
        <row r="1075">
          <cell r="A1075" t="str">
            <v>13.08.04.02</v>
          </cell>
          <cell r="B1075" t="str">
            <v>VEREDA DE CONCRETO F'C= 175 KG/CM2.</v>
          </cell>
          <cell r="C1075" t="str">
            <v>m2</v>
          </cell>
          <cell r="D1075">
            <v>128.84</v>
          </cell>
          <cell r="E1075">
            <v>64.63</v>
          </cell>
          <cell r="F1075">
            <v>8326.9292000000005</v>
          </cell>
          <cell r="G1075">
            <v>0</v>
          </cell>
          <cell r="H1075">
            <v>0</v>
          </cell>
          <cell r="I1075" t="str">
            <v>0.00%</v>
          </cell>
          <cell r="J1075">
            <v>0</v>
          </cell>
          <cell r="K1075">
            <v>0</v>
          </cell>
          <cell r="L1075" t="str">
            <v>0.00%</v>
          </cell>
          <cell r="M1075">
            <v>0</v>
          </cell>
          <cell r="N1075">
            <v>0</v>
          </cell>
          <cell r="O1075" t="str">
            <v>0.00%</v>
          </cell>
          <cell r="P1075">
            <v>128.84</v>
          </cell>
          <cell r="Q1075">
            <v>8326.9292000000005</v>
          </cell>
          <cell r="R1075">
            <v>1</v>
          </cell>
        </row>
        <row r="1076">
          <cell r="A1076" t="str">
            <v>13.08.04.03</v>
          </cell>
          <cell r="B1076" t="str">
            <v>ENCOFRADO Y DESENCOFRADO DE VEREDA</v>
          </cell>
          <cell r="C1076" t="str">
            <v>m2</v>
          </cell>
          <cell r="D1076">
            <v>25.12</v>
          </cell>
          <cell r="E1076">
            <v>45.51</v>
          </cell>
          <cell r="F1076">
            <v>1143.2112</v>
          </cell>
          <cell r="G1076">
            <v>0</v>
          </cell>
          <cell r="H1076">
            <v>0</v>
          </cell>
          <cell r="I1076" t="str">
            <v>0.00%</v>
          </cell>
          <cell r="J1076">
            <v>0</v>
          </cell>
          <cell r="K1076">
            <v>0</v>
          </cell>
          <cell r="L1076" t="str">
            <v>0.00%</v>
          </cell>
          <cell r="M1076">
            <v>0</v>
          </cell>
          <cell r="N1076">
            <v>0</v>
          </cell>
          <cell r="O1076" t="str">
            <v>0.00%</v>
          </cell>
          <cell r="P1076">
            <v>25.12</v>
          </cell>
          <cell r="Q1076">
            <v>1143.2112</v>
          </cell>
          <cell r="R1076">
            <v>1</v>
          </cell>
        </row>
        <row r="1077">
          <cell r="A1077" t="str">
            <v>13.08.05</v>
          </cell>
          <cell r="B1077" t="str">
            <v xml:space="preserve">JUNTAS 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A1078" t="str">
            <v>13.08.05.01</v>
          </cell>
          <cell r="B1078" t="str">
            <v xml:space="preserve">JUNTAS ASFALTICAS </v>
          </cell>
          <cell r="C1078" t="str">
            <v>m</v>
          </cell>
          <cell r="D1078">
            <v>34.5</v>
          </cell>
          <cell r="E1078">
            <v>10.09</v>
          </cell>
          <cell r="F1078">
            <v>348.10500000000002</v>
          </cell>
          <cell r="G1078">
            <v>0</v>
          </cell>
          <cell r="H1078">
            <v>0</v>
          </cell>
          <cell r="I1078" t="str">
            <v>0.00%</v>
          </cell>
          <cell r="J1078">
            <v>0</v>
          </cell>
          <cell r="K1078">
            <v>0</v>
          </cell>
          <cell r="L1078" t="str">
            <v>0.00%</v>
          </cell>
          <cell r="M1078">
            <v>0</v>
          </cell>
          <cell r="N1078">
            <v>0</v>
          </cell>
          <cell r="O1078" t="str">
            <v>0.00%</v>
          </cell>
          <cell r="P1078">
            <v>34.5</v>
          </cell>
          <cell r="Q1078">
            <v>348.10500000000002</v>
          </cell>
          <cell r="R1078">
            <v>1</v>
          </cell>
        </row>
        <row r="1079">
          <cell r="A1079" t="str">
            <v>13.08.06</v>
          </cell>
          <cell r="B1079" t="str">
            <v>ZOCALOS Y CONTRAZOCALOS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</row>
        <row r="1080">
          <cell r="A1080" t="str">
            <v>13.08.06.01</v>
          </cell>
          <cell r="B1080" t="str">
            <v>CONTRAZOCALO CEMENTO S/COLOREAR H = 30 CM</v>
          </cell>
          <cell r="C1080" t="str">
            <v>m</v>
          </cell>
          <cell r="D1080">
            <v>110.61</v>
          </cell>
          <cell r="E1080">
            <v>10.72</v>
          </cell>
          <cell r="F1080">
            <v>1185.7392</v>
          </cell>
          <cell r="G1080">
            <v>0</v>
          </cell>
          <cell r="H1080">
            <v>0</v>
          </cell>
          <cell r="I1080" t="str">
            <v>0.00%</v>
          </cell>
          <cell r="J1080">
            <v>0</v>
          </cell>
          <cell r="K1080">
            <v>0</v>
          </cell>
          <cell r="L1080" t="str">
            <v>0.00%</v>
          </cell>
          <cell r="M1080">
            <v>0</v>
          </cell>
          <cell r="N1080">
            <v>0</v>
          </cell>
          <cell r="O1080" t="str">
            <v>0.00%</v>
          </cell>
          <cell r="P1080">
            <v>110.61</v>
          </cell>
          <cell r="Q1080">
            <v>1185.7392</v>
          </cell>
          <cell r="R1080">
            <v>1</v>
          </cell>
        </row>
        <row r="1081">
          <cell r="A1081" t="str">
            <v>13.08.07</v>
          </cell>
          <cell r="B1081" t="str">
            <v>CARPINTERIA METALICA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</row>
        <row r="1082">
          <cell r="A1082" t="str">
            <v>13.08.07.01</v>
          </cell>
          <cell r="B1082" t="str">
            <v>VENTANA CON TUBO RECTANGULAR LAC 1.40 x 1.55 M.</v>
          </cell>
          <cell r="C1082" t="str">
            <v>und</v>
          </cell>
          <cell r="D1082">
            <v>18</v>
          </cell>
          <cell r="E1082">
            <v>616.67999999999995</v>
          </cell>
          <cell r="F1082">
            <v>11100.24</v>
          </cell>
          <cell r="G1082">
            <v>0</v>
          </cell>
          <cell r="H1082">
            <v>0</v>
          </cell>
          <cell r="I1082" t="str">
            <v>0.00%</v>
          </cell>
          <cell r="J1082">
            <v>0</v>
          </cell>
          <cell r="K1082">
            <v>0</v>
          </cell>
          <cell r="L1082" t="str">
            <v>0.00%</v>
          </cell>
          <cell r="M1082">
            <v>0</v>
          </cell>
          <cell r="N1082">
            <v>0</v>
          </cell>
          <cell r="O1082" t="str">
            <v>0.00%</v>
          </cell>
          <cell r="P1082">
            <v>18</v>
          </cell>
          <cell r="Q1082">
            <v>11100.24</v>
          </cell>
          <cell r="R1082">
            <v>1</v>
          </cell>
        </row>
        <row r="1083">
          <cell r="A1083" t="str">
            <v>13.08.08</v>
          </cell>
          <cell r="B1083" t="str">
            <v>PINTURA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</row>
        <row r="1084">
          <cell r="A1084" t="str">
            <v>13.08.08.01</v>
          </cell>
          <cell r="B1084" t="str">
            <v>PINTURA EN EXTERIORES</v>
          </cell>
          <cell r="C1084" t="str">
            <v>m2</v>
          </cell>
          <cell r="D1084">
            <v>134.25</v>
          </cell>
          <cell r="E1084">
            <v>19.04</v>
          </cell>
          <cell r="F1084">
            <v>2556.12</v>
          </cell>
          <cell r="G1084">
            <v>0</v>
          </cell>
          <cell r="H1084">
            <v>0</v>
          </cell>
          <cell r="I1084" t="str">
            <v>0.00%</v>
          </cell>
          <cell r="J1084">
            <v>0</v>
          </cell>
          <cell r="K1084">
            <v>0</v>
          </cell>
          <cell r="L1084" t="str">
            <v>0.00%</v>
          </cell>
          <cell r="M1084">
            <v>0</v>
          </cell>
          <cell r="N1084">
            <v>0</v>
          </cell>
          <cell r="O1084" t="str">
            <v>0.00%</v>
          </cell>
          <cell r="P1084">
            <v>134.25</v>
          </cell>
          <cell r="Q1084">
            <v>2556.12</v>
          </cell>
          <cell r="R1084">
            <v>1</v>
          </cell>
        </row>
        <row r="1085">
          <cell r="A1085" t="str">
            <v>13.08.08.02</v>
          </cell>
          <cell r="B1085" t="str">
            <v xml:space="preserve">PINTURA EN INTERIORES </v>
          </cell>
          <cell r="C1085" t="str">
            <v>m2</v>
          </cell>
          <cell r="D1085">
            <v>134.25</v>
          </cell>
          <cell r="E1085">
            <v>9.6999999999999993</v>
          </cell>
          <cell r="F1085">
            <v>1302.2249999999999</v>
          </cell>
          <cell r="G1085">
            <v>0</v>
          </cell>
          <cell r="H1085">
            <v>0</v>
          </cell>
          <cell r="I1085" t="str">
            <v>0.00%</v>
          </cell>
          <cell r="J1085">
            <v>0</v>
          </cell>
          <cell r="K1085">
            <v>0</v>
          </cell>
          <cell r="L1085" t="str">
            <v>0.00%</v>
          </cell>
          <cell r="M1085">
            <v>0</v>
          </cell>
          <cell r="N1085">
            <v>0</v>
          </cell>
          <cell r="O1085" t="str">
            <v>0.00%</v>
          </cell>
          <cell r="P1085">
            <v>134.25</v>
          </cell>
          <cell r="Q1085">
            <v>1302.2249999999999</v>
          </cell>
          <cell r="R1085">
            <v>1</v>
          </cell>
        </row>
        <row r="1086">
          <cell r="A1086" t="str">
            <v>13.08.08.03</v>
          </cell>
          <cell r="B1086" t="str">
            <v>PINTURA EN COLUMNAS CON ESMALTE</v>
          </cell>
          <cell r="C1086" t="str">
            <v>m2</v>
          </cell>
          <cell r="D1086">
            <v>72.8</v>
          </cell>
          <cell r="E1086">
            <v>8.39</v>
          </cell>
          <cell r="F1086">
            <v>610.79200000000003</v>
          </cell>
          <cell r="G1086">
            <v>0</v>
          </cell>
          <cell r="H1086">
            <v>0</v>
          </cell>
          <cell r="I1086" t="str">
            <v>0.00%</v>
          </cell>
          <cell r="J1086">
            <v>0</v>
          </cell>
          <cell r="K1086">
            <v>0</v>
          </cell>
          <cell r="L1086" t="str">
            <v>0.00%</v>
          </cell>
          <cell r="M1086">
            <v>0</v>
          </cell>
          <cell r="N1086">
            <v>0</v>
          </cell>
          <cell r="O1086" t="str">
            <v>0.00%</v>
          </cell>
          <cell r="P1086">
            <v>72.8</v>
          </cell>
          <cell r="Q1086">
            <v>610.79200000000003</v>
          </cell>
          <cell r="R1086">
            <v>1</v>
          </cell>
        </row>
        <row r="1087">
          <cell r="A1087" t="str">
            <v>13.08.08.04</v>
          </cell>
          <cell r="B1087" t="str">
            <v>PINTURA EN VIGA CON ESMALTE</v>
          </cell>
          <cell r="C1087" t="str">
            <v>m2</v>
          </cell>
          <cell r="D1087">
            <v>71.900000000000006</v>
          </cell>
          <cell r="E1087">
            <v>8.39</v>
          </cell>
          <cell r="F1087">
            <v>603.2410000000001</v>
          </cell>
          <cell r="G1087">
            <v>0</v>
          </cell>
          <cell r="H1087">
            <v>0</v>
          </cell>
          <cell r="I1087" t="str">
            <v>0.00%</v>
          </cell>
          <cell r="J1087">
            <v>0</v>
          </cell>
          <cell r="K1087">
            <v>0</v>
          </cell>
          <cell r="L1087" t="str">
            <v>0.00%</v>
          </cell>
          <cell r="M1087">
            <v>0</v>
          </cell>
          <cell r="N1087">
            <v>0</v>
          </cell>
          <cell r="O1087" t="str">
            <v>0.00%</v>
          </cell>
          <cell r="P1087">
            <v>71.900000000000006</v>
          </cell>
          <cell r="Q1087">
            <v>603.2410000000001</v>
          </cell>
          <cell r="R1087">
            <v>1</v>
          </cell>
        </row>
        <row r="1088">
          <cell r="A1088" t="str">
            <v>13.08.08.05</v>
          </cell>
          <cell r="B1088" t="str">
            <v>PINTURA EN CONTRAZOCALOS Y ZOCALOS H= 0.40M C/ESMALTE</v>
          </cell>
          <cell r="C1088" t="str">
            <v>m</v>
          </cell>
          <cell r="D1088">
            <v>110.61</v>
          </cell>
          <cell r="E1088">
            <v>7.19</v>
          </cell>
          <cell r="F1088">
            <v>795.28590000000008</v>
          </cell>
          <cell r="G1088">
            <v>0</v>
          </cell>
          <cell r="H1088">
            <v>0</v>
          </cell>
          <cell r="I1088" t="str">
            <v>0.00%</v>
          </cell>
          <cell r="J1088">
            <v>0</v>
          </cell>
          <cell r="K1088">
            <v>0</v>
          </cell>
          <cell r="L1088" t="str">
            <v>0.00%</v>
          </cell>
          <cell r="M1088">
            <v>0</v>
          </cell>
          <cell r="N1088">
            <v>0</v>
          </cell>
          <cell r="O1088" t="str">
            <v>0.00%</v>
          </cell>
          <cell r="P1088">
            <v>110.61</v>
          </cell>
          <cell r="Q1088">
            <v>795.28590000000008</v>
          </cell>
          <cell r="R1088">
            <v>1</v>
          </cell>
        </row>
        <row r="1089">
          <cell r="A1089" t="str">
            <v>13.08.09</v>
          </cell>
          <cell r="B1089" t="str">
            <v>OBRAS VARIAS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A1090" t="str">
            <v>13.08.09.01</v>
          </cell>
          <cell r="B1090" t="str">
            <v xml:space="preserve">TAPA JUNTA EN VANOS MUROS/COLUMNA
</v>
          </cell>
          <cell r="C1090" t="str">
            <v>m</v>
          </cell>
          <cell r="D1090">
            <v>91.6</v>
          </cell>
          <cell r="E1090">
            <v>13.49</v>
          </cell>
          <cell r="F1090">
            <v>1235.684</v>
          </cell>
          <cell r="G1090">
            <v>0</v>
          </cell>
          <cell r="H1090">
            <v>0</v>
          </cell>
          <cell r="I1090" t="str">
            <v>0.00%</v>
          </cell>
          <cell r="J1090">
            <v>0</v>
          </cell>
          <cell r="K1090">
            <v>0</v>
          </cell>
          <cell r="L1090" t="str">
            <v>0.00%</v>
          </cell>
          <cell r="M1090">
            <v>0</v>
          </cell>
          <cell r="N1090">
            <v>0</v>
          </cell>
          <cell r="O1090" t="str">
            <v>0.00%</v>
          </cell>
          <cell r="P1090">
            <v>91.6</v>
          </cell>
          <cell r="Q1090">
            <v>1235.684</v>
          </cell>
          <cell r="R1090">
            <v>1</v>
          </cell>
        </row>
        <row r="1091">
          <cell r="A1091" t="str">
            <v>14</v>
          </cell>
          <cell r="B1091" t="str">
            <v>VARIOS, LIMPIEZA Y JARDINERIA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</row>
        <row r="1092">
          <cell r="A1092" t="str">
            <v>14.01</v>
          </cell>
          <cell r="B1092" t="str">
            <v>REHABILITACION DE GRUTA</v>
          </cell>
          <cell r="C1092" t="str">
            <v>GLB</v>
          </cell>
          <cell r="D1092">
            <v>1</v>
          </cell>
          <cell r="E1092">
            <v>5000</v>
          </cell>
          <cell r="F1092">
            <v>5000</v>
          </cell>
          <cell r="G1092">
            <v>0</v>
          </cell>
          <cell r="H1092">
            <v>0</v>
          </cell>
          <cell r="I1092" t="str">
            <v>0.00%</v>
          </cell>
          <cell r="J1092">
            <v>0</v>
          </cell>
          <cell r="K1092">
            <v>0</v>
          </cell>
          <cell r="L1092" t="str">
            <v>0.00%</v>
          </cell>
          <cell r="M1092">
            <v>0</v>
          </cell>
          <cell r="N1092">
            <v>0</v>
          </cell>
          <cell r="O1092" t="str">
            <v>0.00%</v>
          </cell>
          <cell r="P1092">
            <v>1</v>
          </cell>
          <cell r="Q1092">
            <v>5000</v>
          </cell>
          <cell r="R1092">
            <v>1</v>
          </cell>
        </row>
        <row r="1093">
          <cell r="A1093" t="str">
            <v>14.02</v>
          </cell>
          <cell r="B1093" t="str">
            <v>SISTEMA DE SEGURIDAD Y SEÑALIZACION</v>
          </cell>
          <cell r="C1093" t="str">
            <v>GLB</v>
          </cell>
          <cell r="D1093">
            <v>1</v>
          </cell>
          <cell r="E1093">
            <v>10414.75</v>
          </cell>
          <cell r="F1093">
            <v>10414.75</v>
          </cell>
          <cell r="G1093">
            <v>0</v>
          </cell>
          <cell r="H1093">
            <v>0</v>
          </cell>
          <cell r="I1093" t="str">
            <v>0.00%</v>
          </cell>
          <cell r="J1093">
            <v>0</v>
          </cell>
          <cell r="K1093">
            <v>0</v>
          </cell>
          <cell r="L1093" t="str">
            <v>0.00%</v>
          </cell>
          <cell r="M1093">
            <v>0</v>
          </cell>
          <cell r="N1093">
            <v>0</v>
          </cell>
          <cell r="O1093" t="str">
            <v>0.00%</v>
          </cell>
          <cell r="P1093">
            <v>1</v>
          </cell>
          <cell r="Q1093">
            <v>10414.75</v>
          </cell>
          <cell r="R1093">
            <v>1</v>
          </cell>
        </row>
        <row r="1094">
          <cell r="A1094" t="str">
            <v>14.03</v>
          </cell>
          <cell r="B1094" t="str">
            <v>SEMBRADO DE GRASS</v>
          </cell>
          <cell r="C1094" t="str">
            <v>m2</v>
          </cell>
          <cell r="D1094">
            <v>216.96</v>
          </cell>
          <cell r="E1094">
            <v>4.26</v>
          </cell>
          <cell r="F1094">
            <v>924.24959999999999</v>
          </cell>
          <cell r="G1094">
            <v>0</v>
          </cell>
          <cell r="H1094">
            <v>0</v>
          </cell>
          <cell r="I1094" t="str">
            <v>0.00%</v>
          </cell>
          <cell r="J1094">
            <v>0</v>
          </cell>
          <cell r="K1094">
            <v>0</v>
          </cell>
          <cell r="L1094" t="str">
            <v>0.00%</v>
          </cell>
          <cell r="M1094">
            <v>0</v>
          </cell>
          <cell r="N1094">
            <v>0</v>
          </cell>
          <cell r="O1094" t="str">
            <v>0.00%</v>
          </cell>
          <cell r="P1094">
            <v>216.96</v>
          </cell>
          <cell r="Q1094">
            <v>924.24959999999999</v>
          </cell>
          <cell r="R1094">
            <v>1</v>
          </cell>
        </row>
        <row r="1095">
          <cell r="A1095" t="str">
            <v>14.04</v>
          </cell>
          <cell r="B1095" t="str">
            <v>LIMPIEZA PERMANENTE DE LA OBRA</v>
          </cell>
          <cell r="C1095" t="str">
            <v>m2</v>
          </cell>
          <cell r="D1095">
            <v>1850.48</v>
          </cell>
          <cell r="E1095">
            <v>1.42</v>
          </cell>
          <cell r="F1095">
            <v>2627.6815999999999</v>
          </cell>
          <cell r="G1095">
            <v>0</v>
          </cell>
          <cell r="H1095">
            <v>0</v>
          </cell>
          <cell r="I1095" t="str">
            <v>0.00%</v>
          </cell>
          <cell r="J1095">
            <v>0</v>
          </cell>
          <cell r="K1095">
            <v>0</v>
          </cell>
          <cell r="L1095" t="str">
            <v>0.00%</v>
          </cell>
          <cell r="M1095">
            <v>0</v>
          </cell>
          <cell r="N1095">
            <v>0</v>
          </cell>
          <cell r="O1095" t="str">
            <v>0.00%</v>
          </cell>
          <cell r="P1095">
            <v>1850.48</v>
          </cell>
          <cell r="Q1095">
            <v>2627.6815999999999</v>
          </cell>
          <cell r="R1095">
            <v>1</v>
          </cell>
        </row>
        <row r="1096">
          <cell r="A1096" t="str">
            <v>14.05</v>
          </cell>
          <cell r="B1096" t="str">
            <v>ENCERADO Y LIMPIEZA DE PISOS</v>
          </cell>
          <cell r="C1096" t="str">
            <v>m2</v>
          </cell>
          <cell r="D1096">
            <v>1553.82</v>
          </cell>
          <cell r="E1096">
            <v>5.51</v>
          </cell>
          <cell r="F1096">
            <v>8561.5481999999993</v>
          </cell>
          <cell r="G1096">
            <v>0</v>
          </cell>
          <cell r="H1096">
            <v>0</v>
          </cell>
          <cell r="I1096" t="str">
            <v>0.00%</v>
          </cell>
          <cell r="J1096">
            <v>0</v>
          </cell>
          <cell r="K1096">
            <v>0</v>
          </cell>
          <cell r="L1096" t="str">
            <v>0.00%</v>
          </cell>
          <cell r="M1096">
            <v>0</v>
          </cell>
          <cell r="N1096">
            <v>0</v>
          </cell>
          <cell r="O1096" t="str">
            <v>0.00%</v>
          </cell>
          <cell r="P1096">
            <v>1553.82</v>
          </cell>
          <cell r="Q1096">
            <v>8561.5481999999993</v>
          </cell>
          <cell r="R1096">
            <v>1</v>
          </cell>
        </row>
        <row r="1097">
          <cell r="A1097" t="str">
            <v>14.06</v>
          </cell>
          <cell r="B1097" t="str">
            <v>LIMPIEZA DE VIDRIOS</v>
          </cell>
          <cell r="C1097" t="str">
            <v>m2</v>
          </cell>
          <cell r="D1097">
            <v>318.04000000000002</v>
          </cell>
          <cell r="E1097">
            <v>2.65</v>
          </cell>
          <cell r="F1097">
            <v>842.80600000000004</v>
          </cell>
          <cell r="G1097">
            <v>0</v>
          </cell>
          <cell r="H1097">
            <v>0</v>
          </cell>
          <cell r="I1097" t="str">
            <v>0.00%</v>
          </cell>
          <cell r="J1097">
            <v>0</v>
          </cell>
          <cell r="K1097">
            <v>0</v>
          </cell>
          <cell r="L1097" t="str">
            <v>0.00%</v>
          </cell>
          <cell r="M1097">
            <v>0</v>
          </cell>
          <cell r="N1097">
            <v>0</v>
          </cell>
          <cell r="O1097" t="str">
            <v>0.00%</v>
          </cell>
          <cell r="P1097">
            <v>318.04000000000002</v>
          </cell>
          <cell r="Q1097">
            <v>842.80600000000004</v>
          </cell>
          <cell r="R1097">
            <v>1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</row>
        <row r="1099">
          <cell r="A1099">
            <v>0</v>
          </cell>
          <cell r="B1099" t="str">
            <v>COSTO ARQUITECTURA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</row>
        <row r="1101">
          <cell r="A1101">
            <v>0</v>
          </cell>
          <cell r="B1101" t="str">
            <v>COSTO DIRECTO</v>
          </cell>
          <cell r="C1101">
            <v>0</v>
          </cell>
          <cell r="D1101">
            <v>0</v>
          </cell>
          <cell r="E1101">
            <v>0</v>
          </cell>
          <cell r="F1101">
            <v>1462280.6017999998</v>
          </cell>
          <cell r="G1101">
            <v>0</v>
          </cell>
          <cell r="H1101">
            <v>96847.059479999982</v>
          </cell>
          <cell r="I1101">
            <v>6.6230147182959095E-2</v>
          </cell>
          <cell r="J1101">
            <v>0</v>
          </cell>
          <cell r="K1101">
            <v>93187.617932999987</v>
          </cell>
          <cell r="L1101">
            <v>6.3727589505249774E-2</v>
          </cell>
          <cell r="M1101">
            <v>0</v>
          </cell>
          <cell r="N1101">
            <v>190034.677413</v>
          </cell>
          <cell r="O1101">
            <v>0.12995773668820887</v>
          </cell>
          <cell r="P1101">
            <v>0</v>
          </cell>
          <cell r="Q1101">
            <v>1272245.924387</v>
          </cell>
          <cell r="R1101">
            <v>0.87004226331179124</v>
          </cell>
        </row>
        <row r="1102">
          <cell r="A1102">
            <v>0</v>
          </cell>
          <cell r="B1102" t="str">
            <v xml:space="preserve">GASTOS GENERALES   </v>
          </cell>
          <cell r="C1102">
            <v>0</v>
          </cell>
          <cell r="D1102">
            <v>0.1087</v>
          </cell>
          <cell r="E1102">
            <v>0</v>
          </cell>
          <cell r="F1102">
            <v>158949.90141565999</v>
          </cell>
          <cell r="G1102">
            <v>0</v>
          </cell>
          <cell r="H1102">
            <v>10527.275365475998</v>
          </cell>
          <cell r="I1102">
            <v>6.6230147182959082E-2</v>
          </cell>
          <cell r="J1102">
            <v>0</v>
          </cell>
          <cell r="K1102">
            <v>10129.494069317099</v>
          </cell>
          <cell r="L1102">
            <v>6.3727589505249774E-2</v>
          </cell>
          <cell r="M1102">
            <v>0</v>
          </cell>
          <cell r="N1102">
            <v>20656.769434793099</v>
          </cell>
          <cell r="O1102">
            <v>0.12995773668820887</v>
          </cell>
          <cell r="P1102">
            <v>0</v>
          </cell>
          <cell r="Q1102">
            <v>138293.13198086692</v>
          </cell>
          <cell r="R1102">
            <v>0.87004226331179135</v>
          </cell>
        </row>
        <row r="1103">
          <cell r="A1103">
            <v>0</v>
          </cell>
          <cell r="B1103" t="str">
            <v xml:space="preserve">GASTOS DE SUPERVISION    </v>
          </cell>
          <cell r="C1103">
            <v>0</v>
          </cell>
          <cell r="D1103">
            <v>4.4999999999999998E-2</v>
          </cell>
          <cell r="E1103">
            <v>0</v>
          </cell>
          <cell r="F1103">
            <v>65802.627080999984</v>
          </cell>
          <cell r="G1103">
            <v>0</v>
          </cell>
          <cell r="H1103">
            <v>4358.117676599999</v>
          </cell>
          <cell r="I1103">
            <v>6.6230147182959095E-2</v>
          </cell>
          <cell r="J1103">
            <v>0</v>
          </cell>
          <cell r="K1103">
            <v>4193.4428069849992</v>
          </cell>
          <cell r="L1103">
            <v>6.3727589505249774E-2</v>
          </cell>
          <cell r="M1103">
            <v>0</v>
          </cell>
          <cell r="N1103">
            <v>8551.560483584999</v>
          </cell>
          <cell r="O1103">
            <v>0.12995773668820887</v>
          </cell>
          <cell r="P1103">
            <v>0</v>
          </cell>
          <cell r="Q1103">
            <v>57251.066597414996</v>
          </cell>
          <cell r="R1103">
            <v>0.87004226331179124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</row>
        <row r="1105">
          <cell r="A1105">
            <v>0</v>
          </cell>
          <cell r="B1105" t="str">
            <v>SUB TOTAL</v>
          </cell>
          <cell r="C1105">
            <v>0</v>
          </cell>
          <cell r="D1105">
            <v>0</v>
          </cell>
          <cell r="E1105">
            <v>0</v>
          </cell>
          <cell r="F1105">
            <v>1687033.1302966599</v>
          </cell>
          <cell r="G1105">
            <v>0</v>
          </cell>
          <cell r="H1105">
            <v>111732.45252207598</v>
          </cell>
          <cell r="I1105">
            <v>6.6230147182959095E-2</v>
          </cell>
          <cell r="J1105">
            <v>0</v>
          </cell>
          <cell r="K1105">
            <v>107510.55480930208</v>
          </cell>
          <cell r="L1105">
            <v>6.372758950524976E-2</v>
          </cell>
          <cell r="M1105">
            <v>0</v>
          </cell>
          <cell r="N1105">
            <v>219243.00733137809</v>
          </cell>
          <cell r="O1105">
            <v>0.12995773668820887</v>
          </cell>
          <cell r="P1105">
            <v>0</v>
          </cell>
          <cell r="Q1105">
            <v>1467790.1229652818</v>
          </cell>
          <cell r="R1105">
            <v>0.87004226331179113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</row>
        <row r="1107">
          <cell r="A1107">
            <v>0</v>
          </cell>
          <cell r="B1107" t="str">
            <v>SUB PRESUPUESTO 004 INSTALACIONES SANITARIAS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</row>
        <row r="1108">
          <cell r="A1108" t="str">
            <v>15</v>
          </cell>
          <cell r="B1108" t="str">
            <v>BLOQUE - 1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</row>
        <row r="1109">
          <cell r="A1109" t="str">
            <v>15.01</v>
          </cell>
          <cell r="B1109" t="str">
            <v>APARATOS SANITARIOS Y ACCESORIOS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</row>
        <row r="1110">
          <cell r="A1110" t="str">
            <v>15.01.01</v>
          </cell>
          <cell r="B1110" t="str">
            <v>SUMINISTRO DE APARATO SANITARIOS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</row>
        <row r="1111">
          <cell r="A1111" t="str">
            <v>15.01.01.01</v>
          </cell>
          <cell r="B1111" t="str">
            <v>INODORO BABY FRESH COLOR BLANCO</v>
          </cell>
          <cell r="C1111" t="str">
            <v>und</v>
          </cell>
          <cell r="D1111">
            <v>8</v>
          </cell>
          <cell r="E1111">
            <v>280</v>
          </cell>
          <cell r="F1111">
            <v>2240</v>
          </cell>
          <cell r="G1111">
            <v>0</v>
          </cell>
          <cell r="H1111">
            <v>0</v>
          </cell>
          <cell r="I1111" t="str">
            <v>0.00%</v>
          </cell>
          <cell r="J1111">
            <v>0</v>
          </cell>
          <cell r="K1111">
            <v>0</v>
          </cell>
          <cell r="L1111" t="str">
            <v>0.00%</v>
          </cell>
          <cell r="M1111">
            <v>0</v>
          </cell>
          <cell r="N1111">
            <v>0</v>
          </cell>
          <cell r="O1111" t="str">
            <v>0.00%</v>
          </cell>
          <cell r="P1111">
            <v>8</v>
          </cell>
          <cell r="Q1111">
            <v>2240</v>
          </cell>
          <cell r="R1111">
            <v>1</v>
          </cell>
        </row>
        <row r="1112">
          <cell r="A1112" t="str">
            <v>15.01.01.02</v>
          </cell>
          <cell r="B1112" t="str">
            <v xml:space="preserve">URINARIO BAMBI DE LOSA BLANCO </v>
          </cell>
          <cell r="C1112" t="str">
            <v>und</v>
          </cell>
          <cell r="D1112">
            <v>4</v>
          </cell>
          <cell r="E1112">
            <v>150</v>
          </cell>
          <cell r="F1112">
            <v>600</v>
          </cell>
          <cell r="G1112">
            <v>0</v>
          </cell>
          <cell r="H1112">
            <v>0</v>
          </cell>
          <cell r="I1112" t="str">
            <v>0.00%</v>
          </cell>
          <cell r="J1112">
            <v>0</v>
          </cell>
          <cell r="K1112">
            <v>0</v>
          </cell>
          <cell r="L1112" t="str">
            <v>0.00%</v>
          </cell>
          <cell r="M1112">
            <v>0</v>
          </cell>
          <cell r="N1112">
            <v>0</v>
          </cell>
          <cell r="O1112" t="str">
            <v>0.00%</v>
          </cell>
          <cell r="P1112">
            <v>4</v>
          </cell>
          <cell r="Q1112">
            <v>600</v>
          </cell>
          <cell r="R1112">
            <v>1</v>
          </cell>
        </row>
        <row r="1113">
          <cell r="A1113" t="str">
            <v>15.01.01.03</v>
          </cell>
          <cell r="B1113" t="str">
            <v>LAVATORIO OVALIN TIPO SONNET BLANCO</v>
          </cell>
          <cell r="C1113" t="str">
            <v>und</v>
          </cell>
          <cell r="D1113">
            <v>8</v>
          </cell>
          <cell r="E1113">
            <v>190</v>
          </cell>
          <cell r="F1113">
            <v>1520</v>
          </cell>
          <cell r="G1113">
            <v>0</v>
          </cell>
          <cell r="H1113">
            <v>0</v>
          </cell>
          <cell r="I1113" t="str">
            <v>0.00%</v>
          </cell>
          <cell r="J1113">
            <v>0</v>
          </cell>
          <cell r="K1113">
            <v>0</v>
          </cell>
          <cell r="L1113" t="str">
            <v>0.00%</v>
          </cell>
          <cell r="M1113">
            <v>0</v>
          </cell>
          <cell r="N1113">
            <v>0</v>
          </cell>
          <cell r="O1113" t="str">
            <v>0.00%</v>
          </cell>
          <cell r="P1113">
            <v>8</v>
          </cell>
          <cell r="Q1113">
            <v>1520</v>
          </cell>
          <cell r="R1113">
            <v>1</v>
          </cell>
        </row>
        <row r="1114">
          <cell r="A1114" t="str">
            <v>15.01.02</v>
          </cell>
          <cell r="B1114" t="str">
            <v>SUMINISTRO DE ACCESORIOS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</row>
        <row r="1115">
          <cell r="A1115" t="str">
            <v>15.01.02.01</v>
          </cell>
          <cell r="B1115" t="str">
            <v>PAPELERA DE LOSA COLOR BLANCO</v>
          </cell>
          <cell r="C1115" t="str">
            <v>und</v>
          </cell>
          <cell r="D1115">
            <v>8</v>
          </cell>
          <cell r="E1115">
            <v>35</v>
          </cell>
          <cell r="F1115">
            <v>280</v>
          </cell>
          <cell r="G1115">
            <v>0</v>
          </cell>
          <cell r="H1115">
            <v>0</v>
          </cell>
          <cell r="I1115" t="str">
            <v>0.00%</v>
          </cell>
          <cell r="J1115">
            <v>0</v>
          </cell>
          <cell r="K1115">
            <v>0</v>
          </cell>
          <cell r="L1115" t="str">
            <v>0.00%</v>
          </cell>
          <cell r="M1115">
            <v>0</v>
          </cell>
          <cell r="N1115">
            <v>0</v>
          </cell>
          <cell r="O1115" t="str">
            <v>0.00%</v>
          </cell>
          <cell r="P1115">
            <v>8</v>
          </cell>
          <cell r="Q1115">
            <v>280</v>
          </cell>
          <cell r="R1115">
            <v>1</v>
          </cell>
        </row>
        <row r="1116">
          <cell r="A1116" t="str">
            <v>15.01.02.02</v>
          </cell>
          <cell r="B1116" t="str">
            <v>JABONERA DE LOSA COLOR BLANCO</v>
          </cell>
          <cell r="C1116" t="str">
            <v>und</v>
          </cell>
          <cell r="D1116">
            <v>8</v>
          </cell>
          <cell r="E1116">
            <v>20</v>
          </cell>
          <cell r="F1116">
            <v>160</v>
          </cell>
          <cell r="G1116">
            <v>0</v>
          </cell>
          <cell r="H1116">
            <v>0</v>
          </cell>
          <cell r="I1116" t="str">
            <v>0.00%</v>
          </cell>
          <cell r="J1116">
            <v>0</v>
          </cell>
          <cell r="K1116">
            <v>0</v>
          </cell>
          <cell r="L1116" t="str">
            <v>0.00%</v>
          </cell>
          <cell r="M1116">
            <v>0</v>
          </cell>
          <cell r="N1116">
            <v>0</v>
          </cell>
          <cell r="O1116" t="str">
            <v>0.00%</v>
          </cell>
          <cell r="P1116">
            <v>8</v>
          </cell>
          <cell r="Q1116">
            <v>160</v>
          </cell>
          <cell r="R1116">
            <v>1</v>
          </cell>
        </row>
        <row r="1117">
          <cell r="A1117" t="str">
            <v>15.01.02.03</v>
          </cell>
          <cell r="B1117" t="str">
            <v>ESPEJO DE 4MM DE 1.20 x 0.50M.</v>
          </cell>
          <cell r="C1117" t="str">
            <v>und</v>
          </cell>
          <cell r="D1117">
            <v>4</v>
          </cell>
          <cell r="E1117">
            <v>35</v>
          </cell>
          <cell r="F1117">
            <v>140</v>
          </cell>
          <cell r="G1117">
            <v>0</v>
          </cell>
          <cell r="H1117">
            <v>0</v>
          </cell>
          <cell r="I1117" t="str">
            <v>0.00%</v>
          </cell>
          <cell r="J1117">
            <v>0</v>
          </cell>
          <cell r="K1117">
            <v>0</v>
          </cell>
          <cell r="L1117" t="str">
            <v>0.00%</v>
          </cell>
          <cell r="M1117">
            <v>0</v>
          </cell>
          <cell r="N1117">
            <v>0</v>
          </cell>
          <cell r="O1117" t="str">
            <v>0.00%</v>
          </cell>
          <cell r="P1117">
            <v>4</v>
          </cell>
          <cell r="Q1117">
            <v>140</v>
          </cell>
          <cell r="R1117">
            <v>1</v>
          </cell>
        </row>
        <row r="1118">
          <cell r="A1118" t="str">
            <v>15.01.03</v>
          </cell>
          <cell r="B1118" t="str">
            <v xml:space="preserve">INSTALACION DE APARATOS SANITARIOS  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</row>
        <row r="1119">
          <cell r="A1119" t="str">
            <v>15.01.03.01</v>
          </cell>
          <cell r="B1119" t="str">
            <v xml:space="preserve">COLOCACION DE APARATOS SANITARIOS </v>
          </cell>
          <cell r="C1119" t="str">
            <v>und</v>
          </cell>
          <cell r="D1119">
            <v>20</v>
          </cell>
          <cell r="E1119">
            <v>52.08</v>
          </cell>
          <cell r="F1119">
            <v>1041.5999999999999</v>
          </cell>
          <cell r="G1119">
            <v>0</v>
          </cell>
          <cell r="H1119">
            <v>0</v>
          </cell>
          <cell r="I1119" t="str">
            <v>0.00%</v>
          </cell>
          <cell r="J1119">
            <v>0</v>
          </cell>
          <cell r="K1119">
            <v>0</v>
          </cell>
          <cell r="L1119" t="str">
            <v>0.00%</v>
          </cell>
          <cell r="M1119">
            <v>0</v>
          </cell>
          <cell r="N1119">
            <v>0</v>
          </cell>
          <cell r="O1119" t="str">
            <v>0.00%</v>
          </cell>
          <cell r="P1119">
            <v>20</v>
          </cell>
          <cell r="Q1119">
            <v>1041.5999999999999</v>
          </cell>
          <cell r="R1119">
            <v>1</v>
          </cell>
        </row>
        <row r="1120">
          <cell r="A1120" t="str">
            <v>15.01.04</v>
          </cell>
          <cell r="B1120" t="str">
            <v>INSTALACION DE ACCESORIOS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</row>
        <row r="1121">
          <cell r="A1121" t="str">
            <v>15.01.04.01</v>
          </cell>
          <cell r="B1121" t="str">
            <v>COLOCACION DE ACCESORIOS SANITARIOS</v>
          </cell>
          <cell r="C1121" t="str">
            <v>und</v>
          </cell>
          <cell r="D1121">
            <v>20</v>
          </cell>
          <cell r="E1121">
            <v>26.04</v>
          </cell>
          <cell r="F1121">
            <v>520.79999999999995</v>
          </cell>
          <cell r="G1121">
            <v>0</v>
          </cell>
          <cell r="H1121">
            <v>0</v>
          </cell>
          <cell r="I1121" t="str">
            <v>0.00%</v>
          </cell>
          <cell r="J1121">
            <v>0</v>
          </cell>
          <cell r="K1121">
            <v>0</v>
          </cell>
          <cell r="L1121" t="str">
            <v>0.00%</v>
          </cell>
          <cell r="M1121">
            <v>0</v>
          </cell>
          <cell r="N1121">
            <v>0</v>
          </cell>
          <cell r="O1121" t="str">
            <v>0.00%</v>
          </cell>
          <cell r="P1121">
            <v>20</v>
          </cell>
          <cell r="Q1121">
            <v>520.79999999999995</v>
          </cell>
          <cell r="R1121">
            <v>1</v>
          </cell>
        </row>
        <row r="1122">
          <cell r="A1122" t="str">
            <v>15.02</v>
          </cell>
          <cell r="B1122" t="str">
            <v>SISTEMA DE AGUA FRIA Y ALIMENTADORES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</row>
        <row r="1123">
          <cell r="A1123" t="str">
            <v>15.02.01</v>
          </cell>
          <cell r="B1123" t="str">
            <v>SALIDA DE AGUA FRIA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</row>
        <row r="1124">
          <cell r="A1124" t="str">
            <v>15.02.01.01</v>
          </cell>
          <cell r="B1124" t="str">
            <v>SALIDA DE AGUA FRIA CON TUBERIA DE PVC-SAP 1/2"</v>
          </cell>
          <cell r="C1124" t="str">
            <v>pto</v>
          </cell>
          <cell r="D1124">
            <v>10</v>
          </cell>
          <cell r="E1124">
            <v>41.53</v>
          </cell>
          <cell r="F1124">
            <v>415.3</v>
          </cell>
          <cell r="G1124">
            <v>0</v>
          </cell>
          <cell r="H1124">
            <v>0</v>
          </cell>
          <cell r="I1124" t="str">
            <v>0.00%</v>
          </cell>
          <cell r="J1124">
            <v>5</v>
          </cell>
          <cell r="K1124">
            <v>207.65</v>
          </cell>
          <cell r="L1124">
            <v>0.5</v>
          </cell>
          <cell r="M1124">
            <v>5</v>
          </cell>
          <cell r="N1124">
            <v>207.65</v>
          </cell>
          <cell r="O1124">
            <v>0.5</v>
          </cell>
          <cell r="P1124">
            <v>5</v>
          </cell>
          <cell r="Q1124">
            <v>207.65</v>
          </cell>
          <cell r="R1124">
            <v>0.5</v>
          </cell>
        </row>
        <row r="1125">
          <cell r="A1125" t="str">
            <v>15.02.02</v>
          </cell>
          <cell r="B1125" t="str">
            <v>REDES DE DISTRIBUCION DE AGUA FRIA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</row>
        <row r="1126">
          <cell r="A1126" t="str">
            <v>15.02.02.01</v>
          </cell>
          <cell r="B1126" t="str">
            <v>RED DE DISTRIBUCION TUBERIA PVC SAP C-10 Ø DE 1/2"</v>
          </cell>
          <cell r="C1126" t="str">
            <v>m</v>
          </cell>
          <cell r="D1126">
            <v>35.46</v>
          </cell>
          <cell r="E1126">
            <v>20.36</v>
          </cell>
          <cell r="F1126">
            <v>721.96559999999999</v>
          </cell>
          <cell r="G1126">
            <v>0</v>
          </cell>
          <cell r="H1126">
            <v>0</v>
          </cell>
          <cell r="I1126" t="str">
            <v>0.00%</v>
          </cell>
          <cell r="J1126">
            <v>0</v>
          </cell>
          <cell r="K1126">
            <v>0</v>
          </cell>
          <cell r="L1126" t="str">
            <v>0.00%</v>
          </cell>
          <cell r="M1126">
            <v>0</v>
          </cell>
          <cell r="N1126">
            <v>0</v>
          </cell>
          <cell r="O1126" t="str">
            <v>0.00%</v>
          </cell>
          <cell r="P1126">
            <v>35.46</v>
          </cell>
          <cell r="Q1126">
            <v>721.96559999999999</v>
          </cell>
          <cell r="R1126">
            <v>1</v>
          </cell>
        </row>
        <row r="1127">
          <cell r="A1127" t="str">
            <v>15.02.02.02</v>
          </cell>
          <cell r="B1127" t="str">
            <v>RED DE DISTRIBUCION TUBERIA PVC SAP C-10 Ø DE 3/4"</v>
          </cell>
          <cell r="C1127" t="str">
            <v>m</v>
          </cell>
          <cell r="D1127">
            <v>11.34</v>
          </cell>
          <cell r="E1127">
            <v>31.76</v>
          </cell>
          <cell r="F1127">
            <v>360.15840000000003</v>
          </cell>
          <cell r="G1127">
            <v>0</v>
          </cell>
          <cell r="H1127">
            <v>0</v>
          </cell>
          <cell r="I1127" t="str">
            <v>0.00%</v>
          </cell>
          <cell r="J1127">
            <v>0</v>
          </cell>
          <cell r="K1127">
            <v>0</v>
          </cell>
          <cell r="L1127" t="str">
            <v>0.00%</v>
          </cell>
          <cell r="M1127">
            <v>0</v>
          </cell>
          <cell r="N1127">
            <v>0</v>
          </cell>
          <cell r="O1127" t="str">
            <v>0.00%</v>
          </cell>
          <cell r="P1127">
            <v>11.34</v>
          </cell>
          <cell r="Q1127">
            <v>360.15840000000003</v>
          </cell>
          <cell r="R1127">
            <v>1</v>
          </cell>
        </row>
        <row r="1128">
          <cell r="A1128" t="str">
            <v>15.02.02.03</v>
          </cell>
          <cell r="B1128" t="str">
            <v>RED DE DISTRIBUCION TUBERIA PVC SAP C-10 Ø DE 1"</v>
          </cell>
          <cell r="C1128" t="str">
            <v>m</v>
          </cell>
          <cell r="D1128">
            <v>3.55</v>
          </cell>
          <cell r="E1128">
            <v>34.159999999999997</v>
          </cell>
          <cell r="F1128">
            <v>121.26799999999999</v>
          </cell>
          <cell r="G1128">
            <v>0</v>
          </cell>
          <cell r="H1128">
            <v>0</v>
          </cell>
          <cell r="I1128" t="str">
            <v>0.00%</v>
          </cell>
          <cell r="J1128">
            <v>3.55</v>
          </cell>
          <cell r="K1128">
            <v>121.26799999999999</v>
          </cell>
          <cell r="L1128">
            <v>1</v>
          </cell>
          <cell r="M1128">
            <v>3.55</v>
          </cell>
          <cell r="N1128">
            <v>121.26799999999999</v>
          </cell>
          <cell r="O1128">
            <v>1</v>
          </cell>
          <cell r="P1128">
            <v>0</v>
          </cell>
          <cell r="Q1128">
            <v>0</v>
          </cell>
          <cell r="R1128" t="str">
            <v>0.00%</v>
          </cell>
        </row>
        <row r="1129">
          <cell r="A1129" t="str">
            <v>15.02.03</v>
          </cell>
          <cell r="B1129" t="str">
            <v>VALVULA Y ACCESORIOS DE AGUA FRIA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</row>
        <row r="1130">
          <cell r="A1130" t="str">
            <v>15.02.03.01</v>
          </cell>
          <cell r="B1130" t="str">
            <v>VALVULA COMPUERTA DE BRONCE  Ø 1/2"</v>
          </cell>
          <cell r="C1130" t="str">
            <v>und</v>
          </cell>
          <cell r="D1130">
            <v>4</v>
          </cell>
          <cell r="E1130">
            <v>147.4</v>
          </cell>
          <cell r="F1130">
            <v>589.6</v>
          </cell>
          <cell r="G1130">
            <v>0</v>
          </cell>
          <cell r="H1130">
            <v>0</v>
          </cell>
          <cell r="I1130" t="str">
            <v>0.00%</v>
          </cell>
          <cell r="J1130">
            <v>2</v>
          </cell>
          <cell r="K1130">
            <v>294.8</v>
          </cell>
          <cell r="L1130">
            <v>0.5</v>
          </cell>
          <cell r="M1130">
            <v>2</v>
          </cell>
          <cell r="N1130">
            <v>294.8</v>
          </cell>
          <cell r="O1130">
            <v>0.5</v>
          </cell>
          <cell r="P1130">
            <v>2</v>
          </cell>
          <cell r="Q1130">
            <v>294.8</v>
          </cell>
          <cell r="R1130">
            <v>0.5</v>
          </cell>
        </row>
        <row r="1131">
          <cell r="A1131" t="str">
            <v>15.02.03.02</v>
          </cell>
          <cell r="B1131" t="str">
            <v>VALVULA COMPUERTA DE BRONCE  Ø 3/4"</v>
          </cell>
          <cell r="C1131" t="str">
            <v>und</v>
          </cell>
          <cell r="D1131">
            <v>4</v>
          </cell>
          <cell r="E1131">
            <v>188.9</v>
          </cell>
          <cell r="F1131">
            <v>755.6</v>
          </cell>
          <cell r="G1131">
            <v>0</v>
          </cell>
          <cell r="H1131">
            <v>0</v>
          </cell>
          <cell r="I1131" t="str">
            <v>0.00%</v>
          </cell>
          <cell r="J1131">
            <v>2</v>
          </cell>
          <cell r="K1131">
            <v>377.8</v>
          </cell>
          <cell r="L1131">
            <v>0.5</v>
          </cell>
          <cell r="M1131">
            <v>2</v>
          </cell>
          <cell r="N1131">
            <v>377.8</v>
          </cell>
          <cell r="O1131">
            <v>0.5</v>
          </cell>
          <cell r="P1131">
            <v>2</v>
          </cell>
          <cell r="Q1131">
            <v>377.8</v>
          </cell>
          <cell r="R1131">
            <v>0.5</v>
          </cell>
        </row>
        <row r="1132">
          <cell r="A1132" t="str">
            <v>15.02.04</v>
          </cell>
          <cell r="B1132" t="str">
            <v>PRUEBAS HIDRAULICA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</row>
        <row r="1133">
          <cell r="A1133" t="str">
            <v>15.02.04.01</v>
          </cell>
          <cell r="B1133" t="str">
            <v>PRUEBA HIDRAULICA TUBERIA DE AGUA FRIA</v>
          </cell>
          <cell r="C1133" t="str">
            <v>GLB</v>
          </cell>
          <cell r="D1133">
            <v>1</v>
          </cell>
          <cell r="E1133">
            <v>450</v>
          </cell>
          <cell r="F1133">
            <v>450</v>
          </cell>
          <cell r="G1133">
            <v>0</v>
          </cell>
          <cell r="H1133">
            <v>0</v>
          </cell>
          <cell r="I1133" t="str">
            <v>0.00%</v>
          </cell>
          <cell r="J1133">
            <v>0</v>
          </cell>
          <cell r="K1133">
            <v>0</v>
          </cell>
          <cell r="L1133" t="str">
            <v>0.00%</v>
          </cell>
          <cell r="M1133">
            <v>0</v>
          </cell>
          <cell r="N1133">
            <v>0</v>
          </cell>
          <cell r="O1133" t="str">
            <v>0.00%</v>
          </cell>
          <cell r="P1133">
            <v>1</v>
          </cell>
          <cell r="Q1133">
            <v>450</v>
          </cell>
          <cell r="R1133">
            <v>1</v>
          </cell>
        </row>
        <row r="1134">
          <cell r="A1134" t="str">
            <v>15.03</v>
          </cell>
          <cell r="B1134" t="str">
            <v xml:space="preserve">SISTEMA DE DESAGUE Y VENTILACION 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</row>
        <row r="1135">
          <cell r="A1135" t="str">
            <v>15.03.01</v>
          </cell>
          <cell r="B1135" t="str">
            <v>SALIDA DE DESAGUE Y VENTILACION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</row>
        <row r="1136">
          <cell r="A1136" t="str">
            <v>15.03.01.01</v>
          </cell>
          <cell r="B1136" t="str">
            <v>SALIDAS DE PVC SAL PARA DESAGUE DE 2"</v>
          </cell>
          <cell r="C1136" t="str">
            <v>pto</v>
          </cell>
          <cell r="D1136">
            <v>20</v>
          </cell>
          <cell r="E1136">
            <v>92.04</v>
          </cell>
          <cell r="F1136">
            <v>1840.8000000000002</v>
          </cell>
          <cell r="G1136">
            <v>20</v>
          </cell>
          <cell r="H1136">
            <v>1840.8000000000002</v>
          </cell>
          <cell r="I1136">
            <v>1</v>
          </cell>
          <cell r="J1136">
            <v>0</v>
          </cell>
          <cell r="K1136">
            <v>0</v>
          </cell>
          <cell r="L1136" t="str">
            <v>0.00%</v>
          </cell>
          <cell r="M1136">
            <v>20</v>
          </cell>
          <cell r="N1136">
            <v>1840.8000000000002</v>
          </cell>
          <cell r="O1136">
            <v>1</v>
          </cell>
          <cell r="P1136">
            <v>0</v>
          </cell>
          <cell r="Q1136">
            <v>0</v>
          </cell>
          <cell r="R1136" t="str">
            <v>0.00%</v>
          </cell>
        </row>
        <row r="1137">
          <cell r="A1137" t="str">
            <v>15.03.01.02</v>
          </cell>
          <cell r="B1137" t="str">
            <v>SALIDAS DE PVC SAL PARA DESAGUE DE 4"</v>
          </cell>
          <cell r="C1137" t="str">
            <v>pto</v>
          </cell>
          <cell r="D1137">
            <v>8</v>
          </cell>
          <cell r="E1137">
            <v>56.34</v>
          </cell>
          <cell r="F1137">
            <v>450.72</v>
          </cell>
          <cell r="G1137">
            <v>8</v>
          </cell>
          <cell r="H1137">
            <v>450.72</v>
          </cell>
          <cell r="I1137">
            <v>1</v>
          </cell>
          <cell r="J1137">
            <v>0</v>
          </cell>
          <cell r="K1137">
            <v>0</v>
          </cell>
          <cell r="L1137" t="str">
            <v>0.00%</v>
          </cell>
          <cell r="M1137">
            <v>8</v>
          </cell>
          <cell r="N1137">
            <v>450.72</v>
          </cell>
          <cell r="O1137">
            <v>1</v>
          </cell>
          <cell r="P1137">
            <v>0</v>
          </cell>
          <cell r="Q1137">
            <v>0</v>
          </cell>
          <cell r="R1137" t="str">
            <v>0.00%</v>
          </cell>
        </row>
        <row r="1138">
          <cell r="A1138" t="str">
            <v>15.03.01.03</v>
          </cell>
          <cell r="B1138" t="str">
            <v>SALIDAS DE PVC SAL PARA VENTILACION DE 2"</v>
          </cell>
          <cell r="C1138" t="str">
            <v>pto</v>
          </cell>
          <cell r="D1138">
            <v>16</v>
          </cell>
          <cell r="E1138">
            <v>85.76</v>
          </cell>
          <cell r="F1138">
            <v>1372.16</v>
          </cell>
          <cell r="G1138">
            <v>16</v>
          </cell>
          <cell r="H1138">
            <v>1372.16</v>
          </cell>
          <cell r="I1138">
            <v>1</v>
          </cell>
          <cell r="J1138">
            <v>0</v>
          </cell>
          <cell r="K1138">
            <v>0</v>
          </cell>
          <cell r="L1138" t="str">
            <v>0.00%</v>
          </cell>
          <cell r="M1138">
            <v>16</v>
          </cell>
          <cell r="N1138">
            <v>1372.16</v>
          </cell>
          <cell r="O1138">
            <v>1</v>
          </cell>
          <cell r="P1138">
            <v>0</v>
          </cell>
          <cell r="Q1138">
            <v>0</v>
          </cell>
          <cell r="R1138" t="str">
            <v>0.00%</v>
          </cell>
        </row>
        <row r="1139">
          <cell r="A1139" t="str">
            <v>15.03.01.04</v>
          </cell>
          <cell r="B1139" t="str">
            <v>SOMBRERO VENTILACION PVC DE 2"</v>
          </cell>
          <cell r="C1139" t="str">
            <v>pza</v>
          </cell>
          <cell r="D1139">
            <v>1</v>
          </cell>
          <cell r="E1139">
            <v>11.19</v>
          </cell>
          <cell r="F1139">
            <v>11.19</v>
          </cell>
          <cell r="G1139">
            <v>0</v>
          </cell>
          <cell r="H1139">
            <v>0</v>
          </cell>
          <cell r="I1139" t="str">
            <v>0.00%</v>
          </cell>
          <cell r="J1139">
            <v>0</v>
          </cell>
          <cell r="K1139">
            <v>0</v>
          </cell>
          <cell r="L1139" t="str">
            <v>0.00%</v>
          </cell>
          <cell r="M1139">
            <v>0</v>
          </cell>
          <cell r="N1139">
            <v>0</v>
          </cell>
          <cell r="O1139" t="str">
            <v>0.00%</v>
          </cell>
          <cell r="P1139">
            <v>1</v>
          </cell>
          <cell r="Q1139">
            <v>11.19</v>
          </cell>
          <cell r="R1139">
            <v>1</v>
          </cell>
        </row>
        <row r="1140">
          <cell r="A1140" t="str">
            <v>15.03.02</v>
          </cell>
          <cell r="B1140" t="str">
            <v>REDES DE DERIVACION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</row>
        <row r="1141">
          <cell r="A1141" t="str">
            <v>15.03.02.01</v>
          </cell>
          <cell r="B1141" t="str">
            <v>RED DE DESAGUE TUBERIA PVC DE 2"</v>
          </cell>
          <cell r="C1141" t="str">
            <v>m</v>
          </cell>
          <cell r="D1141">
            <v>17.48</v>
          </cell>
          <cell r="E1141">
            <v>15.56</v>
          </cell>
          <cell r="F1141">
            <v>271.98880000000003</v>
          </cell>
          <cell r="G1141">
            <v>0</v>
          </cell>
          <cell r="H1141">
            <v>0</v>
          </cell>
          <cell r="I1141" t="str">
            <v>0.00%</v>
          </cell>
          <cell r="J1141">
            <v>8.74</v>
          </cell>
          <cell r="K1141">
            <v>135.99440000000001</v>
          </cell>
          <cell r="L1141">
            <v>0.5</v>
          </cell>
          <cell r="M1141">
            <v>8.74</v>
          </cell>
          <cell r="N1141">
            <v>135.99440000000001</v>
          </cell>
          <cell r="O1141">
            <v>0.5</v>
          </cell>
          <cell r="P1141">
            <v>8.74</v>
          </cell>
          <cell r="Q1141">
            <v>135.99440000000001</v>
          </cell>
          <cell r="R1141">
            <v>0.5</v>
          </cell>
        </row>
        <row r="1142">
          <cell r="A1142" t="str">
            <v>15.03.02.02</v>
          </cell>
          <cell r="B1142" t="str">
            <v>RED DE DESAGUE TUBERIA PVC DE 4"</v>
          </cell>
          <cell r="C1142" t="str">
            <v>m</v>
          </cell>
          <cell r="D1142">
            <v>39.46</v>
          </cell>
          <cell r="E1142">
            <v>20.329999999999998</v>
          </cell>
          <cell r="F1142">
            <v>802.22179999999992</v>
          </cell>
          <cell r="G1142">
            <v>0</v>
          </cell>
          <cell r="H1142">
            <v>0</v>
          </cell>
          <cell r="I1142" t="str">
            <v>0.00%</v>
          </cell>
          <cell r="J1142">
            <v>20.759999999999998</v>
          </cell>
          <cell r="K1142">
            <v>422.05079999999992</v>
          </cell>
          <cell r="L1142">
            <v>0.52610238215914851</v>
          </cell>
          <cell r="M1142">
            <v>20.759999999999998</v>
          </cell>
          <cell r="N1142">
            <v>422.05079999999992</v>
          </cell>
          <cell r="O1142">
            <v>0.52610238215914851</v>
          </cell>
          <cell r="P1142">
            <v>18.700000000000003</v>
          </cell>
          <cell r="Q1142">
            <v>380.17099999999999</v>
          </cell>
          <cell r="R1142">
            <v>0.47389761784085155</v>
          </cell>
        </row>
        <row r="1143">
          <cell r="A1143" t="str">
            <v>15.03.03</v>
          </cell>
          <cell r="B1143" t="str">
            <v>REGISTRO Y SUMIDEROS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</row>
        <row r="1144">
          <cell r="A1144" t="str">
            <v>15.03.03.01</v>
          </cell>
          <cell r="B1144" t="str">
            <v>REGISTROS DE BRONCE DE 2"</v>
          </cell>
          <cell r="C1144" t="str">
            <v>pza</v>
          </cell>
          <cell r="D1144">
            <v>4</v>
          </cell>
          <cell r="E1144">
            <v>58.08</v>
          </cell>
          <cell r="F1144">
            <v>232.32</v>
          </cell>
          <cell r="G1144">
            <v>0</v>
          </cell>
          <cell r="H1144">
            <v>0</v>
          </cell>
          <cell r="I1144" t="str">
            <v>0.00%</v>
          </cell>
          <cell r="J1144">
            <v>0</v>
          </cell>
          <cell r="K1144">
            <v>0</v>
          </cell>
          <cell r="L1144" t="str">
            <v>0.00%</v>
          </cell>
          <cell r="M1144">
            <v>0</v>
          </cell>
          <cell r="N1144">
            <v>0</v>
          </cell>
          <cell r="O1144" t="str">
            <v>0.00%</v>
          </cell>
          <cell r="P1144">
            <v>4</v>
          </cell>
          <cell r="Q1144">
            <v>232.32</v>
          </cell>
          <cell r="R1144">
            <v>1</v>
          </cell>
        </row>
        <row r="1145">
          <cell r="A1145" t="str">
            <v>15.03.03.02</v>
          </cell>
          <cell r="B1145" t="str">
            <v>REGISTROS DE BRONCE DE 4"</v>
          </cell>
          <cell r="C1145" t="str">
            <v>pza</v>
          </cell>
          <cell r="D1145">
            <v>16</v>
          </cell>
          <cell r="E1145">
            <v>34.130000000000003</v>
          </cell>
          <cell r="F1145">
            <v>546.08000000000004</v>
          </cell>
          <cell r="G1145">
            <v>0</v>
          </cell>
          <cell r="H1145">
            <v>0</v>
          </cell>
          <cell r="I1145" t="str">
            <v>0.00%</v>
          </cell>
          <cell r="J1145">
            <v>0</v>
          </cell>
          <cell r="K1145">
            <v>0</v>
          </cell>
          <cell r="L1145" t="str">
            <v>0.00%</v>
          </cell>
          <cell r="M1145">
            <v>0</v>
          </cell>
          <cell r="N1145">
            <v>0</v>
          </cell>
          <cell r="O1145" t="str">
            <v>0.00%</v>
          </cell>
          <cell r="P1145">
            <v>16</v>
          </cell>
          <cell r="Q1145">
            <v>546.08000000000004</v>
          </cell>
          <cell r="R1145">
            <v>1</v>
          </cell>
        </row>
        <row r="1146">
          <cell r="A1146" t="str">
            <v>15.03.03.03</v>
          </cell>
          <cell r="B1146" t="str">
            <v>SUMIDEROS DE 2"</v>
          </cell>
          <cell r="C1146" t="str">
            <v>pza</v>
          </cell>
          <cell r="D1146">
            <v>4</v>
          </cell>
          <cell r="E1146">
            <v>68.38</v>
          </cell>
          <cell r="F1146">
            <v>273.52</v>
          </cell>
          <cell r="G1146">
            <v>0</v>
          </cell>
          <cell r="H1146">
            <v>0</v>
          </cell>
          <cell r="I1146" t="str">
            <v>0.00%</v>
          </cell>
          <cell r="J1146">
            <v>0</v>
          </cell>
          <cell r="K1146">
            <v>0</v>
          </cell>
          <cell r="L1146" t="str">
            <v>0.00%</v>
          </cell>
          <cell r="M1146">
            <v>0</v>
          </cell>
          <cell r="N1146">
            <v>0</v>
          </cell>
          <cell r="O1146" t="str">
            <v>0.00%</v>
          </cell>
          <cell r="P1146">
            <v>4</v>
          </cell>
          <cell r="Q1146">
            <v>273.52</v>
          </cell>
          <cell r="R1146">
            <v>1</v>
          </cell>
        </row>
        <row r="1147">
          <cell r="A1147" t="str">
            <v>15.03.04</v>
          </cell>
          <cell r="B1147" t="str">
            <v>CAJAS DE INSPECCION Y RETENCION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</row>
        <row r="1148">
          <cell r="A1148" t="str">
            <v>15.03.04.01</v>
          </cell>
          <cell r="B1148" t="str">
            <v>CAJA DE REGISTRO DE DESAGUE 12" X 24" - CONSTRUCION</v>
          </cell>
          <cell r="C1148" t="str">
            <v>und</v>
          </cell>
          <cell r="D1148">
            <v>1</v>
          </cell>
          <cell r="E1148">
            <v>140.52000000000001</v>
          </cell>
          <cell r="F1148">
            <v>140.52000000000001</v>
          </cell>
          <cell r="G1148">
            <v>0</v>
          </cell>
          <cell r="H1148">
            <v>0</v>
          </cell>
          <cell r="I1148" t="str">
            <v>0.00%</v>
          </cell>
          <cell r="J1148">
            <v>0</v>
          </cell>
          <cell r="K1148">
            <v>0</v>
          </cell>
          <cell r="L1148" t="str">
            <v>0.00%</v>
          </cell>
          <cell r="M1148">
            <v>0</v>
          </cell>
          <cell r="N1148">
            <v>0</v>
          </cell>
          <cell r="O1148" t="str">
            <v>0.00%</v>
          </cell>
          <cell r="P1148">
            <v>1</v>
          </cell>
          <cell r="Q1148">
            <v>140.52000000000001</v>
          </cell>
          <cell r="R1148">
            <v>1</v>
          </cell>
        </row>
        <row r="1149">
          <cell r="A1149" t="str">
            <v>15.03.05</v>
          </cell>
          <cell r="B1149" t="str">
            <v>PRUEBAS HIDRAULICA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</row>
        <row r="1150">
          <cell r="A1150" t="str">
            <v>15.03.05.01</v>
          </cell>
          <cell r="B1150" t="str">
            <v>PRUEBA HIDRAULICA TUBERIA DE DESAGUE</v>
          </cell>
          <cell r="C1150" t="str">
            <v>und</v>
          </cell>
          <cell r="D1150">
            <v>1</v>
          </cell>
          <cell r="E1150">
            <v>450</v>
          </cell>
          <cell r="F1150">
            <v>450</v>
          </cell>
          <cell r="G1150">
            <v>0</v>
          </cell>
          <cell r="H1150">
            <v>0</v>
          </cell>
          <cell r="I1150" t="str">
            <v>0.00%</v>
          </cell>
          <cell r="J1150">
            <v>0</v>
          </cell>
          <cell r="K1150">
            <v>0</v>
          </cell>
          <cell r="L1150" t="str">
            <v>0.00%</v>
          </cell>
          <cell r="M1150">
            <v>0</v>
          </cell>
          <cell r="N1150">
            <v>0</v>
          </cell>
          <cell r="O1150" t="str">
            <v>0.00%</v>
          </cell>
          <cell r="P1150">
            <v>1</v>
          </cell>
          <cell r="Q1150">
            <v>450</v>
          </cell>
          <cell r="R1150">
            <v>1</v>
          </cell>
        </row>
        <row r="1151">
          <cell r="A1151" t="str">
            <v>15.04</v>
          </cell>
          <cell r="B1151" t="str">
            <v>SISTEMA DE DRENAJE PLUVIAL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</row>
        <row r="1152">
          <cell r="A1152" t="str">
            <v>15.04.01</v>
          </cell>
          <cell r="B1152" t="str">
            <v>SISTEMA DE BAJADA MONTANTE (PLUVIAL)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</row>
        <row r="1153">
          <cell r="A1153" t="str">
            <v>15.04.01.01</v>
          </cell>
          <cell r="B1153" t="str">
            <v>CANALETA DE EVACUACION PLUVIAL</v>
          </cell>
          <cell r="C1153" t="str">
            <v>m</v>
          </cell>
          <cell r="D1153">
            <v>15.8</v>
          </cell>
          <cell r="E1153">
            <v>33.79</v>
          </cell>
          <cell r="F1153">
            <v>533.88200000000006</v>
          </cell>
          <cell r="G1153">
            <v>0</v>
          </cell>
          <cell r="H1153">
            <v>0</v>
          </cell>
          <cell r="I1153" t="str">
            <v>0.00%</v>
          </cell>
          <cell r="J1153">
            <v>15.8</v>
          </cell>
          <cell r="K1153">
            <v>533.88200000000006</v>
          </cell>
          <cell r="L1153">
            <v>1</v>
          </cell>
          <cell r="M1153">
            <v>15.8</v>
          </cell>
          <cell r="N1153">
            <v>533.88200000000006</v>
          </cell>
          <cell r="O1153">
            <v>1</v>
          </cell>
          <cell r="P1153">
            <v>0</v>
          </cell>
          <cell r="Q1153">
            <v>0</v>
          </cell>
          <cell r="R1153" t="str">
            <v>0.00%</v>
          </cell>
        </row>
        <row r="1154">
          <cell r="A1154" t="str">
            <v>15.04.01.02</v>
          </cell>
          <cell r="B1154" t="str">
            <v>ABRAZADERA DE FIJACION DE TUBO</v>
          </cell>
          <cell r="C1154" t="str">
            <v>und</v>
          </cell>
          <cell r="D1154">
            <v>30</v>
          </cell>
          <cell r="E1154">
            <v>41.02</v>
          </cell>
          <cell r="F1154">
            <v>1230.6000000000001</v>
          </cell>
          <cell r="G1154">
            <v>0</v>
          </cell>
          <cell r="H1154">
            <v>0</v>
          </cell>
          <cell r="I1154" t="str">
            <v>0.00%</v>
          </cell>
          <cell r="J1154">
            <v>0</v>
          </cell>
          <cell r="K1154">
            <v>0</v>
          </cell>
          <cell r="L1154" t="str">
            <v>0.00%</v>
          </cell>
          <cell r="M1154">
            <v>0</v>
          </cell>
          <cell r="N1154">
            <v>0</v>
          </cell>
          <cell r="O1154" t="str">
            <v>0.00%</v>
          </cell>
          <cell r="P1154">
            <v>30</v>
          </cell>
          <cell r="Q1154">
            <v>1230.6000000000001</v>
          </cell>
          <cell r="R1154">
            <v>1</v>
          </cell>
        </row>
        <row r="1155">
          <cell r="A1155" t="str">
            <v>15.04.01.03</v>
          </cell>
          <cell r="B1155" t="str">
            <v>INSTALACION DE TUB. PVC SAP C-10 Ø 4"</v>
          </cell>
          <cell r="C1155" t="str">
            <v>m</v>
          </cell>
          <cell r="D1155">
            <v>38.700000000000003</v>
          </cell>
          <cell r="E1155">
            <v>9.93</v>
          </cell>
          <cell r="F1155">
            <v>384.291</v>
          </cell>
          <cell r="G1155">
            <v>0</v>
          </cell>
          <cell r="H1155">
            <v>0</v>
          </cell>
          <cell r="I1155" t="str">
            <v>0.00%</v>
          </cell>
          <cell r="J1155">
            <v>0</v>
          </cell>
          <cell r="K1155">
            <v>0</v>
          </cell>
          <cell r="L1155" t="str">
            <v>0.00%</v>
          </cell>
          <cell r="M1155">
            <v>0</v>
          </cell>
          <cell r="N1155">
            <v>0</v>
          </cell>
          <cell r="O1155" t="str">
            <v>0.00%</v>
          </cell>
          <cell r="P1155">
            <v>38.700000000000003</v>
          </cell>
          <cell r="Q1155">
            <v>384.291</v>
          </cell>
          <cell r="R1155">
            <v>1</v>
          </cell>
        </row>
        <row r="1156">
          <cell r="A1156" t="str">
            <v>15.04.01.04</v>
          </cell>
          <cell r="B1156" t="str">
            <v>CONCRETO FC=175 KG/CM2 EN COLUMNETAS</v>
          </cell>
          <cell r="C1156" t="str">
            <v>m3</v>
          </cell>
          <cell r="D1156">
            <v>0.24</v>
          </cell>
          <cell r="E1156">
            <v>466.52</v>
          </cell>
          <cell r="F1156">
            <v>111.9648</v>
          </cell>
          <cell r="G1156">
            <v>0</v>
          </cell>
          <cell r="H1156">
            <v>0</v>
          </cell>
          <cell r="I1156" t="str">
            <v>0.00%</v>
          </cell>
          <cell r="J1156">
            <v>0</v>
          </cell>
          <cell r="K1156">
            <v>0</v>
          </cell>
          <cell r="L1156" t="str">
            <v>0.00%</v>
          </cell>
          <cell r="M1156">
            <v>0</v>
          </cell>
          <cell r="N1156">
            <v>0</v>
          </cell>
          <cell r="O1156" t="str">
            <v>0.00%</v>
          </cell>
          <cell r="P1156">
            <v>0.24</v>
          </cell>
          <cell r="Q1156">
            <v>111.9648</v>
          </cell>
          <cell r="R1156">
            <v>1</v>
          </cell>
        </row>
        <row r="1157">
          <cell r="A1157" t="str">
            <v>15.04.01.05</v>
          </cell>
          <cell r="B1157" t="str">
            <v>ACERO F'Y=4200 KG/CM2 GRADO 60 EN COLUMNETAS</v>
          </cell>
          <cell r="C1157" t="str">
            <v>kg</v>
          </cell>
          <cell r="D1157">
            <v>42.52</v>
          </cell>
          <cell r="E1157">
            <v>4.4400000000000004</v>
          </cell>
          <cell r="F1157">
            <v>188.78880000000004</v>
          </cell>
          <cell r="G1157">
            <v>0</v>
          </cell>
          <cell r="H1157">
            <v>0</v>
          </cell>
          <cell r="I1157" t="str">
            <v>0.00%</v>
          </cell>
          <cell r="J1157">
            <v>0</v>
          </cell>
          <cell r="K1157">
            <v>0</v>
          </cell>
          <cell r="L1157" t="str">
            <v>0.00%</v>
          </cell>
          <cell r="M1157">
            <v>0</v>
          </cell>
          <cell r="N1157">
            <v>0</v>
          </cell>
          <cell r="O1157" t="str">
            <v>0.00%</v>
          </cell>
          <cell r="P1157">
            <v>42.52</v>
          </cell>
          <cell r="Q1157">
            <v>188.78880000000004</v>
          </cell>
          <cell r="R1157">
            <v>1</v>
          </cell>
        </row>
        <row r="1158">
          <cell r="A1158" t="str">
            <v>15.04.01.06</v>
          </cell>
          <cell r="B1158" t="str">
            <v>ENCOFRADO Y DESENCOFRADO NORMAL  EN COLUMNETAS</v>
          </cell>
          <cell r="C1158" t="str">
            <v>m2</v>
          </cell>
          <cell r="D1158">
            <v>3.6</v>
          </cell>
          <cell r="E1158">
            <v>44.19</v>
          </cell>
          <cell r="F1158">
            <v>159.084</v>
          </cell>
          <cell r="G1158">
            <v>0</v>
          </cell>
          <cell r="H1158">
            <v>0</v>
          </cell>
          <cell r="I1158" t="str">
            <v>0.00%</v>
          </cell>
          <cell r="J1158">
            <v>0</v>
          </cell>
          <cell r="K1158">
            <v>0</v>
          </cell>
          <cell r="L1158" t="str">
            <v>0.00%</v>
          </cell>
          <cell r="M1158">
            <v>0</v>
          </cell>
          <cell r="N1158">
            <v>0</v>
          </cell>
          <cell r="O1158" t="str">
            <v>0.00%</v>
          </cell>
          <cell r="P1158">
            <v>3.6</v>
          </cell>
          <cell r="Q1158">
            <v>159.084</v>
          </cell>
          <cell r="R1158">
            <v>1</v>
          </cell>
        </row>
        <row r="1159">
          <cell r="A1159" t="str">
            <v>15.04.01.07</v>
          </cell>
          <cell r="B1159" t="str">
            <v>TARRAJEO DE SUPERFICIE COLUMNETAS INCL. ARISTAS MEZCLA 1:5 CEMENTO:ARENA</v>
          </cell>
          <cell r="C1159" t="str">
            <v>m2</v>
          </cell>
          <cell r="D1159">
            <v>3.6</v>
          </cell>
          <cell r="E1159">
            <v>31.33</v>
          </cell>
          <cell r="F1159">
            <v>112.788</v>
          </cell>
          <cell r="G1159">
            <v>0</v>
          </cell>
          <cell r="H1159">
            <v>0</v>
          </cell>
          <cell r="I1159" t="str">
            <v>0.00%</v>
          </cell>
          <cell r="J1159">
            <v>0</v>
          </cell>
          <cell r="K1159">
            <v>0</v>
          </cell>
          <cell r="L1159" t="str">
            <v>0.00%</v>
          </cell>
          <cell r="M1159">
            <v>0</v>
          </cell>
          <cell r="N1159">
            <v>0</v>
          </cell>
          <cell r="O1159" t="str">
            <v>0.00%</v>
          </cell>
          <cell r="P1159">
            <v>3.6</v>
          </cell>
          <cell r="Q1159">
            <v>112.788</v>
          </cell>
          <cell r="R1159">
            <v>1</v>
          </cell>
        </row>
        <row r="1160">
          <cell r="A1160" t="str">
            <v>15.04.02</v>
          </cell>
          <cell r="B1160" t="str">
            <v>SISTEMA DE EVACUACION PLUVIAL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</row>
        <row r="1161">
          <cell r="A1161" t="str">
            <v>15.04.02.01</v>
          </cell>
          <cell r="B1161" t="str">
            <v>RED COLECTORA PARA AGUAS PLUVIALES TUB. PVC UF Ø DE 4"</v>
          </cell>
          <cell r="C1161" t="str">
            <v>m</v>
          </cell>
          <cell r="D1161">
            <v>35.58</v>
          </cell>
          <cell r="E1161">
            <v>27.03</v>
          </cell>
          <cell r="F1161">
            <v>961.72739999999999</v>
          </cell>
          <cell r="G1161">
            <v>0</v>
          </cell>
          <cell r="H1161">
            <v>0</v>
          </cell>
          <cell r="I1161" t="str">
            <v>0.00%</v>
          </cell>
          <cell r="J1161">
            <v>0</v>
          </cell>
          <cell r="K1161">
            <v>0</v>
          </cell>
          <cell r="L1161" t="str">
            <v>0.00%</v>
          </cell>
          <cell r="M1161">
            <v>0</v>
          </cell>
          <cell r="N1161">
            <v>0</v>
          </cell>
          <cell r="O1161" t="str">
            <v>0.00%</v>
          </cell>
          <cell r="P1161">
            <v>35.58</v>
          </cell>
          <cell r="Q1161">
            <v>961.72739999999999</v>
          </cell>
          <cell r="R1161">
            <v>1</v>
          </cell>
        </row>
        <row r="1162">
          <cell r="A1162" t="str">
            <v>15.04.02.02</v>
          </cell>
          <cell r="B1162" t="str">
            <v>DRENAJE CON TUB. CRIBADA DE 2"</v>
          </cell>
          <cell r="C1162" t="str">
            <v>m</v>
          </cell>
          <cell r="D1162">
            <v>14.73</v>
          </cell>
          <cell r="E1162">
            <v>21.03</v>
          </cell>
          <cell r="F1162">
            <v>309.77190000000002</v>
          </cell>
          <cell r="G1162">
            <v>0</v>
          </cell>
          <cell r="H1162">
            <v>0</v>
          </cell>
          <cell r="I1162" t="str">
            <v>0.00%</v>
          </cell>
          <cell r="J1162">
            <v>0</v>
          </cell>
          <cell r="K1162">
            <v>0</v>
          </cell>
          <cell r="L1162" t="str">
            <v>0.00%</v>
          </cell>
          <cell r="M1162">
            <v>0</v>
          </cell>
          <cell r="N1162">
            <v>0</v>
          </cell>
          <cell r="O1162" t="str">
            <v>0.00%</v>
          </cell>
          <cell r="P1162">
            <v>14.73</v>
          </cell>
          <cell r="Q1162">
            <v>309.77190000000002</v>
          </cell>
          <cell r="R1162">
            <v>1</v>
          </cell>
        </row>
        <row r="1163">
          <cell r="A1163" t="str">
            <v>15.04.02.03</v>
          </cell>
          <cell r="B1163" t="str">
            <v>CAJA DE REGISTRO DE DESAGUE 12" X 24" - CONSTRUCION</v>
          </cell>
          <cell r="C1163" t="str">
            <v>und</v>
          </cell>
          <cell r="D1163">
            <v>6</v>
          </cell>
          <cell r="E1163">
            <v>140.52000000000001</v>
          </cell>
          <cell r="F1163">
            <v>843.12000000000012</v>
          </cell>
          <cell r="G1163">
            <v>0</v>
          </cell>
          <cell r="H1163">
            <v>0</v>
          </cell>
          <cell r="I1163" t="str">
            <v>0.00%</v>
          </cell>
          <cell r="J1163">
            <v>0</v>
          </cell>
          <cell r="K1163">
            <v>0</v>
          </cell>
          <cell r="L1163" t="str">
            <v>0.00%</v>
          </cell>
          <cell r="M1163">
            <v>0</v>
          </cell>
          <cell r="N1163">
            <v>0</v>
          </cell>
          <cell r="O1163" t="str">
            <v>0.00%</v>
          </cell>
          <cell r="P1163">
            <v>6</v>
          </cell>
          <cell r="Q1163">
            <v>843.12000000000012</v>
          </cell>
          <cell r="R1163">
            <v>1</v>
          </cell>
        </row>
        <row r="1164">
          <cell r="A1164" t="str">
            <v>16</v>
          </cell>
          <cell r="B1164" t="str">
            <v xml:space="preserve">BLOQUE - 2 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</row>
        <row r="1165">
          <cell r="A1165" t="str">
            <v>16.01</v>
          </cell>
          <cell r="B1165" t="str">
            <v>APARATOS SANITARIOS Y ACCESORIOS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</row>
        <row r="1166">
          <cell r="A1166" t="str">
            <v>16.01.01</v>
          </cell>
          <cell r="B1166" t="str">
            <v>SUMINISTRO DE APARATO SANITARIOS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</row>
        <row r="1167">
          <cell r="A1167" t="str">
            <v>16.01.01.01</v>
          </cell>
          <cell r="B1167" t="str">
            <v>INODORO BABY FRESH COLOR BLANCO</v>
          </cell>
          <cell r="C1167" t="str">
            <v>und</v>
          </cell>
          <cell r="D1167">
            <v>8</v>
          </cell>
          <cell r="E1167">
            <v>280</v>
          </cell>
          <cell r="F1167">
            <v>2240</v>
          </cell>
          <cell r="G1167">
            <v>0</v>
          </cell>
          <cell r="H1167">
            <v>0</v>
          </cell>
          <cell r="I1167" t="str">
            <v>0.00%</v>
          </cell>
          <cell r="J1167">
            <v>0</v>
          </cell>
          <cell r="K1167">
            <v>0</v>
          </cell>
          <cell r="L1167" t="str">
            <v>0.00%</v>
          </cell>
          <cell r="M1167">
            <v>0</v>
          </cell>
          <cell r="N1167">
            <v>0</v>
          </cell>
          <cell r="O1167" t="str">
            <v>0.00%</v>
          </cell>
          <cell r="P1167">
            <v>8</v>
          </cell>
          <cell r="Q1167">
            <v>2240</v>
          </cell>
          <cell r="R1167">
            <v>1</v>
          </cell>
        </row>
        <row r="1168">
          <cell r="A1168" t="str">
            <v>16.01.01.02</v>
          </cell>
          <cell r="B1168" t="str">
            <v xml:space="preserve">URINARIO BAMBI DE LOSA BLANCO </v>
          </cell>
          <cell r="C1168" t="str">
            <v>und</v>
          </cell>
          <cell r="D1168">
            <v>4</v>
          </cell>
          <cell r="E1168">
            <v>150</v>
          </cell>
          <cell r="F1168">
            <v>600</v>
          </cell>
          <cell r="G1168">
            <v>0</v>
          </cell>
          <cell r="H1168">
            <v>0</v>
          </cell>
          <cell r="I1168" t="str">
            <v>0.00%</v>
          </cell>
          <cell r="J1168">
            <v>0</v>
          </cell>
          <cell r="K1168">
            <v>0</v>
          </cell>
          <cell r="L1168" t="str">
            <v>0.00%</v>
          </cell>
          <cell r="M1168">
            <v>0</v>
          </cell>
          <cell r="N1168">
            <v>0</v>
          </cell>
          <cell r="O1168" t="str">
            <v>0.00%</v>
          </cell>
          <cell r="P1168">
            <v>4</v>
          </cell>
          <cell r="Q1168">
            <v>600</v>
          </cell>
          <cell r="R1168">
            <v>1</v>
          </cell>
        </row>
        <row r="1169">
          <cell r="A1169" t="str">
            <v>16.01.01.03</v>
          </cell>
          <cell r="B1169" t="str">
            <v>LAVATORIO OVALIN TIPO SONNET BLANCO</v>
          </cell>
          <cell r="C1169" t="str">
            <v>und</v>
          </cell>
          <cell r="D1169">
            <v>8</v>
          </cell>
          <cell r="E1169">
            <v>190</v>
          </cell>
          <cell r="F1169">
            <v>1520</v>
          </cell>
          <cell r="G1169">
            <v>0</v>
          </cell>
          <cell r="H1169">
            <v>0</v>
          </cell>
          <cell r="I1169" t="str">
            <v>0.00%</v>
          </cell>
          <cell r="J1169">
            <v>0</v>
          </cell>
          <cell r="K1169">
            <v>0</v>
          </cell>
          <cell r="L1169" t="str">
            <v>0.00%</v>
          </cell>
          <cell r="M1169">
            <v>0</v>
          </cell>
          <cell r="N1169">
            <v>0</v>
          </cell>
          <cell r="O1169" t="str">
            <v>0.00%</v>
          </cell>
          <cell r="P1169">
            <v>8</v>
          </cell>
          <cell r="Q1169">
            <v>1520</v>
          </cell>
          <cell r="R1169">
            <v>1</v>
          </cell>
        </row>
        <row r="1170">
          <cell r="A1170" t="str">
            <v>16.01.02</v>
          </cell>
          <cell r="B1170" t="str">
            <v>SUMINISTRO DE ACCESORIOS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</row>
        <row r="1171">
          <cell r="A1171" t="str">
            <v>16.01.02.01</v>
          </cell>
          <cell r="B1171" t="str">
            <v>PAPELERA DE LOSA COLOR BLANCO</v>
          </cell>
          <cell r="C1171" t="str">
            <v>und</v>
          </cell>
          <cell r="D1171">
            <v>8</v>
          </cell>
          <cell r="E1171">
            <v>35</v>
          </cell>
          <cell r="F1171">
            <v>280</v>
          </cell>
          <cell r="G1171">
            <v>0</v>
          </cell>
          <cell r="H1171">
            <v>0</v>
          </cell>
          <cell r="I1171" t="str">
            <v>0.00%</v>
          </cell>
          <cell r="J1171">
            <v>0</v>
          </cell>
          <cell r="K1171">
            <v>0</v>
          </cell>
          <cell r="L1171" t="str">
            <v>0.00%</v>
          </cell>
          <cell r="M1171">
            <v>0</v>
          </cell>
          <cell r="N1171">
            <v>0</v>
          </cell>
          <cell r="O1171" t="str">
            <v>0.00%</v>
          </cell>
          <cell r="P1171">
            <v>8</v>
          </cell>
          <cell r="Q1171">
            <v>280</v>
          </cell>
          <cell r="R1171">
            <v>1</v>
          </cell>
        </row>
        <row r="1172">
          <cell r="A1172" t="str">
            <v>16.01.02.02</v>
          </cell>
          <cell r="B1172" t="str">
            <v>JABONERA DE LOSA COLOR BLANCO</v>
          </cell>
          <cell r="C1172" t="str">
            <v>und</v>
          </cell>
          <cell r="D1172">
            <v>8</v>
          </cell>
          <cell r="E1172">
            <v>20</v>
          </cell>
          <cell r="F1172">
            <v>160</v>
          </cell>
          <cell r="G1172">
            <v>0</v>
          </cell>
          <cell r="H1172">
            <v>0</v>
          </cell>
          <cell r="I1172" t="str">
            <v>0.00%</v>
          </cell>
          <cell r="J1172">
            <v>0</v>
          </cell>
          <cell r="K1172">
            <v>0</v>
          </cell>
          <cell r="L1172" t="str">
            <v>0.00%</v>
          </cell>
          <cell r="M1172">
            <v>0</v>
          </cell>
          <cell r="N1172">
            <v>0</v>
          </cell>
          <cell r="O1172" t="str">
            <v>0.00%</v>
          </cell>
          <cell r="P1172">
            <v>8</v>
          </cell>
          <cell r="Q1172">
            <v>160</v>
          </cell>
          <cell r="R1172">
            <v>1</v>
          </cell>
        </row>
        <row r="1173">
          <cell r="A1173" t="str">
            <v>16.01.02.03</v>
          </cell>
          <cell r="B1173" t="str">
            <v>ESPEJO DE 4MM DE 1.20 x 0.50M.</v>
          </cell>
          <cell r="C1173" t="str">
            <v>und</v>
          </cell>
          <cell r="D1173">
            <v>4</v>
          </cell>
          <cell r="E1173">
            <v>35</v>
          </cell>
          <cell r="F1173">
            <v>140</v>
          </cell>
          <cell r="G1173">
            <v>0</v>
          </cell>
          <cell r="H1173">
            <v>0</v>
          </cell>
          <cell r="I1173" t="str">
            <v>0.00%</v>
          </cell>
          <cell r="J1173">
            <v>0</v>
          </cell>
          <cell r="K1173">
            <v>0</v>
          </cell>
          <cell r="L1173" t="str">
            <v>0.00%</v>
          </cell>
          <cell r="M1173">
            <v>0</v>
          </cell>
          <cell r="N1173">
            <v>0</v>
          </cell>
          <cell r="O1173" t="str">
            <v>0.00%</v>
          </cell>
          <cell r="P1173">
            <v>4</v>
          </cell>
          <cell r="Q1173">
            <v>140</v>
          </cell>
          <cell r="R1173">
            <v>1</v>
          </cell>
        </row>
        <row r="1174">
          <cell r="A1174" t="str">
            <v>16.01.03</v>
          </cell>
          <cell r="B1174" t="str">
            <v xml:space="preserve">INSTALACION DE APARATOS SANITARIOS  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</row>
        <row r="1175">
          <cell r="A1175" t="str">
            <v>16.01.03.01</v>
          </cell>
          <cell r="B1175" t="str">
            <v xml:space="preserve">COLOCACION DE APARATOS SANITARIOS </v>
          </cell>
          <cell r="C1175" t="str">
            <v>und</v>
          </cell>
          <cell r="D1175">
            <v>20</v>
          </cell>
          <cell r="E1175">
            <v>52.08</v>
          </cell>
          <cell r="F1175">
            <v>1041.5999999999999</v>
          </cell>
          <cell r="G1175">
            <v>0</v>
          </cell>
          <cell r="H1175">
            <v>0</v>
          </cell>
          <cell r="I1175" t="str">
            <v>0.00%</v>
          </cell>
          <cell r="J1175">
            <v>0</v>
          </cell>
          <cell r="K1175">
            <v>0</v>
          </cell>
          <cell r="L1175" t="str">
            <v>0.00%</v>
          </cell>
          <cell r="M1175">
            <v>0</v>
          </cell>
          <cell r="N1175">
            <v>0</v>
          </cell>
          <cell r="O1175" t="str">
            <v>0.00%</v>
          </cell>
          <cell r="P1175">
            <v>20</v>
          </cell>
          <cell r="Q1175">
            <v>1041.5999999999999</v>
          </cell>
          <cell r="R1175">
            <v>1</v>
          </cell>
        </row>
        <row r="1176">
          <cell r="A1176" t="str">
            <v>16.01.04</v>
          </cell>
          <cell r="B1176" t="str">
            <v>INSTALACION DE ACCESORIOS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</row>
        <row r="1177">
          <cell r="A1177" t="str">
            <v>16.01.04.01</v>
          </cell>
          <cell r="B1177" t="str">
            <v>COLOCACION DE ACCESORIOS SANITARIOS</v>
          </cell>
          <cell r="C1177" t="str">
            <v>und</v>
          </cell>
          <cell r="D1177">
            <v>20</v>
          </cell>
          <cell r="E1177">
            <v>26.04</v>
          </cell>
          <cell r="F1177">
            <v>520.79999999999995</v>
          </cell>
          <cell r="G1177">
            <v>0</v>
          </cell>
          <cell r="H1177">
            <v>0</v>
          </cell>
          <cell r="I1177" t="str">
            <v>0.00%</v>
          </cell>
          <cell r="J1177">
            <v>0</v>
          </cell>
          <cell r="K1177">
            <v>0</v>
          </cell>
          <cell r="L1177" t="str">
            <v>0.00%</v>
          </cell>
          <cell r="M1177">
            <v>0</v>
          </cell>
          <cell r="N1177">
            <v>0</v>
          </cell>
          <cell r="O1177" t="str">
            <v>0.00%</v>
          </cell>
          <cell r="P1177">
            <v>20</v>
          </cell>
          <cell r="Q1177">
            <v>520.79999999999995</v>
          </cell>
          <cell r="R1177">
            <v>1</v>
          </cell>
        </row>
        <row r="1178">
          <cell r="A1178" t="str">
            <v>16.02</v>
          </cell>
          <cell r="B1178" t="str">
            <v>SISTEMA DE AGUA FRIA Y ALIMENTADORES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</row>
        <row r="1179">
          <cell r="A1179" t="str">
            <v>16.02.01</v>
          </cell>
          <cell r="B1179" t="str">
            <v>SALIDA DE AGUA FRIA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</row>
        <row r="1180">
          <cell r="A1180" t="str">
            <v>16.02.01.01</v>
          </cell>
          <cell r="B1180" t="str">
            <v>SALIDA DE AGUA FRIA CON TUBERIA DE PVC-SAP 1/2"</v>
          </cell>
          <cell r="C1180" t="str">
            <v>pto</v>
          </cell>
          <cell r="D1180">
            <v>10</v>
          </cell>
          <cell r="E1180">
            <v>41.53</v>
          </cell>
          <cell r="F1180">
            <v>415.3</v>
          </cell>
          <cell r="G1180">
            <v>0</v>
          </cell>
          <cell r="H1180">
            <v>0</v>
          </cell>
          <cell r="I1180" t="str">
            <v>0.00%</v>
          </cell>
          <cell r="J1180">
            <v>5</v>
          </cell>
          <cell r="K1180">
            <v>207.65</v>
          </cell>
          <cell r="L1180">
            <v>0.5</v>
          </cell>
          <cell r="M1180">
            <v>5</v>
          </cell>
          <cell r="N1180">
            <v>207.65</v>
          </cell>
          <cell r="O1180">
            <v>0.5</v>
          </cell>
          <cell r="P1180">
            <v>5</v>
          </cell>
          <cell r="Q1180">
            <v>207.65</v>
          </cell>
          <cell r="R1180">
            <v>0.5</v>
          </cell>
        </row>
        <row r="1181">
          <cell r="A1181" t="str">
            <v>16.02.02</v>
          </cell>
          <cell r="B1181" t="str">
            <v>REDES DE DISTRIBUCION DE AGUA FRIA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</row>
        <row r="1182">
          <cell r="A1182" t="str">
            <v>16.02.02.01</v>
          </cell>
          <cell r="B1182" t="str">
            <v>RED DE DISTRIBUCION TUBERIA PVC SAP C-10 Ø DE 1/2"</v>
          </cell>
          <cell r="C1182" t="str">
            <v>m</v>
          </cell>
          <cell r="D1182">
            <v>10.92</v>
          </cell>
          <cell r="E1182">
            <v>20.36</v>
          </cell>
          <cell r="F1182">
            <v>222.3312</v>
          </cell>
          <cell r="G1182">
            <v>0</v>
          </cell>
          <cell r="H1182">
            <v>0</v>
          </cell>
          <cell r="I1182" t="str">
            <v>0.00%</v>
          </cell>
          <cell r="J1182">
            <v>0</v>
          </cell>
          <cell r="K1182">
            <v>0</v>
          </cell>
          <cell r="L1182" t="str">
            <v>0.00%</v>
          </cell>
          <cell r="M1182">
            <v>0</v>
          </cell>
          <cell r="N1182">
            <v>0</v>
          </cell>
          <cell r="O1182" t="str">
            <v>0.00%</v>
          </cell>
          <cell r="P1182">
            <v>10.92</v>
          </cell>
          <cell r="Q1182">
            <v>222.3312</v>
          </cell>
          <cell r="R1182">
            <v>1</v>
          </cell>
        </row>
        <row r="1183">
          <cell r="A1183" t="str">
            <v>16.02.02.02</v>
          </cell>
          <cell r="B1183" t="str">
            <v>RED DE DISTRIBUCION TUBERIA PVC SAP C-10 Ø DE 3/4"</v>
          </cell>
          <cell r="C1183" t="str">
            <v>m</v>
          </cell>
          <cell r="D1183">
            <v>21.5</v>
          </cell>
          <cell r="E1183">
            <v>31.76</v>
          </cell>
          <cell r="F1183">
            <v>682.84</v>
          </cell>
          <cell r="G1183">
            <v>0</v>
          </cell>
          <cell r="H1183">
            <v>0</v>
          </cell>
          <cell r="I1183" t="str">
            <v>0.00%</v>
          </cell>
          <cell r="J1183">
            <v>0</v>
          </cell>
          <cell r="K1183">
            <v>0</v>
          </cell>
          <cell r="L1183" t="str">
            <v>0.00%</v>
          </cell>
          <cell r="M1183">
            <v>0</v>
          </cell>
          <cell r="N1183">
            <v>0</v>
          </cell>
          <cell r="O1183" t="str">
            <v>0.00%</v>
          </cell>
          <cell r="P1183">
            <v>21.5</v>
          </cell>
          <cell r="Q1183">
            <v>682.84</v>
          </cell>
          <cell r="R1183">
            <v>1</v>
          </cell>
        </row>
        <row r="1184">
          <cell r="A1184" t="str">
            <v>16.02.02.03</v>
          </cell>
          <cell r="B1184" t="str">
            <v>RED DE DISTRIBUCION TUBERIA PVC SAP C-10 Ø DE 1"</v>
          </cell>
          <cell r="C1184" t="str">
            <v>m</v>
          </cell>
          <cell r="D1184">
            <v>8.99</v>
          </cell>
          <cell r="E1184">
            <v>34.159999999999997</v>
          </cell>
          <cell r="F1184">
            <v>307.09839999999997</v>
          </cell>
          <cell r="G1184">
            <v>0</v>
          </cell>
          <cell r="H1184">
            <v>0</v>
          </cell>
          <cell r="I1184" t="str">
            <v>0.00%</v>
          </cell>
          <cell r="J1184">
            <v>6.27</v>
          </cell>
          <cell r="K1184">
            <v>214.18319999999997</v>
          </cell>
          <cell r="L1184">
            <v>0.69744160177975523</v>
          </cell>
          <cell r="M1184">
            <v>6.27</v>
          </cell>
          <cell r="N1184">
            <v>214.18319999999997</v>
          </cell>
          <cell r="O1184">
            <v>0.69744160177975523</v>
          </cell>
          <cell r="P1184">
            <v>2.7200000000000006</v>
          </cell>
          <cell r="Q1184">
            <v>92.915199999999999</v>
          </cell>
          <cell r="R1184">
            <v>0.30255839822024472</v>
          </cell>
        </row>
        <row r="1185">
          <cell r="A1185" t="str">
            <v>16.02.03</v>
          </cell>
          <cell r="B1185" t="str">
            <v>VALVULA Y ACCESORIOS DE AGUA FRIA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</row>
        <row r="1186">
          <cell r="A1186" t="str">
            <v>16.02.03.01</v>
          </cell>
          <cell r="B1186" t="str">
            <v>VALVULA COMPUERTA DE BRONCE  Ø 1/2"</v>
          </cell>
          <cell r="C1186" t="str">
            <v>und</v>
          </cell>
          <cell r="D1186">
            <v>4</v>
          </cell>
          <cell r="E1186">
            <v>147.4</v>
          </cell>
          <cell r="F1186">
            <v>589.6</v>
          </cell>
          <cell r="G1186">
            <v>0</v>
          </cell>
          <cell r="H1186">
            <v>0</v>
          </cell>
          <cell r="I1186" t="str">
            <v>0.00%</v>
          </cell>
          <cell r="J1186">
            <v>2</v>
          </cell>
          <cell r="K1186">
            <v>294.8</v>
          </cell>
          <cell r="L1186">
            <v>0.5</v>
          </cell>
          <cell r="M1186">
            <v>2</v>
          </cell>
          <cell r="N1186">
            <v>294.8</v>
          </cell>
          <cell r="O1186">
            <v>0.5</v>
          </cell>
          <cell r="P1186">
            <v>2</v>
          </cell>
          <cell r="Q1186">
            <v>294.8</v>
          </cell>
          <cell r="R1186">
            <v>0.5</v>
          </cell>
        </row>
        <row r="1187">
          <cell r="A1187" t="str">
            <v>16.02.03.02</v>
          </cell>
          <cell r="B1187" t="str">
            <v>VALVULA COMPUERTA DE BRONCE  Ø 3/4"</v>
          </cell>
          <cell r="C1187" t="str">
            <v>und</v>
          </cell>
          <cell r="D1187">
            <v>4</v>
          </cell>
          <cell r="E1187">
            <v>188.9</v>
          </cell>
          <cell r="F1187">
            <v>755.6</v>
          </cell>
          <cell r="G1187">
            <v>0</v>
          </cell>
          <cell r="H1187">
            <v>0</v>
          </cell>
          <cell r="I1187" t="str">
            <v>0.00%</v>
          </cell>
          <cell r="J1187">
            <v>2</v>
          </cell>
          <cell r="K1187">
            <v>377.8</v>
          </cell>
          <cell r="L1187">
            <v>0.5</v>
          </cell>
          <cell r="M1187">
            <v>2</v>
          </cell>
          <cell r="N1187">
            <v>377.8</v>
          </cell>
          <cell r="O1187">
            <v>0.5</v>
          </cell>
          <cell r="P1187">
            <v>2</v>
          </cell>
          <cell r="Q1187">
            <v>377.8</v>
          </cell>
          <cell r="R1187">
            <v>0.5</v>
          </cell>
        </row>
        <row r="1188">
          <cell r="A1188" t="str">
            <v>16.02.04</v>
          </cell>
          <cell r="B1188" t="str">
            <v>PRUEBAS HIDRAULICA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</row>
        <row r="1189">
          <cell r="A1189" t="str">
            <v>16.02.04.01</v>
          </cell>
          <cell r="B1189" t="str">
            <v>PRUEBA HIDRAULICA TUBERIA DE AGUA FRIA</v>
          </cell>
          <cell r="C1189" t="str">
            <v>GLB</v>
          </cell>
          <cell r="D1189">
            <v>1</v>
          </cell>
          <cell r="E1189">
            <v>450</v>
          </cell>
          <cell r="F1189">
            <v>450</v>
          </cell>
          <cell r="G1189">
            <v>0</v>
          </cell>
          <cell r="H1189">
            <v>0</v>
          </cell>
          <cell r="I1189" t="str">
            <v>0.00%</v>
          </cell>
          <cell r="J1189">
            <v>0</v>
          </cell>
          <cell r="K1189">
            <v>0</v>
          </cell>
          <cell r="L1189" t="str">
            <v>0.00%</v>
          </cell>
          <cell r="M1189">
            <v>0</v>
          </cell>
          <cell r="N1189">
            <v>0</v>
          </cell>
          <cell r="O1189" t="str">
            <v>0.00%</v>
          </cell>
          <cell r="P1189">
            <v>1</v>
          </cell>
          <cell r="Q1189">
            <v>450</v>
          </cell>
          <cell r="R1189">
            <v>1</v>
          </cell>
        </row>
        <row r="1190">
          <cell r="A1190" t="str">
            <v>16.03</v>
          </cell>
          <cell r="B1190" t="str">
            <v xml:space="preserve">SISTEMA DE DESAGUE Y VENTILACION 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</row>
        <row r="1191">
          <cell r="A1191" t="str">
            <v>16.03.01</v>
          </cell>
          <cell r="B1191" t="str">
            <v>SALIDA DE DESAGUE Y VENTILACION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</row>
        <row r="1192">
          <cell r="A1192" t="str">
            <v>16.03.01.01</v>
          </cell>
          <cell r="B1192" t="str">
            <v>SALIDAS DE PVC SAL PARA DESAGUE DE 2"</v>
          </cell>
          <cell r="C1192" t="str">
            <v>pto</v>
          </cell>
          <cell r="D1192">
            <v>20</v>
          </cell>
          <cell r="E1192">
            <v>92.04</v>
          </cell>
          <cell r="F1192">
            <v>1840.8000000000002</v>
          </cell>
          <cell r="G1192">
            <v>20</v>
          </cell>
          <cell r="H1192">
            <v>1840.8000000000002</v>
          </cell>
          <cell r="I1192">
            <v>1</v>
          </cell>
          <cell r="J1192">
            <v>0</v>
          </cell>
          <cell r="K1192">
            <v>0</v>
          </cell>
          <cell r="L1192" t="str">
            <v>0.00%</v>
          </cell>
          <cell r="M1192">
            <v>20</v>
          </cell>
          <cell r="N1192">
            <v>1840.8000000000002</v>
          </cell>
          <cell r="O1192">
            <v>1</v>
          </cell>
          <cell r="P1192">
            <v>0</v>
          </cell>
          <cell r="Q1192">
            <v>0</v>
          </cell>
          <cell r="R1192" t="str">
            <v>0.00%</v>
          </cell>
        </row>
        <row r="1193">
          <cell r="A1193" t="str">
            <v>16.03.01.02</v>
          </cell>
          <cell r="B1193" t="str">
            <v>SALIDAS DE PVC SAL PARA DESAGUE DE 4"</v>
          </cell>
          <cell r="C1193" t="str">
            <v>pto</v>
          </cell>
          <cell r="D1193">
            <v>8</v>
          </cell>
          <cell r="E1193">
            <v>56.34</v>
          </cell>
          <cell r="F1193">
            <v>450.72</v>
          </cell>
          <cell r="G1193">
            <v>8</v>
          </cell>
          <cell r="H1193">
            <v>450.72</v>
          </cell>
          <cell r="I1193">
            <v>1</v>
          </cell>
          <cell r="J1193">
            <v>0</v>
          </cell>
          <cell r="K1193">
            <v>0</v>
          </cell>
          <cell r="L1193" t="str">
            <v>0.00%</v>
          </cell>
          <cell r="M1193">
            <v>8</v>
          </cell>
          <cell r="N1193">
            <v>450.72</v>
          </cell>
          <cell r="O1193">
            <v>1</v>
          </cell>
          <cell r="P1193">
            <v>0</v>
          </cell>
          <cell r="Q1193">
            <v>0</v>
          </cell>
          <cell r="R1193" t="str">
            <v>0.00%</v>
          </cell>
        </row>
        <row r="1194">
          <cell r="A1194" t="str">
            <v>16.03.01.03</v>
          </cell>
          <cell r="B1194" t="str">
            <v>SALIDAS DE PVC SAL PARA VENTILACION DE 2"</v>
          </cell>
          <cell r="C1194" t="str">
            <v>pto</v>
          </cell>
          <cell r="D1194">
            <v>16</v>
          </cell>
          <cell r="E1194">
            <v>85.76</v>
          </cell>
          <cell r="F1194">
            <v>1372.16</v>
          </cell>
          <cell r="G1194">
            <v>16</v>
          </cell>
          <cell r="H1194">
            <v>1372.16</v>
          </cell>
          <cell r="I1194">
            <v>1</v>
          </cell>
          <cell r="J1194">
            <v>0</v>
          </cell>
          <cell r="K1194">
            <v>0</v>
          </cell>
          <cell r="L1194" t="str">
            <v>0.00%</v>
          </cell>
          <cell r="M1194">
            <v>16</v>
          </cell>
          <cell r="N1194">
            <v>1372.16</v>
          </cell>
          <cell r="O1194">
            <v>1</v>
          </cell>
          <cell r="P1194">
            <v>0</v>
          </cell>
          <cell r="Q1194">
            <v>0</v>
          </cell>
          <cell r="R1194" t="str">
            <v>0.00%</v>
          </cell>
        </row>
        <row r="1195">
          <cell r="A1195" t="str">
            <v>16.03.01.04</v>
          </cell>
          <cell r="B1195" t="str">
            <v>SOMBRERO VENTILACION PVC DE 2"</v>
          </cell>
          <cell r="C1195" t="str">
            <v>pza</v>
          </cell>
          <cell r="D1195">
            <v>1</v>
          </cell>
          <cell r="E1195">
            <v>11.19</v>
          </cell>
          <cell r="F1195">
            <v>11.19</v>
          </cell>
          <cell r="G1195">
            <v>0</v>
          </cell>
          <cell r="H1195">
            <v>0</v>
          </cell>
          <cell r="I1195" t="str">
            <v>0.00%</v>
          </cell>
          <cell r="J1195">
            <v>0</v>
          </cell>
          <cell r="K1195">
            <v>0</v>
          </cell>
          <cell r="L1195" t="str">
            <v>0.00%</v>
          </cell>
          <cell r="M1195">
            <v>0</v>
          </cell>
          <cell r="N1195">
            <v>0</v>
          </cell>
          <cell r="O1195" t="str">
            <v>0.00%</v>
          </cell>
          <cell r="P1195">
            <v>1</v>
          </cell>
          <cell r="Q1195">
            <v>11.19</v>
          </cell>
          <cell r="R1195">
            <v>1</v>
          </cell>
        </row>
        <row r="1196">
          <cell r="A1196" t="str">
            <v>16.03.02</v>
          </cell>
          <cell r="B1196" t="str">
            <v>REDES DE DERIVACION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</row>
        <row r="1197">
          <cell r="A1197" t="str">
            <v>16.03.02.01</v>
          </cell>
          <cell r="B1197" t="str">
            <v>RED DE DESAGUE TUBERIA PVC DE 2"</v>
          </cell>
          <cell r="C1197" t="str">
            <v>m</v>
          </cell>
          <cell r="D1197">
            <v>17.48</v>
          </cell>
          <cell r="E1197">
            <v>15.56</v>
          </cell>
          <cell r="F1197">
            <v>271.98880000000003</v>
          </cell>
          <cell r="G1197">
            <v>0</v>
          </cell>
          <cell r="H1197">
            <v>0</v>
          </cell>
          <cell r="I1197" t="str">
            <v>0.00%</v>
          </cell>
          <cell r="J1197">
            <v>8.74</v>
          </cell>
          <cell r="K1197">
            <v>135.99440000000001</v>
          </cell>
          <cell r="L1197">
            <v>0.5</v>
          </cell>
          <cell r="M1197">
            <v>8.74</v>
          </cell>
          <cell r="N1197">
            <v>135.99440000000001</v>
          </cell>
          <cell r="O1197">
            <v>0.5</v>
          </cell>
          <cell r="P1197">
            <v>8.74</v>
          </cell>
          <cell r="Q1197">
            <v>135.99440000000001</v>
          </cell>
          <cell r="R1197">
            <v>0.5</v>
          </cell>
        </row>
        <row r="1198">
          <cell r="A1198" t="str">
            <v>16.03.02.02</v>
          </cell>
          <cell r="B1198" t="str">
            <v>RED DE DESAGUE TUBERIA PVC DE 4"</v>
          </cell>
          <cell r="C1198" t="str">
            <v>m</v>
          </cell>
          <cell r="D1198">
            <v>39.46</v>
          </cell>
          <cell r="E1198">
            <v>20.329999999999998</v>
          </cell>
          <cell r="F1198">
            <v>802.22179999999992</v>
          </cell>
          <cell r="G1198">
            <v>0</v>
          </cell>
          <cell r="H1198">
            <v>0</v>
          </cell>
          <cell r="I1198" t="str">
            <v>0.00%</v>
          </cell>
          <cell r="J1198">
            <v>20.759999999999998</v>
          </cell>
          <cell r="K1198">
            <v>422.05079999999992</v>
          </cell>
          <cell r="L1198">
            <v>0.52610238215914851</v>
          </cell>
          <cell r="M1198">
            <v>20.759999999999998</v>
          </cell>
          <cell r="N1198">
            <v>422.05079999999992</v>
          </cell>
          <cell r="O1198">
            <v>0.52610238215914851</v>
          </cell>
          <cell r="P1198">
            <v>18.700000000000003</v>
          </cell>
          <cell r="Q1198">
            <v>380.17099999999999</v>
          </cell>
          <cell r="R1198">
            <v>0.47389761784085155</v>
          </cell>
        </row>
        <row r="1199">
          <cell r="A1199" t="str">
            <v>16.03.03</v>
          </cell>
          <cell r="B1199" t="str">
            <v>REGISTRO Y SUMIDEROS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</row>
        <row r="1200">
          <cell r="A1200" t="str">
            <v>16.03.03.01</v>
          </cell>
          <cell r="B1200" t="str">
            <v>REGISTROS DE BRONCE DE 2"</v>
          </cell>
          <cell r="C1200" t="str">
            <v>pza</v>
          </cell>
          <cell r="D1200">
            <v>4</v>
          </cell>
          <cell r="E1200">
            <v>58.08</v>
          </cell>
          <cell r="F1200">
            <v>232.32</v>
          </cell>
          <cell r="G1200">
            <v>0</v>
          </cell>
          <cell r="H1200">
            <v>0</v>
          </cell>
          <cell r="I1200" t="str">
            <v>0.00%</v>
          </cell>
          <cell r="J1200">
            <v>0</v>
          </cell>
          <cell r="K1200">
            <v>0</v>
          </cell>
          <cell r="L1200" t="str">
            <v>0.00%</v>
          </cell>
          <cell r="M1200">
            <v>0</v>
          </cell>
          <cell r="N1200">
            <v>0</v>
          </cell>
          <cell r="O1200" t="str">
            <v>0.00%</v>
          </cell>
          <cell r="P1200">
            <v>4</v>
          </cell>
          <cell r="Q1200">
            <v>232.32</v>
          </cell>
          <cell r="R1200">
            <v>1</v>
          </cell>
        </row>
        <row r="1201">
          <cell r="A1201" t="str">
            <v>16.03.03.02</v>
          </cell>
          <cell r="B1201" t="str">
            <v>REGISTROS DE BRONCE DE 4"</v>
          </cell>
          <cell r="C1201" t="str">
            <v>pza</v>
          </cell>
          <cell r="D1201">
            <v>16</v>
          </cell>
          <cell r="E1201">
            <v>34.130000000000003</v>
          </cell>
          <cell r="F1201">
            <v>546.08000000000004</v>
          </cell>
          <cell r="G1201">
            <v>0</v>
          </cell>
          <cell r="H1201">
            <v>0</v>
          </cell>
          <cell r="I1201" t="str">
            <v>0.00%</v>
          </cell>
          <cell r="J1201">
            <v>0</v>
          </cell>
          <cell r="K1201">
            <v>0</v>
          </cell>
          <cell r="L1201" t="str">
            <v>0.00%</v>
          </cell>
          <cell r="M1201">
            <v>0</v>
          </cell>
          <cell r="N1201">
            <v>0</v>
          </cell>
          <cell r="O1201" t="str">
            <v>0.00%</v>
          </cell>
          <cell r="P1201">
            <v>16</v>
          </cell>
          <cell r="Q1201">
            <v>546.08000000000004</v>
          </cell>
          <cell r="R1201">
            <v>1</v>
          </cell>
        </row>
        <row r="1202">
          <cell r="A1202" t="str">
            <v>16.03.03.03</v>
          </cell>
          <cell r="B1202" t="str">
            <v>SUMIDEROS DE 2"</v>
          </cell>
          <cell r="C1202" t="str">
            <v>pza</v>
          </cell>
          <cell r="D1202">
            <v>4</v>
          </cell>
          <cell r="E1202">
            <v>68.38</v>
          </cell>
          <cell r="F1202">
            <v>273.52</v>
          </cell>
          <cell r="G1202">
            <v>0</v>
          </cell>
          <cell r="H1202">
            <v>0</v>
          </cell>
          <cell r="I1202" t="str">
            <v>0.00%</v>
          </cell>
          <cell r="J1202">
            <v>0</v>
          </cell>
          <cell r="K1202">
            <v>0</v>
          </cell>
          <cell r="L1202" t="str">
            <v>0.00%</v>
          </cell>
          <cell r="M1202">
            <v>0</v>
          </cell>
          <cell r="N1202">
            <v>0</v>
          </cell>
          <cell r="O1202" t="str">
            <v>0.00%</v>
          </cell>
          <cell r="P1202">
            <v>4</v>
          </cell>
          <cell r="Q1202">
            <v>273.52</v>
          </cell>
          <cell r="R1202">
            <v>1</v>
          </cell>
        </row>
        <row r="1203">
          <cell r="A1203" t="str">
            <v>16.03.04</v>
          </cell>
          <cell r="B1203" t="str">
            <v>CAJAS DE INSPECCION Y RETENCION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</row>
        <row r="1204">
          <cell r="A1204" t="str">
            <v>16.03.04.01</v>
          </cell>
          <cell r="B1204" t="str">
            <v>CAJA DE REGISTRO DE DESAGUE 12" X 24" - CONSTRUCION</v>
          </cell>
          <cell r="C1204" t="str">
            <v>und</v>
          </cell>
          <cell r="D1204">
            <v>1</v>
          </cell>
          <cell r="E1204">
            <v>140.52000000000001</v>
          </cell>
          <cell r="F1204">
            <v>140.52000000000001</v>
          </cell>
          <cell r="G1204">
            <v>0</v>
          </cell>
          <cell r="H1204">
            <v>0</v>
          </cell>
          <cell r="I1204" t="str">
            <v>0.00%</v>
          </cell>
          <cell r="J1204">
            <v>0</v>
          </cell>
          <cell r="K1204">
            <v>0</v>
          </cell>
          <cell r="L1204" t="str">
            <v>0.00%</v>
          </cell>
          <cell r="M1204">
            <v>0</v>
          </cell>
          <cell r="N1204">
            <v>0</v>
          </cell>
          <cell r="O1204" t="str">
            <v>0.00%</v>
          </cell>
          <cell r="P1204">
            <v>1</v>
          </cell>
          <cell r="Q1204">
            <v>140.52000000000001</v>
          </cell>
          <cell r="R1204">
            <v>1</v>
          </cell>
        </row>
        <row r="1205">
          <cell r="A1205" t="str">
            <v>16.03.05</v>
          </cell>
          <cell r="B1205" t="str">
            <v>PRUEBAS HIDRAULICA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</row>
        <row r="1206">
          <cell r="A1206" t="str">
            <v>16.03.05.01</v>
          </cell>
          <cell r="B1206" t="str">
            <v>PRUEBA HIDRAULICA TUBERIA DE DESAGUE</v>
          </cell>
          <cell r="C1206" t="str">
            <v>und</v>
          </cell>
          <cell r="D1206">
            <v>1</v>
          </cell>
          <cell r="E1206">
            <v>450</v>
          </cell>
          <cell r="F1206">
            <v>450</v>
          </cell>
          <cell r="G1206">
            <v>0</v>
          </cell>
          <cell r="H1206">
            <v>0</v>
          </cell>
          <cell r="I1206" t="str">
            <v>0.00%</v>
          </cell>
          <cell r="J1206">
            <v>0</v>
          </cell>
          <cell r="K1206">
            <v>0</v>
          </cell>
          <cell r="L1206" t="str">
            <v>0.00%</v>
          </cell>
          <cell r="M1206">
            <v>0</v>
          </cell>
          <cell r="N1206">
            <v>0</v>
          </cell>
          <cell r="O1206" t="str">
            <v>0.00%</v>
          </cell>
          <cell r="P1206">
            <v>1</v>
          </cell>
          <cell r="Q1206">
            <v>450</v>
          </cell>
          <cell r="R1206">
            <v>1</v>
          </cell>
        </row>
        <row r="1207">
          <cell r="A1207" t="str">
            <v>16.04</v>
          </cell>
          <cell r="B1207" t="str">
            <v>SISTEMA DE DRENAJE PLUVIAL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</row>
        <row r="1208">
          <cell r="A1208" t="str">
            <v>16.04.01</v>
          </cell>
          <cell r="B1208" t="str">
            <v>SISTEMA DE BAJADA MONTANTE (PLUVIAL)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</row>
        <row r="1209">
          <cell r="A1209" t="str">
            <v>16.04.01.01</v>
          </cell>
          <cell r="B1209" t="str">
            <v>CANALETA DE EVACUACION PLUVIAL</v>
          </cell>
          <cell r="C1209" t="str">
            <v>m</v>
          </cell>
          <cell r="D1209">
            <v>15.8</v>
          </cell>
          <cell r="E1209">
            <v>33.79</v>
          </cell>
          <cell r="F1209">
            <v>533.88200000000006</v>
          </cell>
          <cell r="G1209">
            <v>0</v>
          </cell>
          <cell r="H1209">
            <v>0</v>
          </cell>
          <cell r="I1209" t="str">
            <v>0.00%</v>
          </cell>
          <cell r="J1209">
            <v>15.8</v>
          </cell>
          <cell r="K1209">
            <v>533.88200000000006</v>
          </cell>
          <cell r="L1209">
            <v>1</v>
          </cell>
          <cell r="M1209">
            <v>15.8</v>
          </cell>
          <cell r="N1209">
            <v>533.88200000000006</v>
          </cell>
          <cell r="O1209">
            <v>1</v>
          </cell>
          <cell r="P1209">
            <v>0</v>
          </cell>
          <cell r="Q1209">
            <v>0</v>
          </cell>
          <cell r="R1209" t="str">
            <v>0.00%</v>
          </cell>
        </row>
        <row r="1210">
          <cell r="A1210" t="str">
            <v>16.04.01.02</v>
          </cell>
          <cell r="B1210" t="str">
            <v>ABRAZADERA DE FIJACION DE TUBO</v>
          </cell>
          <cell r="C1210" t="str">
            <v>und</v>
          </cell>
          <cell r="D1210">
            <v>40</v>
          </cell>
          <cell r="E1210">
            <v>41.02</v>
          </cell>
          <cell r="F1210">
            <v>1640.8000000000002</v>
          </cell>
          <cell r="G1210">
            <v>0</v>
          </cell>
          <cell r="H1210">
            <v>0</v>
          </cell>
          <cell r="I1210" t="str">
            <v>0.00%</v>
          </cell>
          <cell r="J1210">
            <v>0</v>
          </cell>
          <cell r="K1210">
            <v>0</v>
          </cell>
          <cell r="L1210" t="str">
            <v>0.00%</v>
          </cell>
          <cell r="M1210">
            <v>0</v>
          </cell>
          <cell r="N1210">
            <v>0</v>
          </cell>
          <cell r="O1210" t="str">
            <v>0.00%</v>
          </cell>
          <cell r="P1210">
            <v>40</v>
          </cell>
          <cell r="Q1210">
            <v>1640.8000000000002</v>
          </cell>
          <cell r="R1210">
            <v>1</v>
          </cell>
        </row>
        <row r="1211">
          <cell r="A1211" t="str">
            <v>16.04.01.03</v>
          </cell>
          <cell r="B1211" t="str">
            <v>INSTALACION DE TUB. PVC SAP C-10 Ø 4"</v>
          </cell>
          <cell r="C1211" t="str">
            <v>m</v>
          </cell>
          <cell r="D1211">
            <v>51.6</v>
          </cell>
          <cell r="E1211">
            <v>9.93</v>
          </cell>
          <cell r="F1211">
            <v>512.38800000000003</v>
          </cell>
          <cell r="G1211">
            <v>0</v>
          </cell>
          <cell r="H1211">
            <v>0</v>
          </cell>
          <cell r="I1211" t="str">
            <v>0.00%</v>
          </cell>
          <cell r="J1211">
            <v>0</v>
          </cell>
          <cell r="K1211">
            <v>0</v>
          </cell>
          <cell r="L1211" t="str">
            <v>0.00%</v>
          </cell>
          <cell r="M1211">
            <v>0</v>
          </cell>
          <cell r="N1211">
            <v>0</v>
          </cell>
          <cell r="O1211" t="str">
            <v>0.00%</v>
          </cell>
          <cell r="P1211">
            <v>51.6</v>
          </cell>
          <cell r="Q1211">
            <v>512.38800000000003</v>
          </cell>
          <cell r="R1211">
            <v>1</v>
          </cell>
        </row>
        <row r="1212">
          <cell r="A1212" t="str">
            <v>16.04.01.04</v>
          </cell>
          <cell r="B1212" t="str">
            <v>CONCRETO FC=175 KG/CM2 EN COLUMNETAS</v>
          </cell>
          <cell r="C1212" t="str">
            <v>m3</v>
          </cell>
          <cell r="D1212">
            <v>0.32</v>
          </cell>
          <cell r="E1212">
            <v>466.52</v>
          </cell>
          <cell r="F1212">
            <v>149.28639999999999</v>
          </cell>
          <cell r="G1212">
            <v>0</v>
          </cell>
          <cell r="H1212">
            <v>0</v>
          </cell>
          <cell r="I1212" t="str">
            <v>0.00%</v>
          </cell>
          <cell r="J1212">
            <v>0</v>
          </cell>
          <cell r="K1212">
            <v>0</v>
          </cell>
          <cell r="L1212" t="str">
            <v>0.00%</v>
          </cell>
          <cell r="M1212">
            <v>0</v>
          </cell>
          <cell r="N1212">
            <v>0</v>
          </cell>
          <cell r="O1212" t="str">
            <v>0.00%</v>
          </cell>
          <cell r="P1212">
            <v>0.32</v>
          </cell>
          <cell r="Q1212">
            <v>149.28639999999999</v>
          </cell>
          <cell r="R1212">
            <v>1</v>
          </cell>
        </row>
        <row r="1213">
          <cell r="A1213" t="str">
            <v>16.04.01.05</v>
          </cell>
          <cell r="B1213" t="str">
            <v>ACERO F'Y=4200 KG/CM2 GRADO 60 EN COLUMNETAS</v>
          </cell>
          <cell r="C1213" t="str">
            <v>kg</v>
          </cell>
          <cell r="D1213">
            <v>56.69</v>
          </cell>
          <cell r="E1213">
            <v>4.4400000000000004</v>
          </cell>
          <cell r="F1213">
            <v>251.70360000000002</v>
          </cell>
          <cell r="G1213">
            <v>0</v>
          </cell>
          <cell r="H1213">
            <v>0</v>
          </cell>
          <cell r="I1213" t="str">
            <v>0.00%</v>
          </cell>
          <cell r="J1213">
            <v>0</v>
          </cell>
          <cell r="K1213">
            <v>0</v>
          </cell>
          <cell r="L1213" t="str">
            <v>0.00%</v>
          </cell>
          <cell r="M1213">
            <v>0</v>
          </cell>
          <cell r="N1213">
            <v>0</v>
          </cell>
          <cell r="O1213" t="str">
            <v>0.00%</v>
          </cell>
          <cell r="P1213">
            <v>56.69</v>
          </cell>
          <cell r="Q1213">
            <v>251.70360000000002</v>
          </cell>
          <cell r="R1213">
            <v>1</v>
          </cell>
        </row>
        <row r="1214">
          <cell r="A1214" t="str">
            <v>16.04.01.06</v>
          </cell>
          <cell r="B1214" t="str">
            <v>ENCOFRADO Y DESENCOFRADO NORMAL  EN COLUMNETAS</v>
          </cell>
          <cell r="C1214" t="str">
            <v>m2</v>
          </cell>
          <cell r="D1214">
            <v>4.8</v>
          </cell>
          <cell r="E1214">
            <v>44.19</v>
          </cell>
          <cell r="F1214">
            <v>212.11199999999999</v>
          </cell>
          <cell r="G1214">
            <v>0</v>
          </cell>
          <cell r="H1214">
            <v>0</v>
          </cell>
          <cell r="I1214" t="str">
            <v>0.00%</v>
          </cell>
          <cell r="J1214">
            <v>0</v>
          </cell>
          <cell r="K1214">
            <v>0</v>
          </cell>
          <cell r="L1214" t="str">
            <v>0.00%</v>
          </cell>
          <cell r="M1214">
            <v>0</v>
          </cell>
          <cell r="N1214">
            <v>0</v>
          </cell>
          <cell r="O1214" t="str">
            <v>0.00%</v>
          </cell>
          <cell r="P1214">
            <v>4.8</v>
          </cell>
          <cell r="Q1214">
            <v>212.11199999999999</v>
          </cell>
          <cell r="R1214">
            <v>1</v>
          </cell>
        </row>
        <row r="1215">
          <cell r="A1215" t="str">
            <v>16.04.01.07</v>
          </cell>
          <cell r="B1215" t="str">
            <v>TARRAJEO DE SUPERFICIE COLUMNETAS INCL. ARISTAS MEZCLA 1:5 CEMENTO:ARENA</v>
          </cell>
          <cell r="C1215" t="str">
            <v>m2</v>
          </cell>
          <cell r="D1215">
            <v>4.8</v>
          </cell>
          <cell r="E1215">
            <v>31.33</v>
          </cell>
          <cell r="F1215">
            <v>150.38399999999999</v>
          </cell>
          <cell r="G1215">
            <v>0</v>
          </cell>
          <cell r="H1215">
            <v>0</v>
          </cell>
          <cell r="I1215" t="str">
            <v>0.00%</v>
          </cell>
          <cell r="J1215">
            <v>0</v>
          </cell>
          <cell r="K1215">
            <v>0</v>
          </cell>
          <cell r="L1215" t="str">
            <v>0.00%</v>
          </cell>
          <cell r="M1215">
            <v>0</v>
          </cell>
          <cell r="N1215">
            <v>0</v>
          </cell>
          <cell r="O1215" t="str">
            <v>0.00%</v>
          </cell>
          <cell r="P1215">
            <v>4.8</v>
          </cell>
          <cell r="Q1215">
            <v>150.38399999999999</v>
          </cell>
          <cell r="R1215">
            <v>1</v>
          </cell>
        </row>
        <row r="1216">
          <cell r="A1216" t="str">
            <v>16.04.02</v>
          </cell>
          <cell r="B1216" t="str">
            <v>SISTEMA DE EVACUACION PLUVIAL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</row>
        <row r="1217">
          <cell r="A1217" t="str">
            <v>16.04.02.01</v>
          </cell>
          <cell r="B1217" t="str">
            <v>RED COLECTORA PARA AGUAS PLUVIALES TUB. PVC UF Ø DE 4"</v>
          </cell>
          <cell r="C1217" t="str">
            <v>m</v>
          </cell>
          <cell r="D1217">
            <v>58.9</v>
          </cell>
          <cell r="E1217">
            <v>27.03</v>
          </cell>
          <cell r="F1217">
            <v>1592.067</v>
          </cell>
          <cell r="G1217">
            <v>0</v>
          </cell>
          <cell r="H1217">
            <v>0</v>
          </cell>
          <cell r="I1217" t="str">
            <v>0.00%</v>
          </cell>
          <cell r="J1217">
            <v>0</v>
          </cell>
          <cell r="K1217">
            <v>0</v>
          </cell>
          <cell r="L1217" t="str">
            <v>0.00%</v>
          </cell>
          <cell r="M1217">
            <v>0</v>
          </cell>
          <cell r="N1217">
            <v>0</v>
          </cell>
          <cell r="O1217" t="str">
            <v>0.00%</v>
          </cell>
          <cell r="P1217">
            <v>58.9</v>
          </cell>
          <cell r="Q1217">
            <v>1592.067</v>
          </cell>
          <cell r="R1217">
            <v>1</v>
          </cell>
        </row>
        <row r="1218">
          <cell r="A1218" t="str">
            <v>16.04.02.02</v>
          </cell>
          <cell r="B1218" t="str">
            <v>DRENAJE CON TUB. CRIBADA DE 2"</v>
          </cell>
          <cell r="C1218" t="str">
            <v>m</v>
          </cell>
          <cell r="D1218">
            <v>27.09</v>
          </cell>
          <cell r="E1218">
            <v>21.03</v>
          </cell>
          <cell r="F1218">
            <v>569.70270000000005</v>
          </cell>
          <cell r="G1218">
            <v>0</v>
          </cell>
          <cell r="H1218">
            <v>0</v>
          </cell>
          <cell r="I1218" t="str">
            <v>0.00%</v>
          </cell>
          <cell r="J1218">
            <v>0</v>
          </cell>
          <cell r="K1218">
            <v>0</v>
          </cell>
          <cell r="L1218" t="str">
            <v>0.00%</v>
          </cell>
          <cell r="M1218">
            <v>0</v>
          </cell>
          <cell r="N1218">
            <v>0</v>
          </cell>
          <cell r="O1218" t="str">
            <v>0.00%</v>
          </cell>
          <cell r="P1218">
            <v>27.09</v>
          </cell>
          <cell r="Q1218">
            <v>569.70270000000005</v>
          </cell>
          <cell r="R1218">
            <v>1</v>
          </cell>
        </row>
        <row r="1219">
          <cell r="A1219" t="str">
            <v>16.04.02.03</v>
          </cell>
          <cell r="B1219" t="str">
            <v>CAJA DE REGISTRO DE DESAGUE 12" X 24" - CONSTRUCION</v>
          </cell>
          <cell r="C1219" t="str">
            <v>und</v>
          </cell>
          <cell r="D1219">
            <v>7</v>
          </cell>
          <cell r="E1219">
            <v>140.52000000000001</v>
          </cell>
          <cell r="F1219">
            <v>983.6400000000001</v>
          </cell>
          <cell r="G1219">
            <v>0</v>
          </cell>
          <cell r="H1219">
            <v>0</v>
          </cell>
          <cell r="I1219" t="str">
            <v>0.00%</v>
          </cell>
          <cell r="J1219">
            <v>0</v>
          </cell>
          <cell r="K1219">
            <v>0</v>
          </cell>
          <cell r="L1219" t="str">
            <v>0.00%</v>
          </cell>
          <cell r="M1219">
            <v>0</v>
          </cell>
          <cell r="N1219">
            <v>0</v>
          </cell>
          <cell r="O1219" t="str">
            <v>0.00%</v>
          </cell>
          <cell r="P1219">
            <v>7</v>
          </cell>
          <cell r="Q1219">
            <v>983.6400000000001</v>
          </cell>
          <cell r="R1219">
            <v>1</v>
          </cell>
        </row>
        <row r="1220">
          <cell r="A1220" t="str">
            <v>17</v>
          </cell>
          <cell r="B1220" t="str">
            <v>BLOQUE - 3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</row>
        <row r="1221">
          <cell r="A1221" t="str">
            <v>17.01</v>
          </cell>
          <cell r="B1221" t="str">
            <v>APARATOS SANITARIOS Y ACCESORIOS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</row>
        <row r="1222">
          <cell r="A1222" t="str">
            <v>17.01.01</v>
          </cell>
          <cell r="B1222" t="str">
            <v>SUMINISTRO DE APARATO SANITARIOS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</row>
        <row r="1223">
          <cell r="A1223" t="str">
            <v>17.01.01.01</v>
          </cell>
          <cell r="B1223" t="str">
            <v xml:space="preserve">INODORO SIFON JEET COLOR BLANCO </v>
          </cell>
          <cell r="C1223" t="str">
            <v>und</v>
          </cell>
          <cell r="D1223">
            <v>1</v>
          </cell>
          <cell r="E1223">
            <v>300</v>
          </cell>
          <cell r="F1223">
            <v>300</v>
          </cell>
          <cell r="G1223">
            <v>0</v>
          </cell>
          <cell r="H1223">
            <v>0</v>
          </cell>
          <cell r="I1223" t="str">
            <v>0.00%</v>
          </cell>
          <cell r="J1223">
            <v>0</v>
          </cell>
          <cell r="K1223">
            <v>0</v>
          </cell>
          <cell r="L1223" t="str">
            <v>0.00%</v>
          </cell>
          <cell r="M1223">
            <v>0</v>
          </cell>
          <cell r="N1223">
            <v>0</v>
          </cell>
          <cell r="O1223" t="str">
            <v>0.00%</v>
          </cell>
          <cell r="P1223">
            <v>1</v>
          </cell>
          <cell r="Q1223">
            <v>300</v>
          </cell>
          <cell r="R1223">
            <v>1</v>
          </cell>
        </row>
        <row r="1224">
          <cell r="A1224" t="str">
            <v>17.01.01.02</v>
          </cell>
          <cell r="B1224" t="str">
            <v xml:space="preserve">URINARIO BAMBI DE LOSA BLANCO </v>
          </cell>
          <cell r="C1224" t="str">
            <v>und</v>
          </cell>
          <cell r="D1224">
            <v>1</v>
          </cell>
          <cell r="E1224">
            <v>150</v>
          </cell>
          <cell r="F1224">
            <v>150</v>
          </cell>
          <cell r="G1224">
            <v>0</v>
          </cell>
          <cell r="H1224">
            <v>0</v>
          </cell>
          <cell r="I1224" t="str">
            <v>0.00%</v>
          </cell>
          <cell r="J1224">
            <v>0</v>
          </cell>
          <cell r="K1224">
            <v>0</v>
          </cell>
          <cell r="L1224" t="str">
            <v>0.00%</v>
          </cell>
          <cell r="M1224">
            <v>0</v>
          </cell>
          <cell r="N1224">
            <v>0</v>
          </cell>
          <cell r="O1224" t="str">
            <v>0.00%</v>
          </cell>
          <cell r="P1224">
            <v>1</v>
          </cell>
          <cell r="Q1224">
            <v>150</v>
          </cell>
          <cell r="R1224">
            <v>1</v>
          </cell>
        </row>
        <row r="1225">
          <cell r="A1225" t="str">
            <v>17.01.01.03</v>
          </cell>
          <cell r="B1225" t="str">
            <v>LAVATORIO TIPO ESTANDAR BLANCO</v>
          </cell>
          <cell r="C1225" t="str">
            <v>und</v>
          </cell>
          <cell r="D1225">
            <v>2</v>
          </cell>
          <cell r="E1225">
            <v>190</v>
          </cell>
          <cell r="F1225">
            <v>380</v>
          </cell>
          <cell r="G1225">
            <v>0</v>
          </cell>
          <cell r="H1225">
            <v>0</v>
          </cell>
          <cell r="I1225" t="str">
            <v>0.00%</v>
          </cell>
          <cell r="J1225">
            <v>0</v>
          </cell>
          <cell r="K1225">
            <v>0</v>
          </cell>
          <cell r="L1225" t="str">
            <v>0.00%</v>
          </cell>
          <cell r="M1225">
            <v>0</v>
          </cell>
          <cell r="N1225">
            <v>0</v>
          </cell>
          <cell r="O1225" t="str">
            <v>0.00%</v>
          </cell>
          <cell r="P1225">
            <v>2</v>
          </cell>
          <cell r="Q1225">
            <v>380</v>
          </cell>
          <cell r="R1225">
            <v>1</v>
          </cell>
        </row>
        <row r="1226">
          <cell r="A1226" t="str">
            <v>17.01.01.04</v>
          </cell>
          <cell r="B1226" t="str">
            <v>LAVADERO DE COCINA DE ACERO INOXIDABLE (INCLUYE ACCESORIOS)</v>
          </cell>
          <cell r="C1226" t="str">
            <v>und</v>
          </cell>
          <cell r="D1226">
            <v>2</v>
          </cell>
          <cell r="E1226">
            <v>150</v>
          </cell>
          <cell r="F1226">
            <v>300</v>
          </cell>
          <cell r="G1226">
            <v>0</v>
          </cell>
          <cell r="H1226">
            <v>0</v>
          </cell>
          <cell r="I1226" t="str">
            <v>0.00%</v>
          </cell>
          <cell r="J1226">
            <v>0</v>
          </cell>
          <cell r="K1226">
            <v>0</v>
          </cell>
          <cell r="L1226" t="str">
            <v>0.00%</v>
          </cell>
          <cell r="M1226">
            <v>0</v>
          </cell>
          <cell r="N1226">
            <v>0</v>
          </cell>
          <cell r="O1226" t="str">
            <v>0.00%</v>
          </cell>
          <cell r="P1226">
            <v>2</v>
          </cell>
          <cell r="Q1226">
            <v>300</v>
          </cell>
          <cell r="R1226">
            <v>1</v>
          </cell>
        </row>
        <row r="1227">
          <cell r="A1227" t="str">
            <v>17.01.02</v>
          </cell>
          <cell r="B1227" t="str">
            <v>SUMINISTRO DE ACCESORIOS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</row>
        <row r="1228">
          <cell r="A1228" t="str">
            <v>17.01.02.01</v>
          </cell>
          <cell r="B1228" t="str">
            <v>PAPELERA DE LOSA COLOR BLANCO</v>
          </cell>
          <cell r="C1228" t="str">
            <v>und</v>
          </cell>
          <cell r="D1228">
            <v>1</v>
          </cell>
          <cell r="E1228">
            <v>35</v>
          </cell>
          <cell r="F1228">
            <v>35</v>
          </cell>
          <cell r="G1228">
            <v>0</v>
          </cell>
          <cell r="H1228">
            <v>0</v>
          </cell>
          <cell r="I1228" t="str">
            <v>0.00%</v>
          </cell>
          <cell r="J1228">
            <v>0</v>
          </cell>
          <cell r="K1228">
            <v>0</v>
          </cell>
          <cell r="L1228" t="str">
            <v>0.00%</v>
          </cell>
          <cell r="M1228">
            <v>0</v>
          </cell>
          <cell r="N1228">
            <v>0</v>
          </cell>
          <cell r="O1228" t="str">
            <v>0.00%</v>
          </cell>
          <cell r="P1228">
            <v>1</v>
          </cell>
          <cell r="Q1228">
            <v>35</v>
          </cell>
          <cell r="R1228">
            <v>1</v>
          </cell>
        </row>
        <row r="1229">
          <cell r="A1229" t="str">
            <v>17.01.02.02</v>
          </cell>
          <cell r="B1229" t="str">
            <v>JABONERA DE LOSA COLOR BLANCO</v>
          </cell>
          <cell r="C1229" t="str">
            <v>und</v>
          </cell>
          <cell r="D1229">
            <v>2</v>
          </cell>
          <cell r="E1229">
            <v>20</v>
          </cell>
          <cell r="F1229">
            <v>40</v>
          </cell>
          <cell r="G1229">
            <v>0</v>
          </cell>
          <cell r="H1229">
            <v>0</v>
          </cell>
          <cell r="I1229" t="str">
            <v>0.00%</v>
          </cell>
          <cell r="J1229">
            <v>0</v>
          </cell>
          <cell r="K1229">
            <v>0</v>
          </cell>
          <cell r="L1229" t="str">
            <v>0.00%</v>
          </cell>
          <cell r="M1229">
            <v>0</v>
          </cell>
          <cell r="N1229">
            <v>0</v>
          </cell>
          <cell r="O1229" t="str">
            <v>0.00%</v>
          </cell>
          <cell r="P1229">
            <v>2</v>
          </cell>
          <cell r="Q1229">
            <v>40</v>
          </cell>
          <cell r="R1229">
            <v>1</v>
          </cell>
        </row>
        <row r="1230">
          <cell r="A1230" t="str">
            <v>17.01.02.03</v>
          </cell>
          <cell r="B1230" t="str">
            <v>TOALLERA C/SOPORTE DE LOSA Y BARRA PLASTICA, COLOR BLANCO</v>
          </cell>
          <cell r="C1230" t="str">
            <v>und</v>
          </cell>
          <cell r="D1230">
            <v>1</v>
          </cell>
          <cell r="E1230">
            <v>30</v>
          </cell>
          <cell r="F1230">
            <v>30</v>
          </cell>
          <cell r="G1230">
            <v>0</v>
          </cell>
          <cell r="H1230">
            <v>0</v>
          </cell>
          <cell r="I1230" t="str">
            <v>0.00%</v>
          </cell>
          <cell r="J1230">
            <v>0</v>
          </cell>
          <cell r="K1230">
            <v>0</v>
          </cell>
          <cell r="L1230" t="str">
            <v>0.00%</v>
          </cell>
          <cell r="M1230">
            <v>0</v>
          </cell>
          <cell r="N1230">
            <v>0</v>
          </cell>
          <cell r="O1230" t="str">
            <v>0.00%</v>
          </cell>
          <cell r="P1230">
            <v>1</v>
          </cell>
          <cell r="Q1230">
            <v>30</v>
          </cell>
          <cell r="R1230">
            <v>1</v>
          </cell>
        </row>
        <row r="1231">
          <cell r="A1231" t="str">
            <v>17.01.02.04</v>
          </cell>
          <cell r="B1231" t="str">
            <v>DUCHAS CROMADAS</v>
          </cell>
          <cell r="C1231" t="str">
            <v>und</v>
          </cell>
          <cell r="D1231">
            <v>1</v>
          </cell>
          <cell r="E1231">
            <v>85</v>
          </cell>
          <cell r="F1231">
            <v>85</v>
          </cell>
          <cell r="G1231">
            <v>0</v>
          </cell>
          <cell r="H1231">
            <v>0</v>
          </cell>
          <cell r="I1231" t="str">
            <v>0.00%</v>
          </cell>
          <cell r="J1231">
            <v>0</v>
          </cell>
          <cell r="K1231">
            <v>0</v>
          </cell>
          <cell r="L1231" t="str">
            <v>0.00%</v>
          </cell>
          <cell r="M1231">
            <v>0</v>
          </cell>
          <cell r="N1231">
            <v>0</v>
          </cell>
          <cell r="O1231" t="str">
            <v>0.00%</v>
          </cell>
          <cell r="P1231">
            <v>1</v>
          </cell>
          <cell r="Q1231">
            <v>85</v>
          </cell>
          <cell r="R1231">
            <v>1</v>
          </cell>
        </row>
        <row r="1232">
          <cell r="A1232" t="str">
            <v>17.01.02.05</v>
          </cell>
          <cell r="B1232" t="str">
            <v>ESPEJO DE 4MM DE 0.60 x 0.90 M.</v>
          </cell>
          <cell r="C1232" t="str">
            <v>und</v>
          </cell>
          <cell r="D1232">
            <v>1</v>
          </cell>
          <cell r="E1232">
            <v>30</v>
          </cell>
          <cell r="F1232">
            <v>30</v>
          </cell>
          <cell r="G1232">
            <v>0</v>
          </cell>
          <cell r="H1232">
            <v>0</v>
          </cell>
          <cell r="I1232" t="str">
            <v>0.00%</v>
          </cell>
          <cell r="J1232">
            <v>0</v>
          </cell>
          <cell r="K1232">
            <v>0</v>
          </cell>
          <cell r="L1232" t="str">
            <v>0.00%</v>
          </cell>
          <cell r="M1232">
            <v>0</v>
          </cell>
          <cell r="N1232">
            <v>0</v>
          </cell>
          <cell r="O1232" t="str">
            <v>0.00%</v>
          </cell>
          <cell r="P1232">
            <v>1</v>
          </cell>
          <cell r="Q1232">
            <v>30</v>
          </cell>
          <cell r="R1232">
            <v>1</v>
          </cell>
        </row>
        <row r="1233">
          <cell r="A1233" t="str">
            <v>17.01.03</v>
          </cell>
          <cell r="B1233" t="str">
            <v xml:space="preserve">INSTALACION DE APARATOS SANITARIOS  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</row>
        <row r="1234">
          <cell r="A1234" t="str">
            <v>17.01.03.01</v>
          </cell>
          <cell r="B1234" t="str">
            <v xml:space="preserve">COLOCACION DE APARATOS SANITARIOS </v>
          </cell>
          <cell r="C1234" t="str">
            <v>und</v>
          </cell>
          <cell r="D1234">
            <v>6</v>
          </cell>
          <cell r="E1234">
            <v>52.08</v>
          </cell>
          <cell r="F1234">
            <v>312.48</v>
          </cell>
          <cell r="G1234">
            <v>0</v>
          </cell>
          <cell r="H1234">
            <v>0</v>
          </cell>
          <cell r="I1234" t="str">
            <v>0.00%</v>
          </cell>
          <cell r="J1234">
            <v>0</v>
          </cell>
          <cell r="K1234">
            <v>0</v>
          </cell>
          <cell r="L1234" t="str">
            <v>0.00%</v>
          </cell>
          <cell r="M1234">
            <v>0</v>
          </cell>
          <cell r="N1234">
            <v>0</v>
          </cell>
          <cell r="O1234" t="str">
            <v>0.00%</v>
          </cell>
          <cell r="P1234">
            <v>6</v>
          </cell>
          <cell r="Q1234">
            <v>312.48</v>
          </cell>
          <cell r="R1234">
            <v>1</v>
          </cell>
        </row>
        <row r="1235">
          <cell r="A1235" t="str">
            <v>17.01.04</v>
          </cell>
          <cell r="B1235" t="str">
            <v>INSTALACION DE ACCESORIOS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</row>
        <row r="1236">
          <cell r="A1236" t="str">
            <v>17.01.04.01</v>
          </cell>
          <cell r="B1236" t="str">
            <v>COLOCACION DE ACCESORIOS SANITARIOS</v>
          </cell>
          <cell r="C1236" t="str">
            <v>und</v>
          </cell>
          <cell r="D1236">
            <v>6</v>
          </cell>
          <cell r="E1236">
            <v>26.04</v>
          </cell>
          <cell r="F1236">
            <v>156.24</v>
          </cell>
          <cell r="G1236">
            <v>0</v>
          </cell>
          <cell r="H1236">
            <v>0</v>
          </cell>
          <cell r="I1236" t="str">
            <v>0.00%</v>
          </cell>
          <cell r="J1236">
            <v>0</v>
          </cell>
          <cell r="K1236">
            <v>0</v>
          </cell>
          <cell r="L1236" t="str">
            <v>0.00%</v>
          </cell>
          <cell r="M1236">
            <v>0</v>
          </cell>
          <cell r="N1236">
            <v>0</v>
          </cell>
          <cell r="O1236" t="str">
            <v>0.00%</v>
          </cell>
          <cell r="P1236">
            <v>6</v>
          </cell>
          <cell r="Q1236">
            <v>156.24</v>
          </cell>
          <cell r="R1236">
            <v>1</v>
          </cell>
        </row>
        <row r="1237">
          <cell r="A1237" t="str">
            <v>17.02</v>
          </cell>
          <cell r="B1237" t="str">
            <v>SISTEMA DE AGUA FRIA Y ALIMENTADORES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</row>
        <row r="1238">
          <cell r="A1238" t="str">
            <v>17.02.01</v>
          </cell>
          <cell r="B1238" t="str">
            <v>SALIDA DE AGUA FRIA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A1239" t="str">
            <v>17.02.01.01</v>
          </cell>
          <cell r="B1239" t="str">
            <v>SALIDA DE AGUA FRIA CON TUBERIA DE PVC-SAP 1/2"</v>
          </cell>
          <cell r="C1239" t="str">
            <v>pto</v>
          </cell>
          <cell r="D1239">
            <v>6</v>
          </cell>
          <cell r="E1239">
            <v>41.53</v>
          </cell>
          <cell r="F1239">
            <v>249.18</v>
          </cell>
          <cell r="G1239">
            <v>0</v>
          </cell>
          <cell r="H1239">
            <v>0</v>
          </cell>
          <cell r="I1239" t="str">
            <v>0.00%</v>
          </cell>
          <cell r="J1239">
            <v>3</v>
          </cell>
          <cell r="K1239">
            <v>124.59</v>
          </cell>
          <cell r="L1239">
            <v>0.5</v>
          </cell>
          <cell r="M1239">
            <v>3</v>
          </cell>
          <cell r="N1239">
            <v>124.59</v>
          </cell>
          <cell r="O1239">
            <v>0.5</v>
          </cell>
          <cell r="P1239">
            <v>3</v>
          </cell>
          <cell r="Q1239">
            <v>124.59</v>
          </cell>
          <cell r="R1239">
            <v>0.5</v>
          </cell>
        </row>
        <row r="1240">
          <cell r="A1240" t="str">
            <v>17.02.02</v>
          </cell>
          <cell r="B1240" t="str">
            <v>REDES DE DISTRIBUCION DE AGUA FRIA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</row>
        <row r="1241">
          <cell r="A1241" t="str">
            <v>17.02.02.01</v>
          </cell>
          <cell r="B1241" t="str">
            <v>RED DE DISTRIBUCION TUBERIA PVC SAP C-10 Ø DE 1/2"</v>
          </cell>
          <cell r="C1241" t="str">
            <v>m</v>
          </cell>
          <cell r="D1241">
            <v>18.989999999999998</v>
          </cell>
          <cell r="E1241">
            <v>20.36</v>
          </cell>
          <cell r="F1241">
            <v>386.63639999999998</v>
          </cell>
          <cell r="G1241">
            <v>0</v>
          </cell>
          <cell r="H1241">
            <v>0</v>
          </cell>
          <cell r="I1241" t="str">
            <v>0.00%</v>
          </cell>
          <cell r="J1241">
            <v>13.39</v>
          </cell>
          <cell r="K1241">
            <v>272.62040000000002</v>
          </cell>
          <cell r="L1241">
            <v>0.7051079515534493</v>
          </cell>
          <cell r="M1241">
            <v>13.39</v>
          </cell>
          <cell r="N1241">
            <v>272.62040000000002</v>
          </cell>
          <cell r="O1241">
            <v>0.7051079515534493</v>
          </cell>
          <cell r="P1241">
            <v>5.5999999999999979</v>
          </cell>
          <cell r="Q1241">
            <v>114.01599999999996</v>
          </cell>
          <cell r="R1241">
            <v>0.29489204844655076</v>
          </cell>
        </row>
        <row r="1242">
          <cell r="A1242" t="str">
            <v>17.02.02.02</v>
          </cell>
          <cell r="B1242" t="str">
            <v>RED DE DISTRIBUCION TUBERIA PVC SAP C-10 Ø DE 3/4"</v>
          </cell>
          <cell r="C1242" t="str">
            <v>m</v>
          </cell>
          <cell r="D1242">
            <v>8.25</v>
          </cell>
          <cell r="E1242">
            <v>31.76</v>
          </cell>
          <cell r="F1242">
            <v>262.02000000000004</v>
          </cell>
          <cell r="G1242">
            <v>0</v>
          </cell>
          <cell r="H1242">
            <v>0</v>
          </cell>
          <cell r="I1242" t="str">
            <v>0.00%</v>
          </cell>
          <cell r="J1242">
            <v>3.55</v>
          </cell>
          <cell r="K1242">
            <v>112.748</v>
          </cell>
          <cell r="L1242">
            <v>0.43030303030303024</v>
          </cell>
          <cell r="M1242">
            <v>3.55</v>
          </cell>
          <cell r="N1242">
            <v>112.748</v>
          </cell>
          <cell r="O1242">
            <v>0.43030303030303024</v>
          </cell>
          <cell r="P1242">
            <v>4.7</v>
          </cell>
          <cell r="Q1242">
            <v>149.27200000000005</v>
          </cell>
          <cell r="R1242">
            <v>0.56969696969696981</v>
          </cell>
        </row>
        <row r="1243">
          <cell r="A1243" t="str">
            <v>17.02.03</v>
          </cell>
          <cell r="B1243" t="str">
            <v>VALVULA Y ACCESORIOS DE AGUA FRIA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</row>
        <row r="1244">
          <cell r="A1244" t="str">
            <v>17.02.03.01</v>
          </cell>
          <cell r="B1244" t="str">
            <v>VALVULA COMPUERTA DE BRONCE  Ø 1/2"</v>
          </cell>
          <cell r="C1244" t="str">
            <v>und</v>
          </cell>
          <cell r="D1244">
            <v>1</v>
          </cell>
          <cell r="E1244">
            <v>147.4</v>
          </cell>
          <cell r="F1244">
            <v>147.4</v>
          </cell>
          <cell r="G1244">
            <v>0</v>
          </cell>
          <cell r="H1244">
            <v>0</v>
          </cell>
          <cell r="I1244" t="str">
            <v>0.00%</v>
          </cell>
          <cell r="J1244">
            <v>1</v>
          </cell>
          <cell r="K1244">
            <v>147.4</v>
          </cell>
          <cell r="L1244">
            <v>1</v>
          </cell>
          <cell r="M1244">
            <v>1</v>
          </cell>
          <cell r="N1244">
            <v>147.4</v>
          </cell>
          <cell r="O1244">
            <v>1</v>
          </cell>
          <cell r="P1244">
            <v>0</v>
          </cell>
          <cell r="Q1244">
            <v>0</v>
          </cell>
          <cell r="R1244" t="str">
            <v>0.00%</v>
          </cell>
        </row>
        <row r="1245">
          <cell r="A1245" t="str">
            <v>17.02.04</v>
          </cell>
          <cell r="B1245" t="str">
            <v>PRUEBAS HIDRAULICA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</row>
        <row r="1246">
          <cell r="A1246" t="str">
            <v>17.02.04.01</v>
          </cell>
          <cell r="B1246" t="str">
            <v>PRUEBA HIDRAULICA TUBERIA DE AGUA FRIA</v>
          </cell>
          <cell r="C1246" t="str">
            <v>GLB</v>
          </cell>
          <cell r="D1246">
            <v>1</v>
          </cell>
          <cell r="E1246">
            <v>450</v>
          </cell>
          <cell r="F1246">
            <v>450</v>
          </cell>
          <cell r="G1246">
            <v>0</v>
          </cell>
          <cell r="H1246">
            <v>0</v>
          </cell>
          <cell r="I1246" t="str">
            <v>0.00%</v>
          </cell>
          <cell r="J1246">
            <v>0</v>
          </cell>
          <cell r="K1246">
            <v>0</v>
          </cell>
          <cell r="L1246" t="str">
            <v>0.00%</v>
          </cell>
          <cell r="M1246">
            <v>0</v>
          </cell>
          <cell r="N1246">
            <v>0</v>
          </cell>
          <cell r="O1246" t="str">
            <v>0.00%</v>
          </cell>
          <cell r="P1246">
            <v>1</v>
          </cell>
          <cell r="Q1246">
            <v>450</v>
          </cell>
          <cell r="R1246">
            <v>1</v>
          </cell>
        </row>
        <row r="1247">
          <cell r="A1247" t="str">
            <v>17.03</v>
          </cell>
          <cell r="B1247" t="str">
            <v xml:space="preserve">SISTEMA DE DESAGUE Y VENTILACION 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</row>
        <row r="1248">
          <cell r="A1248" t="str">
            <v>17.03.01</v>
          </cell>
          <cell r="B1248" t="str">
            <v>SALIDA DE DESAGUE Y VENTILACION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</row>
        <row r="1249">
          <cell r="A1249" t="str">
            <v>17.03.01.01</v>
          </cell>
          <cell r="B1249" t="str">
            <v>SALIDAS DE PVC SAL PARA DESAGUE DE 2"</v>
          </cell>
          <cell r="C1249" t="str">
            <v>pto</v>
          </cell>
          <cell r="D1249">
            <v>11</v>
          </cell>
          <cell r="E1249">
            <v>92.04</v>
          </cell>
          <cell r="F1249">
            <v>1012.44</v>
          </cell>
          <cell r="G1249">
            <v>11</v>
          </cell>
          <cell r="H1249">
            <v>1012.44</v>
          </cell>
          <cell r="I1249">
            <v>1</v>
          </cell>
          <cell r="J1249">
            <v>0</v>
          </cell>
          <cell r="K1249">
            <v>0</v>
          </cell>
          <cell r="L1249" t="str">
            <v>0.00%</v>
          </cell>
          <cell r="M1249">
            <v>11</v>
          </cell>
          <cell r="N1249">
            <v>1012.44</v>
          </cell>
          <cell r="O1249">
            <v>1</v>
          </cell>
          <cell r="P1249">
            <v>0</v>
          </cell>
          <cell r="Q1249">
            <v>0</v>
          </cell>
          <cell r="R1249" t="str">
            <v>0.00%</v>
          </cell>
        </row>
        <row r="1250">
          <cell r="A1250" t="str">
            <v>17.03.01.02</v>
          </cell>
          <cell r="B1250" t="str">
            <v>SALIDAS DE PVC SAL PARA DESAGUE DE 4"</v>
          </cell>
          <cell r="C1250" t="str">
            <v>pto</v>
          </cell>
          <cell r="D1250">
            <v>3</v>
          </cell>
          <cell r="E1250">
            <v>56.34</v>
          </cell>
          <cell r="F1250">
            <v>169.02</v>
          </cell>
          <cell r="G1250">
            <v>3</v>
          </cell>
          <cell r="H1250">
            <v>169.02</v>
          </cell>
          <cell r="I1250">
            <v>1</v>
          </cell>
          <cell r="J1250">
            <v>0</v>
          </cell>
          <cell r="K1250">
            <v>0</v>
          </cell>
          <cell r="L1250" t="str">
            <v>0.00%</v>
          </cell>
          <cell r="M1250">
            <v>3</v>
          </cell>
          <cell r="N1250">
            <v>169.02</v>
          </cell>
          <cell r="O1250">
            <v>1</v>
          </cell>
          <cell r="P1250">
            <v>0</v>
          </cell>
          <cell r="Q1250">
            <v>0</v>
          </cell>
          <cell r="R1250" t="str">
            <v>0.00%</v>
          </cell>
        </row>
        <row r="1251">
          <cell r="A1251" t="str">
            <v>17.03.01.03</v>
          </cell>
          <cell r="B1251" t="str">
            <v>SALIDAS DE PVC SAL PARA VENTILACION DE 2"</v>
          </cell>
          <cell r="C1251" t="str">
            <v>pto</v>
          </cell>
          <cell r="D1251">
            <v>16</v>
          </cell>
          <cell r="E1251">
            <v>85.76</v>
          </cell>
          <cell r="F1251">
            <v>1372.16</v>
          </cell>
          <cell r="G1251">
            <v>16</v>
          </cell>
          <cell r="H1251">
            <v>1372.16</v>
          </cell>
          <cell r="I1251">
            <v>1</v>
          </cell>
          <cell r="J1251">
            <v>0</v>
          </cell>
          <cell r="K1251">
            <v>0</v>
          </cell>
          <cell r="L1251" t="str">
            <v>0.00%</v>
          </cell>
          <cell r="M1251">
            <v>16</v>
          </cell>
          <cell r="N1251">
            <v>1372.16</v>
          </cell>
          <cell r="O1251">
            <v>1</v>
          </cell>
          <cell r="P1251">
            <v>0</v>
          </cell>
          <cell r="Q1251">
            <v>0</v>
          </cell>
          <cell r="R1251" t="str">
            <v>0.00%</v>
          </cell>
        </row>
        <row r="1252">
          <cell r="A1252" t="str">
            <v>17.03.01.04</v>
          </cell>
          <cell r="B1252" t="str">
            <v>SOMBRERO VENTILACION PVC DE 2"</v>
          </cell>
          <cell r="C1252" t="str">
            <v>pza</v>
          </cell>
          <cell r="D1252">
            <v>2</v>
          </cell>
          <cell r="E1252">
            <v>11.19</v>
          </cell>
          <cell r="F1252">
            <v>22.38</v>
          </cell>
          <cell r="G1252">
            <v>0</v>
          </cell>
          <cell r="H1252">
            <v>0</v>
          </cell>
          <cell r="I1252" t="str">
            <v>0.00%</v>
          </cell>
          <cell r="J1252">
            <v>0</v>
          </cell>
          <cell r="K1252">
            <v>0</v>
          </cell>
          <cell r="L1252" t="str">
            <v>0.00%</v>
          </cell>
          <cell r="M1252">
            <v>0</v>
          </cell>
          <cell r="N1252">
            <v>0</v>
          </cell>
          <cell r="O1252" t="str">
            <v>0.00%</v>
          </cell>
          <cell r="P1252">
            <v>2</v>
          </cell>
          <cell r="Q1252">
            <v>22.38</v>
          </cell>
          <cell r="R1252">
            <v>1</v>
          </cell>
        </row>
        <row r="1253">
          <cell r="A1253" t="str">
            <v>17.03.02</v>
          </cell>
          <cell r="B1253" t="str">
            <v>REDES DE DERIVACION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</row>
        <row r="1254">
          <cell r="A1254" t="str">
            <v>17.03.02.01</v>
          </cell>
          <cell r="B1254" t="str">
            <v>RED DE DESAGUE TUBERIA PVC DE 2"</v>
          </cell>
          <cell r="C1254" t="str">
            <v>m</v>
          </cell>
          <cell r="D1254">
            <v>6.91</v>
          </cell>
          <cell r="E1254">
            <v>15.56</v>
          </cell>
          <cell r="F1254">
            <v>107.51960000000001</v>
          </cell>
          <cell r="G1254">
            <v>0</v>
          </cell>
          <cell r="H1254">
            <v>0</v>
          </cell>
          <cell r="I1254" t="str">
            <v>0.00%</v>
          </cell>
          <cell r="J1254">
            <v>4.04</v>
          </cell>
          <cell r="K1254">
            <v>62.862400000000001</v>
          </cell>
          <cell r="L1254">
            <v>0.58465991316931976</v>
          </cell>
          <cell r="M1254">
            <v>4.04</v>
          </cell>
          <cell r="N1254">
            <v>62.862400000000001</v>
          </cell>
          <cell r="O1254">
            <v>0.58465991316931976</v>
          </cell>
          <cell r="P1254">
            <v>2.87</v>
          </cell>
          <cell r="Q1254">
            <v>44.65720000000001</v>
          </cell>
          <cell r="R1254">
            <v>0.41534008683068024</v>
          </cell>
        </row>
        <row r="1255">
          <cell r="A1255" t="str">
            <v>17.03.02.02</v>
          </cell>
          <cell r="B1255" t="str">
            <v>RED DE DESAGUE TUBERIA PVC DE 4"</v>
          </cell>
          <cell r="C1255" t="str">
            <v>m</v>
          </cell>
          <cell r="D1255">
            <v>27.2</v>
          </cell>
          <cell r="E1255">
            <v>20.329999999999998</v>
          </cell>
          <cell r="F1255">
            <v>552.97599999999989</v>
          </cell>
          <cell r="G1255">
            <v>0</v>
          </cell>
          <cell r="H1255">
            <v>0</v>
          </cell>
          <cell r="I1255" t="str">
            <v>0.00%</v>
          </cell>
          <cell r="J1255">
            <v>16.149999999999999</v>
          </cell>
          <cell r="K1255">
            <v>328.32949999999994</v>
          </cell>
          <cell r="L1255">
            <v>0.59375</v>
          </cell>
          <cell r="M1255">
            <v>16.149999999999999</v>
          </cell>
          <cell r="N1255">
            <v>328.32949999999994</v>
          </cell>
          <cell r="O1255">
            <v>0.59375</v>
          </cell>
          <cell r="P1255">
            <v>11.05</v>
          </cell>
          <cell r="Q1255">
            <v>224.64649999999995</v>
          </cell>
          <cell r="R1255">
            <v>0.40625</v>
          </cell>
        </row>
        <row r="1256">
          <cell r="A1256" t="str">
            <v>17.03.03</v>
          </cell>
          <cell r="B1256" t="str">
            <v>REGISTRO Y SUMIDEROS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A1257" t="str">
            <v>17.03.03.01</v>
          </cell>
          <cell r="B1257" t="str">
            <v>REGISTROS DE BRONCE DE 2"</v>
          </cell>
          <cell r="C1257" t="str">
            <v>pza</v>
          </cell>
          <cell r="D1257">
            <v>3</v>
          </cell>
          <cell r="E1257">
            <v>58.08</v>
          </cell>
          <cell r="F1257">
            <v>174.24</v>
          </cell>
          <cell r="G1257">
            <v>0</v>
          </cell>
          <cell r="H1257">
            <v>0</v>
          </cell>
          <cell r="I1257" t="str">
            <v>0.00%</v>
          </cell>
          <cell r="J1257">
            <v>0</v>
          </cell>
          <cell r="K1257">
            <v>0</v>
          </cell>
          <cell r="L1257" t="str">
            <v>0.00%</v>
          </cell>
          <cell r="M1257">
            <v>0</v>
          </cell>
          <cell r="N1257">
            <v>0</v>
          </cell>
          <cell r="O1257" t="str">
            <v>0.00%</v>
          </cell>
          <cell r="P1257">
            <v>3</v>
          </cell>
          <cell r="Q1257">
            <v>174.24</v>
          </cell>
          <cell r="R1257">
            <v>1</v>
          </cell>
        </row>
        <row r="1258">
          <cell r="A1258" t="str">
            <v>17.03.03.02</v>
          </cell>
          <cell r="B1258" t="str">
            <v>REGISTROS DE BRONCE DE 4"</v>
          </cell>
          <cell r="C1258" t="str">
            <v>pza</v>
          </cell>
          <cell r="D1258">
            <v>2</v>
          </cell>
          <cell r="E1258">
            <v>34.130000000000003</v>
          </cell>
          <cell r="F1258">
            <v>68.260000000000005</v>
          </cell>
          <cell r="G1258">
            <v>0</v>
          </cell>
          <cell r="H1258">
            <v>0</v>
          </cell>
          <cell r="I1258" t="str">
            <v>0.00%</v>
          </cell>
          <cell r="J1258">
            <v>0</v>
          </cell>
          <cell r="K1258">
            <v>0</v>
          </cell>
          <cell r="L1258" t="str">
            <v>0.00%</v>
          </cell>
          <cell r="M1258">
            <v>0</v>
          </cell>
          <cell r="N1258">
            <v>0</v>
          </cell>
          <cell r="O1258" t="str">
            <v>0.00%</v>
          </cell>
          <cell r="P1258">
            <v>2</v>
          </cell>
          <cell r="Q1258">
            <v>68.260000000000005</v>
          </cell>
          <cell r="R1258">
            <v>1</v>
          </cell>
        </row>
        <row r="1259">
          <cell r="A1259" t="str">
            <v>17.03.03.03</v>
          </cell>
          <cell r="B1259" t="str">
            <v>SUMIDEROS DE 2"</v>
          </cell>
          <cell r="C1259" t="str">
            <v>pza</v>
          </cell>
          <cell r="D1259">
            <v>4</v>
          </cell>
          <cell r="E1259">
            <v>68.38</v>
          </cell>
          <cell r="F1259">
            <v>273.52</v>
          </cell>
          <cell r="G1259">
            <v>0</v>
          </cell>
          <cell r="H1259">
            <v>0</v>
          </cell>
          <cell r="I1259" t="str">
            <v>0.00%</v>
          </cell>
          <cell r="J1259">
            <v>0</v>
          </cell>
          <cell r="K1259">
            <v>0</v>
          </cell>
          <cell r="L1259" t="str">
            <v>0.00%</v>
          </cell>
          <cell r="M1259">
            <v>0</v>
          </cell>
          <cell r="N1259">
            <v>0</v>
          </cell>
          <cell r="O1259" t="str">
            <v>0.00%</v>
          </cell>
          <cell r="P1259">
            <v>4</v>
          </cell>
          <cell r="Q1259">
            <v>273.52</v>
          </cell>
          <cell r="R1259">
            <v>1</v>
          </cell>
        </row>
        <row r="1260">
          <cell r="A1260" t="str">
            <v>17.03.04</v>
          </cell>
          <cell r="B1260" t="str">
            <v>CAJAS DE INSPECCION Y RETENCION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</row>
        <row r="1261">
          <cell r="A1261" t="str">
            <v>17.03.04.01</v>
          </cell>
          <cell r="B1261" t="str">
            <v>CAJA DE REGISTRO DE DESAGUE 12" X 24" - CONSTRUCION</v>
          </cell>
          <cell r="C1261" t="str">
            <v>und</v>
          </cell>
          <cell r="D1261">
            <v>1</v>
          </cell>
          <cell r="E1261">
            <v>140.52000000000001</v>
          </cell>
          <cell r="F1261">
            <v>140.52000000000001</v>
          </cell>
          <cell r="G1261">
            <v>0</v>
          </cell>
          <cell r="H1261">
            <v>0</v>
          </cell>
          <cell r="I1261" t="str">
            <v>0.00%</v>
          </cell>
          <cell r="J1261">
            <v>0</v>
          </cell>
          <cell r="K1261">
            <v>0</v>
          </cell>
          <cell r="L1261" t="str">
            <v>0.00%</v>
          </cell>
          <cell r="M1261">
            <v>0</v>
          </cell>
          <cell r="N1261">
            <v>0</v>
          </cell>
          <cell r="O1261" t="str">
            <v>0.00%</v>
          </cell>
          <cell r="P1261">
            <v>1</v>
          </cell>
          <cell r="Q1261">
            <v>140.52000000000001</v>
          </cell>
          <cell r="R1261">
            <v>1</v>
          </cell>
        </row>
        <row r="1262">
          <cell r="A1262" t="str">
            <v>17.03.05</v>
          </cell>
          <cell r="B1262" t="str">
            <v>PRUEBAS HIDRAULICA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</row>
        <row r="1263">
          <cell r="A1263" t="str">
            <v>17.03.05.01</v>
          </cell>
          <cell r="B1263" t="str">
            <v>PRUEBA HIDRAULICA TUBERIA DE DESAGUE</v>
          </cell>
          <cell r="C1263" t="str">
            <v>und</v>
          </cell>
          <cell r="D1263">
            <v>1</v>
          </cell>
          <cell r="E1263">
            <v>450</v>
          </cell>
          <cell r="F1263">
            <v>450</v>
          </cell>
          <cell r="G1263">
            <v>0</v>
          </cell>
          <cell r="H1263">
            <v>0</v>
          </cell>
          <cell r="I1263" t="str">
            <v>0.00%</v>
          </cell>
          <cell r="J1263">
            <v>0</v>
          </cell>
          <cell r="K1263">
            <v>0</v>
          </cell>
          <cell r="L1263" t="str">
            <v>0.00%</v>
          </cell>
          <cell r="M1263">
            <v>0</v>
          </cell>
          <cell r="N1263">
            <v>0</v>
          </cell>
          <cell r="O1263" t="str">
            <v>0.00%</v>
          </cell>
          <cell r="P1263">
            <v>1</v>
          </cell>
          <cell r="Q1263">
            <v>450</v>
          </cell>
          <cell r="R1263">
            <v>1</v>
          </cell>
        </row>
        <row r="1264">
          <cell r="A1264" t="str">
            <v>17.04</v>
          </cell>
          <cell r="B1264" t="str">
            <v>SISTEMA DE DRENAJE PLUVIAL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</row>
        <row r="1265">
          <cell r="A1265" t="str">
            <v>17.04.01</v>
          </cell>
          <cell r="B1265" t="str">
            <v>SISTEMA DE BAJADA MONTANTE (PLUVIAL)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</row>
        <row r="1266">
          <cell r="A1266" t="str">
            <v>17.04.01.01</v>
          </cell>
          <cell r="B1266" t="str">
            <v>ABRAZADERA DE FIJACION DE TUBO</v>
          </cell>
          <cell r="C1266" t="str">
            <v>und</v>
          </cell>
          <cell r="D1266">
            <v>25</v>
          </cell>
          <cell r="E1266">
            <v>41.02</v>
          </cell>
          <cell r="F1266">
            <v>1025.5</v>
          </cell>
          <cell r="G1266">
            <v>0</v>
          </cell>
          <cell r="H1266">
            <v>0</v>
          </cell>
          <cell r="I1266" t="str">
            <v>0.00%</v>
          </cell>
          <cell r="J1266">
            <v>0</v>
          </cell>
          <cell r="K1266">
            <v>0</v>
          </cell>
          <cell r="L1266" t="str">
            <v>0.00%</v>
          </cell>
          <cell r="M1266">
            <v>0</v>
          </cell>
          <cell r="N1266">
            <v>0</v>
          </cell>
          <cell r="O1266" t="str">
            <v>0.00%</v>
          </cell>
          <cell r="P1266">
            <v>25</v>
          </cell>
          <cell r="Q1266">
            <v>1025.5</v>
          </cell>
          <cell r="R1266">
            <v>1</v>
          </cell>
        </row>
        <row r="1267">
          <cell r="A1267" t="str">
            <v>17.04.01.02</v>
          </cell>
          <cell r="B1267" t="str">
            <v>INSTALACION DE TUB. PVC SAP C-10 Ø 4"</v>
          </cell>
          <cell r="C1267" t="str">
            <v>m</v>
          </cell>
          <cell r="D1267">
            <v>32.25</v>
          </cell>
          <cell r="E1267">
            <v>9.93</v>
          </cell>
          <cell r="F1267">
            <v>320.24250000000001</v>
          </cell>
          <cell r="G1267">
            <v>0</v>
          </cell>
          <cell r="H1267">
            <v>0</v>
          </cell>
          <cell r="I1267" t="str">
            <v>0.00%</v>
          </cell>
          <cell r="J1267">
            <v>0</v>
          </cell>
          <cell r="K1267">
            <v>0</v>
          </cell>
          <cell r="L1267" t="str">
            <v>0.00%</v>
          </cell>
          <cell r="M1267">
            <v>0</v>
          </cell>
          <cell r="N1267">
            <v>0</v>
          </cell>
          <cell r="O1267" t="str">
            <v>0.00%</v>
          </cell>
          <cell r="P1267">
            <v>32.25</v>
          </cell>
          <cell r="Q1267">
            <v>320.24250000000001</v>
          </cell>
          <cell r="R1267">
            <v>1</v>
          </cell>
        </row>
        <row r="1268">
          <cell r="A1268" t="str">
            <v>17.04.01.03</v>
          </cell>
          <cell r="B1268" t="str">
            <v>CONCRETO FC=175 KG/CM2 EN COLUMNETAS</v>
          </cell>
          <cell r="C1268" t="str">
            <v>m3</v>
          </cell>
          <cell r="D1268">
            <v>0.2</v>
          </cell>
          <cell r="E1268">
            <v>466.52</v>
          </cell>
          <cell r="F1268">
            <v>93.304000000000002</v>
          </cell>
          <cell r="G1268">
            <v>0</v>
          </cell>
          <cell r="H1268">
            <v>0</v>
          </cell>
          <cell r="I1268" t="str">
            <v>0.00%</v>
          </cell>
          <cell r="J1268">
            <v>0</v>
          </cell>
          <cell r="K1268">
            <v>0</v>
          </cell>
          <cell r="L1268" t="str">
            <v>0.00%</v>
          </cell>
          <cell r="M1268">
            <v>0</v>
          </cell>
          <cell r="N1268">
            <v>0</v>
          </cell>
          <cell r="O1268" t="str">
            <v>0.00%</v>
          </cell>
          <cell r="P1268">
            <v>0.2</v>
          </cell>
          <cell r="Q1268">
            <v>93.304000000000002</v>
          </cell>
          <cell r="R1268">
            <v>1</v>
          </cell>
        </row>
        <row r="1269">
          <cell r="A1269" t="str">
            <v>17.04.01.04</v>
          </cell>
          <cell r="B1269" t="str">
            <v>ACERO F'Y=4200 KG/CM2 GRADO 60 EN COLUMNETAS</v>
          </cell>
          <cell r="C1269" t="str">
            <v>kg</v>
          </cell>
          <cell r="D1269">
            <v>35.43</v>
          </cell>
          <cell r="E1269">
            <v>4.4400000000000004</v>
          </cell>
          <cell r="F1269">
            <v>157.3092</v>
          </cell>
          <cell r="G1269">
            <v>0</v>
          </cell>
          <cell r="H1269">
            <v>0</v>
          </cell>
          <cell r="I1269" t="str">
            <v>0.00%</v>
          </cell>
          <cell r="J1269">
            <v>0</v>
          </cell>
          <cell r="K1269">
            <v>0</v>
          </cell>
          <cell r="L1269" t="str">
            <v>0.00%</v>
          </cell>
          <cell r="M1269">
            <v>0</v>
          </cell>
          <cell r="N1269">
            <v>0</v>
          </cell>
          <cell r="O1269" t="str">
            <v>0.00%</v>
          </cell>
          <cell r="P1269">
            <v>35.43</v>
          </cell>
          <cell r="Q1269">
            <v>157.3092</v>
          </cell>
          <cell r="R1269">
            <v>1</v>
          </cell>
        </row>
        <row r="1270">
          <cell r="A1270" t="str">
            <v>17.04.01.05</v>
          </cell>
          <cell r="B1270" t="str">
            <v>ENCOFRADO Y DESENCOFRADO NORMAL  EN COLUMNETAS</v>
          </cell>
          <cell r="C1270" t="str">
            <v>m2</v>
          </cell>
          <cell r="D1270">
            <v>3</v>
          </cell>
          <cell r="E1270">
            <v>44.19</v>
          </cell>
          <cell r="F1270">
            <v>132.57</v>
          </cell>
          <cell r="G1270">
            <v>0</v>
          </cell>
          <cell r="H1270">
            <v>0</v>
          </cell>
          <cell r="I1270" t="str">
            <v>0.00%</v>
          </cell>
          <cell r="J1270">
            <v>0</v>
          </cell>
          <cell r="K1270">
            <v>0</v>
          </cell>
          <cell r="L1270" t="str">
            <v>0.00%</v>
          </cell>
          <cell r="M1270">
            <v>0</v>
          </cell>
          <cell r="N1270">
            <v>0</v>
          </cell>
          <cell r="O1270" t="str">
            <v>0.00%</v>
          </cell>
          <cell r="P1270">
            <v>3</v>
          </cell>
          <cell r="Q1270">
            <v>132.57</v>
          </cell>
          <cell r="R1270">
            <v>1</v>
          </cell>
        </row>
        <row r="1271">
          <cell r="A1271" t="str">
            <v>17.04.01.06</v>
          </cell>
          <cell r="B1271" t="str">
            <v>TARRAJEO DE SUPERFICIE COLUMNETAS INCL. ARISTAS MEZCLA 1:5 CEMENTO:ARENA</v>
          </cell>
          <cell r="C1271" t="str">
            <v>m2</v>
          </cell>
          <cell r="D1271">
            <v>3</v>
          </cell>
          <cell r="E1271">
            <v>31.33</v>
          </cell>
          <cell r="F1271">
            <v>93.99</v>
          </cell>
          <cell r="G1271">
            <v>0</v>
          </cell>
          <cell r="H1271">
            <v>0</v>
          </cell>
          <cell r="I1271" t="str">
            <v>0.00%</v>
          </cell>
          <cell r="J1271">
            <v>0</v>
          </cell>
          <cell r="K1271">
            <v>0</v>
          </cell>
          <cell r="L1271" t="str">
            <v>0.00%</v>
          </cell>
          <cell r="M1271">
            <v>0</v>
          </cell>
          <cell r="N1271">
            <v>0</v>
          </cell>
          <cell r="O1271" t="str">
            <v>0.00%</v>
          </cell>
          <cell r="P1271">
            <v>3</v>
          </cell>
          <cell r="Q1271">
            <v>93.99</v>
          </cell>
          <cell r="R1271">
            <v>1</v>
          </cell>
        </row>
        <row r="1272">
          <cell r="A1272" t="str">
            <v>17.04.02</v>
          </cell>
          <cell r="B1272" t="str">
            <v>SISTEMA DE EVACUACION PLUVIAL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</row>
        <row r="1273">
          <cell r="A1273" t="str">
            <v>17.04.02.01</v>
          </cell>
          <cell r="B1273" t="str">
            <v>RED COLECTORA PARA AGUAS PLUVIALES TUB. PVC UF Ø DE 4"</v>
          </cell>
          <cell r="C1273" t="str">
            <v>m</v>
          </cell>
          <cell r="D1273">
            <v>2.12</v>
          </cell>
          <cell r="E1273">
            <v>27.03</v>
          </cell>
          <cell r="F1273">
            <v>57.303600000000003</v>
          </cell>
          <cell r="G1273">
            <v>0</v>
          </cell>
          <cell r="H1273">
            <v>0</v>
          </cell>
          <cell r="I1273" t="str">
            <v>0.00%</v>
          </cell>
          <cell r="J1273">
            <v>0</v>
          </cell>
          <cell r="K1273">
            <v>0</v>
          </cell>
          <cell r="L1273" t="str">
            <v>0.00%</v>
          </cell>
          <cell r="M1273">
            <v>0</v>
          </cell>
          <cell r="N1273">
            <v>0</v>
          </cell>
          <cell r="O1273" t="str">
            <v>0.00%</v>
          </cell>
          <cell r="P1273">
            <v>2.12</v>
          </cell>
          <cell r="Q1273">
            <v>57.303600000000003</v>
          </cell>
          <cell r="R1273">
            <v>1</v>
          </cell>
        </row>
        <row r="1274">
          <cell r="A1274" t="str">
            <v>18</v>
          </cell>
          <cell r="B1274" t="str">
            <v>BLOQUE - 4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</row>
        <row r="1275">
          <cell r="A1275" t="str">
            <v>18.01</v>
          </cell>
          <cell r="B1275" t="str">
            <v>APARATOS SANITARIOS Y ACCESORIOS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</row>
        <row r="1276">
          <cell r="A1276" t="str">
            <v>18.01.01</v>
          </cell>
          <cell r="B1276" t="str">
            <v>SUMINISTRO DE APARATO SANITARIOS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</row>
        <row r="1277">
          <cell r="A1277" t="str">
            <v>18.01.01.01</v>
          </cell>
          <cell r="B1277" t="str">
            <v xml:space="preserve">INODORO SIFON JEET COLOR BLANCO </v>
          </cell>
          <cell r="C1277" t="str">
            <v>und</v>
          </cell>
          <cell r="D1277">
            <v>2</v>
          </cell>
          <cell r="E1277">
            <v>300</v>
          </cell>
          <cell r="F1277">
            <v>600</v>
          </cell>
          <cell r="G1277">
            <v>0</v>
          </cell>
          <cell r="H1277">
            <v>0</v>
          </cell>
          <cell r="I1277" t="str">
            <v>0.00%</v>
          </cell>
          <cell r="J1277">
            <v>0</v>
          </cell>
          <cell r="K1277">
            <v>0</v>
          </cell>
          <cell r="L1277" t="str">
            <v>0.00%</v>
          </cell>
          <cell r="M1277">
            <v>0</v>
          </cell>
          <cell r="N1277">
            <v>0</v>
          </cell>
          <cell r="O1277" t="str">
            <v>0.00%</v>
          </cell>
          <cell r="P1277">
            <v>2</v>
          </cell>
          <cell r="Q1277">
            <v>600</v>
          </cell>
          <cell r="R1277">
            <v>1</v>
          </cell>
        </row>
        <row r="1278">
          <cell r="A1278" t="str">
            <v>18.01.01.02</v>
          </cell>
          <cell r="B1278" t="str">
            <v xml:space="preserve">URINARIO BAMBI DE LOSA BLANCO </v>
          </cell>
          <cell r="C1278" t="str">
            <v>und</v>
          </cell>
          <cell r="D1278">
            <v>1</v>
          </cell>
          <cell r="E1278">
            <v>150</v>
          </cell>
          <cell r="F1278">
            <v>150</v>
          </cell>
          <cell r="G1278">
            <v>0</v>
          </cell>
          <cell r="H1278">
            <v>0</v>
          </cell>
          <cell r="I1278" t="str">
            <v>0.00%</v>
          </cell>
          <cell r="J1278">
            <v>0</v>
          </cell>
          <cell r="K1278">
            <v>0</v>
          </cell>
          <cell r="L1278" t="str">
            <v>0.00%</v>
          </cell>
          <cell r="M1278">
            <v>0</v>
          </cell>
          <cell r="N1278">
            <v>0</v>
          </cell>
          <cell r="O1278" t="str">
            <v>0.00%</v>
          </cell>
          <cell r="P1278">
            <v>1</v>
          </cell>
          <cell r="Q1278">
            <v>150</v>
          </cell>
          <cell r="R1278">
            <v>1</v>
          </cell>
        </row>
        <row r="1279">
          <cell r="A1279" t="str">
            <v>18.01.01.03</v>
          </cell>
          <cell r="B1279" t="str">
            <v>LAVATORIO TIPO ESTANDAR BLANCO</v>
          </cell>
          <cell r="C1279" t="str">
            <v>und</v>
          </cell>
          <cell r="D1279">
            <v>2</v>
          </cell>
          <cell r="E1279">
            <v>190</v>
          </cell>
          <cell r="F1279">
            <v>380</v>
          </cell>
          <cell r="G1279">
            <v>0</v>
          </cell>
          <cell r="H1279">
            <v>0</v>
          </cell>
          <cell r="I1279" t="str">
            <v>0.00%</v>
          </cell>
          <cell r="J1279">
            <v>0</v>
          </cell>
          <cell r="K1279">
            <v>0</v>
          </cell>
          <cell r="L1279" t="str">
            <v>0.00%</v>
          </cell>
          <cell r="M1279">
            <v>0</v>
          </cell>
          <cell r="N1279">
            <v>0</v>
          </cell>
          <cell r="O1279" t="str">
            <v>0.00%</v>
          </cell>
          <cell r="P1279">
            <v>2</v>
          </cell>
          <cell r="Q1279">
            <v>380</v>
          </cell>
          <cell r="R1279">
            <v>1</v>
          </cell>
        </row>
        <row r="1280">
          <cell r="A1280" t="str">
            <v>18.01.02</v>
          </cell>
          <cell r="B1280" t="str">
            <v>SUMINISTRO DE ACCESORIOS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</row>
        <row r="1281">
          <cell r="A1281" t="str">
            <v>18.01.02.01</v>
          </cell>
          <cell r="B1281" t="str">
            <v>PAPELERA DE LOSA COLOR BLANCO</v>
          </cell>
          <cell r="C1281" t="str">
            <v>und</v>
          </cell>
          <cell r="D1281">
            <v>2</v>
          </cell>
          <cell r="E1281">
            <v>35</v>
          </cell>
          <cell r="F1281">
            <v>70</v>
          </cell>
          <cell r="G1281">
            <v>0</v>
          </cell>
          <cell r="H1281">
            <v>0</v>
          </cell>
          <cell r="I1281" t="str">
            <v>0.00%</v>
          </cell>
          <cell r="J1281">
            <v>0</v>
          </cell>
          <cell r="K1281">
            <v>0</v>
          </cell>
          <cell r="L1281" t="str">
            <v>0.00%</v>
          </cell>
          <cell r="M1281">
            <v>0</v>
          </cell>
          <cell r="N1281">
            <v>0</v>
          </cell>
          <cell r="O1281" t="str">
            <v>0.00%</v>
          </cell>
          <cell r="P1281">
            <v>2</v>
          </cell>
          <cell r="Q1281">
            <v>70</v>
          </cell>
          <cell r="R1281">
            <v>1</v>
          </cell>
        </row>
        <row r="1282">
          <cell r="A1282" t="str">
            <v>18.01.02.02</v>
          </cell>
          <cell r="B1282" t="str">
            <v>JABONERA DE LOSA COLOR BLANCO</v>
          </cell>
          <cell r="C1282" t="str">
            <v>und</v>
          </cell>
          <cell r="D1282">
            <v>2</v>
          </cell>
          <cell r="E1282">
            <v>20</v>
          </cell>
          <cell r="F1282">
            <v>40</v>
          </cell>
          <cell r="G1282">
            <v>0</v>
          </cell>
          <cell r="H1282">
            <v>0</v>
          </cell>
          <cell r="I1282" t="str">
            <v>0.00%</v>
          </cell>
          <cell r="J1282">
            <v>0</v>
          </cell>
          <cell r="K1282">
            <v>0</v>
          </cell>
          <cell r="L1282" t="str">
            <v>0.00%</v>
          </cell>
          <cell r="M1282">
            <v>0</v>
          </cell>
          <cell r="N1282">
            <v>0</v>
          </cell>
          <cell r="O1282" t="str">
            <v>0.00%</v>
          </cell>
          <cell r="P1282">
            <v>2</v>
          </cell>
          <cell r="Q1282">
            <v>40</v>
          </cell>
          <cell r="R1282">
            <v>1</v>
          </cell>
        </row>
        <row r="1283">
          <cell r="A1283" t="str">
            <v>18.01.02.03</v>
          </cell>
          <cell r="B1283" t="str">
            <v>ESPEJO DE 4MM DE 0.60 x 0.90 M.</v>
          </cell>
          <cell r="C1283" t="str">
            <v>und</v>
          </cell>
          <cell r="D1283">
            <v>2</v>
          </cell>
          <cell r="E1283">
            <v>30</v>
          </cell>
          <cell r="F1283">
            <v>60</v>
          </cell>
          <cell r="G1283">
            <v>0</v>
          </cell>
          <cell r="H1283">
            <v>0</v>
          </cell>
          <cell r="I1283" t="str">
            <v>0.00%</v>
          </cell>
          <cell r="J1283">
            <v>0</v>
          </cell>
          <cell r="K1283">
            <v>0</v>
          </cell>
          <cell r="L1283" t="str">
            <v>0.00%</v>
          </cell>
          <cell r="M1283">
            <v>0</v>
          </cell>
          <cell r="N1283">
            <v>0</v>
          </cell>
          <cell r="O1283" t="str">
            <v>0.00%</v>
          </cell>
          <cell r="P1283">
            <v>2</v>
          </cell>
          <cell r="Q1283">
            <v>60</v>
          </cell>
          <cell r="R1283">
            <v>1</v>
          </cell>
        </row>
        <row r="1284">
          <cell r="A1284" t="str">
            <v>18.01.03</v>
          </cell>
          <cell r="B1284" t="str">
            <v xml:space="preserve">INSTALACION DE APARATOS SANITARIOS  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</row>
        <row r="1285">
          <cell r="A1285" t="str">
            <v>18.01.03.01</v>
          </cell>
          <cell r="B1285" t="str">
            <v xml:space="preserve">COLOCACION DE APARATOS SANITARIOS </v>
          </cell>
          <cell r="C1285" t="str">
            <v>und</v>
          </cell>
          <cell r="D1285">
            <v>5</v>
          </cell>
          <cell r="E1285">
            <v>52.08</v>
          </cell>
          <cell r="F1285">
            <v>260.39999999999998</v>
          </cell>
          <cell r="G1285">
            <v>0</v>
          </cell>
          <cell r="H1285">
            <v>0</v>
          </cell>
          <cell r="I1285" t="str">
            <v>0.00%</v>
          </cell>
          <cell r="J1285">
            <v>0</v>
          </cell>
          <cell r="K1285">
            <v>0</v>
          </cell>
          <cell r="L1285" t="str">
            <v>0.00%</v>
          </cell>
          <cell r="M1285">
            <v>0</v>
          </cell>
          <cell r="N1285">
            <v>0</v>
          </cell>
          <cell r="O1285" t="str">
            <v>0.00%</v>
          </cell>
          <cell r="P1285">
            <v>5</v>
          </cell>
          <cell r="Q1285">
            <v>260.39999999999998</v>
          </cell>
          <cell r="R1285">
            <v>1</v>
          </cell>
        </row>
        <row r="1286">
          <cell r="A1286" t="str">
            <v>18.01.04</v>
          </cell>
          <cell r="B1286" t="str">
            <v>INSTALACION DE ACCESORIOS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</row>
        <row r="1287">
          <cell r="A1287" t="str">
            <v>18.01.04.01</v>
          </cell>
          <cell r="B1287" t="str">
            <v>COLOCACION DE ACCESORIOS SANITARIOS</v>
          </cell>
          <cell r="C1287" t="str">
            <v>und</v>
          </cell>
          <cell r="D1287">
            <v>6</v>
          </cell>
          <cell r="E1287">
            <v>26.04</v>
          </cell>
          <cell r="F1287">
            <v>156.24</v>
          </cell>
          <cell r="G1287">
            <v>0</v>
          </cell>
          <cell r="H1287">
            <v>0</v>
          </cell>
          <cell r="I1287" t="str">
            <v>0.00%</v>
          </cell>
          <cell r="J1287">
            <v>0</v>
          </cell>
          <cell r="K1287">
            <v>0</v>
          </cell>
          <cell r="L1287" t="str">
            <v>0.00%</v>
          </cell>
          <cell r="M1287">
            <v>0</v>
          </cell>
          <cell r="N1287">
            <v>0</v>
          </cell>
          <cell r="O1287" t="str">
            <v>0.00%</v>
          </cell>
          <cell r="P1287">
            <v>6</v>
          </cell>
          <cell r="Q1287">
            <v>156.24</v>
          </cell>
          <cell r="R1287">
            <v>1</v>
          </cell>
        </row>
        <row r="1288">
          <cell r="A1288" t="str">
            <v>18.02</v>
          </cell>
          <cell r="B1288" t="str">
            <v>SISTEMA DE AGUA FRIA Y ALIMENTADORES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</row>
        <row r="1289">
          <cell r="A1289" t="str">
            <v>18.02.01</v>
          </cell>
          <cell r="B1289" t="str">
            <v>SALIDA DE AGUA FRIA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</row>
        <row r="1290">
          <cell r="A1290" t="str">
            <v>18.02.01.01</v>
          </cell>
          <cell r="B1290" t="str">
            <v>SALIDA DE AGUA FRIA CON TUBERIA DE PVC-SAP 1/2"</v>
          </cell>
          <cell r="C1290" t="str">
            <v>pto</v>
          </cell>
          <cell r="D1290">
            <v>5</v>
          </cell>
          <cell r="E1290">
            <v>41.53</v>
          </cell>
          <cell r="F1290">
            <v>207.65</v>
          </cell>
          <cell r="G1290">
            <v>0</v>
          </cell>
          <cell r="H1290">
            <v>0</v>
          </cell>
          <cell r="I1290" t="str">
            <v>0.00%</v>
          </cell>
          <cell r="J1290">
            <v>0</v>
          </cell>
          <cell r="K1290">
            <v>0</v>
          </cell>
          <cell r="L1290" t="str">
            <v>0.00%</v>
          </cell>
          <cell r="M1290">
            <v>0</v>
          </cell>
          <cell r="N1290">
            <v>0</v>
          </cell>
          <cell r="O1290" t="str">
            <v>0.00%</v>
          </cell>
          <cell r="P1290">
            <v>5</v>
          </cell>
          <cell r="Q1290">
            <v>207.65</v>
          </cell>
          <cell r="R1290">
            <v>1</v>
          </cell>
        </row>
        <row r="1291">
          <cell r="A1291" t="str">
            <v>18.02.02</v>
          </cell>
          <cell r="B1291" t="str">
            <v>REDES DE DISTRIBUCION DE AGUA FRIA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</row>
        <row r="1292">
          <cell r="A1292" t="str">
            <v>18.02.02.01</v>
          </cell>
          <cell r="B1292" t="str">
            <v>RED DE DISTRIBUCION TUBERIA PVC SAP C-10 Ø DE 1/2"</v>
          </cell>
          <cell r="C1292" t="str">
            <v>m</v>
          </cell>
          <cell r="D1292">
            <v>4.4000000000000004</v>
          </cell>
          <cell r="E1292">
            <v>20.36</v>
          </cell>
          <cell r="F1292">
            <v>89.584000000000003</v>
          </cell>
          <cell r="G1292">
            <v>0</v>
          </cell>
          <cell r="H1292">
            <v>0</v>
          </cell>
          <cell r="I1292" t="str">
            <v>0.00%</v>
          </cell>
          <cell r="J1292">
            <v>0</v>
          </cell>
          <cell r="K1292">
            <v>0</v>
          </cell>
          <cell r="L1292" t="str">
            <v>0.00%</v>
          </cell>
          <cell r="M1292">
            <v>0</v>
          </cell>
          <cell r="N1292">
            <v>0</v>
          </cell>
          <cell r="O1292" t="str">
            <v>0.00%</v>
          </cell>
          <cell r="P1292">
            <v>4.4000000000000004</v>
          </cell>
          <cell r="Q1292">
            <v>89.584000000000003</v>
          </cell>
          <cell r="R1292">
            <v>1</v>
          </cell>
        </row>
        <row r="1293">
          <cell r="A1293" t="str">
            <v>18.02.02.02</v>
          </cell>
          <cell r="B1293" t="str">
            <v>RED DE DISTRIBUCION TUBERIA PVC SAP C-10 Ø DE 3/4"</v>
          </cell>
          <cell r="C1293" t="str">
            <v>m</v>
          </cell>
          <cell r="D1293">
            <v>5.74</v>
          </cell>
          <cell r="E1293">
            <v>31.76</v>
          </cell>
          <cell r="F1293">
            <v>182.30240000000001</v>
          </cell>
          <cell r="G1293">
            <v>0</v>
          </cell>
          <cell r="H1293">
            <v>0</v>
          </cell>
          <cell r="I1293" t="str">
            <v>0.00%</v>
          </cell>
          <cell r="J1293">
            <v>0</v>
          </cell>
          <cell r="K1293">
            <v>0</v>
          </cell>
          <cell r="L1293" t="str">
            <v>0.00%</v>
          </cell>
          <cell r="M1293">
            <v>0</v>
          </cell>
          <cell r="N1293">
            <v>0</v>
          </cell>
          <cell r="O1293" t="str">
            <v>0.00%</v>
          </cell>
          <cell r="P1293">
            <v>5.74</v>
          </cell>
          <cell r="Q1293">
            <v>182.30240000000001</v>
          </cell>
          <cell r="R1293">
            <v>1</v>
          </cell>
        </row>
        <row r="1294">
          <cell r="A1294" t="str">
            <v>18.02.03</v>
          </cell>
          <cell r="B1294" t="str">
            <v>VALVULA Y ACCESORIOS DE AGUA FRIA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</row>
        <row r="1295">
          <cell r="A1295" t="str">
            <v>18.02.03.01</v>
          </cell>
          <cell r="B1295" t="str">
            <v>VALVULA COMPUERTA DE BRONCE  Ø 3/4"</v>
          </cell>
          <cell r="C1295" t="str">
            <v>und</v>
          </cell>
          <cell r="D1295">
            <v>3</v>
          </cell>
          <cell r="E1295">
            <v>188.9</v>
          </cell>
          <cell r="F1295">
            <v>566.70000000000005</v>
          </cell>
          <cell r="G1295">
            <v>0</v>
          </cell>
          <cell r="H1295">
            <v>0</v>
          </cell>
          <cell r="I1295" t="str">
            <v>0.00%</v>
          </cell>
          <cell r="J1295">
            <v>0</v>
          </cell>
          <cell r="K1295">
            <v>0</v>
          </cell>
          <cell r="L1295" t="str">
            <v>0.00%</v>
          </cell>
          <cell r="M1295">
            <v>0</v>
          </cell>
          <cell r="N1295">
            <v>0</v>
          </cell>
          <cell r="O1295" t="str">
            <v>0.00%</v>
          </cell>
          <cell r="P1295">
            <v>3</v>
          </cell>
          <cell r="Q1295">
            <v>566.70000000000005</v>
          </cell>
          <cell r="R1295">
            <v>1</v>
          </cell>
        </row>
        <row r="1296">
          <cell r="A1296" t="str">
            <v>18.02.04</v>
          </cell>
          <cell r="B1296" t="str">
            <v>PRUEBAS HIDRAULICA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</row>
        <row r="1297">
          <cell r="A1297" t="str">
            <v>18.02.04.01</v>
          </cell>
          <cell r="B1297" t="str">
            <v>PRUEBA HIDRAULICA TUBERIA DE AGUA FRIA</v>
          </cell>
          <cell r="C1297" t="str">
            <v>GLB</v>
          </cell>
          <cell r="D1297">
            <v>1</v>
          </cell>
          <cell r="E1297">
            <v>450</v>
          </cell>
          <cell r="F1297">
            <v>450</v>
          </cell>
          <cell r="G1297">
            <v>0</v>
          </cell>
          <cell r="H1297">
            <v>0</v>
          </cell>
          <cell r="I1297" t="str">
            <v>0.00%</v>
          </cell>
          <cell r="J1297">
            <v>0</v>
          </cell>
          <cell r="K1297">
            <v>0</v>
          </cell>
          <cell r="L1297" t="str">
            <v>0.00%</v>
          </cell>
          <cell r="M1297">
            <v>0</v>
          </cell>
          <cell r="N1297">
            <v>0</v>
          </cell>
          <cell r="O1297" t="str">
            <v>0.00%</v>
          </cell>
          <cell r="P1297">
            <v>1</v>
          </cell>
          <cell r="Q1297">
            <v>450</v>
          </cell>
          <cell r="R1297">
            <v>1</v>
          </cell>
        </row>
        <row r="1298">
          <cell r="A1298" t="str">
            <v>18.03</v>
          </cell>
          <cell r="B1298" t="str">
            <v xml:space="preserve">SISTEMA DE DESAGUE Y VENTILACION 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</row>
        <row r="1299">
          <cell r="A1299" t="str">
            <v>18.03.01</v>
          </cell>
          <cell r="B1299" t="str">
            <v>SALIDA DE DESAGUE Y VENTILACION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</row>
        <row r="1300">
          <cell r="A1300" t="str">
            <v>18.03.01.01</v>
          </cell>
          <cell r="B1300" t="str">
            <v>SALIDAS DE PVC SAL PARA DESAGUE DE 2"</v>
          </cell>
          <cell r="C1300" t="str">
            <v>pto</v>
          </cell>
          <cell r="D1300">
            <v>11</v>
          </cell>
          <cell r="E1300">
            <v>92.04</v>
          </cell>
          <cell r="F1300">
            <v>1012.44</v>
          </cell>
          <cell r="G1300">
            <v>11</v>
          </cell>
          <cell r="H1300">
            <v>1012.44</v>
          </cell>
          <cell r="I1300">
            <v>1</v>
          </cell>
          <cell r="J1300">
            <v>0</v>
          </cell>
          <cell r="K1300">
            <v>0</v>
          </cell>
          <cell r="L1300" t="str">
            <v>0.00%</v>
          </cell>
          <cell r="M1300">
            <v>11</v>
          </cell>
          <cell r="N1300">
            <v>1012.44</v>
          </cell>
          <cell r="O1300">
            <v>1</v>
          </cell>
          <cell r="P1300">
            <v>0</v>
          </cell>
          <cell r="Q1300">
            <v>0</v>
          </cell>
          <cell r="R1300" t="str">
            <v>0.00%</v>
          </cell>
        </row>
        <row r="1301">
          <cell r="A1301" t="str">
            <v>18.03.01.02</v>
          </cell>
          <cell r="B1301" t="str">
            <v>SALIDAS DE PVC SAL PARA DESAGUE DE 4"</v>
          </cell>
          <cell r="C1301" t="str">
            <v>pto</v>
          </cell>
          <cell r="D1301">
            <v>3</v>
          </cell>
          <cell r="E1301">
            <v>56.34</v>
          </cell>
          <cell r="F1301">
            <v>169.02</v>
          </cell>
          <cell r="G1301">
            <v>3</v>
          </cell>
          <cell r="H1301">
            <v>169.02</v>
          </cell>
          <cell r="I1301">
            <v>1</v>
          </cell>
          <cell r="J1301">
            <v>0</v>
          </cell>
          <cell r="K1301">
            <v>0</v>
          </cell>
          <cell r="L1301" t="str">
            <v>0.00%</v>
          </cell>
          <cell r="M1301">
            <v>3</v>
          </cell>
          <cell r="N1301">
            <v>169.02</v>
          </cell>
          <cell r="O1301">
            <v>1</v>
          </cell>
          <cell r="P1301">
            <v>0</v>
          </cell>
          <cell r="Q1301">
            <v>0</v>
          </cell>
          <cell r="R1301" t="str">
            <v>0.00%</v>
          </cell>
        </row>
        <row r="1302">
          <cell r="A1302" t="str">
            <v>18.03.01.03</v>
          </cell>
          <cell r="B1302" t="str">
            <v>SALIDAS DE PVC SAL PARA VENTILACION DE 2"</v>
          </cell>
          <cell r="C1302" t="str">
            <v>pto</v>
          </cell>
          <cell r="D1302">
            <v>1</v>
          </cell>
          <cell r="E1302">
            <v>85.76</v>
          </cell>
          <cell r="F1302">
            <v>85.76</v>
          </cell>
          <cell r="G1302">
            <v>1</v>
          </cell>
          <cell r="H1302">
            <v>85.76</v>
          </cell>
          <cell r="I1302">
            <v>1</v>
          </cell>
          <cell r="J1302">
            <v>0</v>
          </cell>
          <cell r="K1302">
            <v>0</v>
          </cell>
          <cell r="L1302" t="str">
            <v>0.00%</v>
          </cell>
          <cell r="M1302">
            <v>1</v>
          </cell>
          <cell r="N1302">
            <v>85.76</v>
          </cell>
          <cell r="O1302">
            <v>1</v>
          </cell>
          <cell r="P1302">
            <v>0</v>
          </cell>
          <cell r="Q1302">
            <v>0</v>
          </cell>
          <cell r="R1302" t="str">
            <v>0.00%</v>
          </cell>
        </row>
        <row r="1303">
          <cell r="A1303" t="str">
            <v>18.03.01.04</v>
          </cell>
          <cell r="B1303" t="str">
            <v>SOMBRERO VENTILACION PVC DE 2"</v>
          </cell>
          <cell r="C1303" t="str">
            <v>pza</v>
          </cell>
          <cell r="D1303">
            <v>1</v>
          </cell>
          <cell r="E1303">
            <v>11.19</v>
          </cell>
          <cell r="F1303">
            <v>11.19</v>
          </cell>
          <cell r="G1303">
            <v>0</v>
          </cell>
          <cell r="H1303">
            <v>0</v>
          </cell>
          <cell r="I1303" t="str">
            <v>0.00%</v>
          </cell>
          <cell r="J1303">
            <v>0</v>
          </cell>
          <cell r="K1303">
            <v>0</v>
          </cell>
          <cell r="L1303" t="str">
            <v>0.00%</v>
          </cell>
          <cell r="M1303">
            <v>0</v>
          </cell>
          <cell r="N1303">
            <v>0</v>
          </cell>
          <cell r="O1303" t="str">
            <v>0.00%</v>
          </cell>
          <cell r="P1303">
            <v>1</v>
          </cell>
          <cell r="Q1303">
            <v>11.19</v>
          </cell>
          <cell r="R1303">
            <v>1</v>
          </cell>
        </row>
        <row r="1304">
          <cell r="A1304" t="str">
            <v>18.03.02</v>
          </cell>
          <cell r="B1304" t="str">
            <v>REDES DE DERIVACION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</row>
        <row r="1305">
          <cell r="A1305" t="str">
            <v>18.03.02.01</v>
          </cell>
          <cell r="B1305" t="str">
            <v>RED DE DESAGUE TUBERIA PVC DE 2"</v>
          </cell>
          <cell r="C1305" t="str">
            <v>m</v>
          </cell>
          <cell r="D1305">
            <v>2.62</v>
          </cell>
          <cell r="E1305">
            <v>15.56</v>
          </cell>
          <cell r="F1305">
            <v>40.767200000000003</v>
          </cell>
          <cell r="G1305">
            <v>0</v>
          </cell>
          <cell r="H1305">
            <v>0</v>
          </cell>
          <cell r="I1305" t="str">
            <v>0.00%</v>
          </cell>
          <cell r="J1305">
            <v>0</v>
          </cell>
          <cell r="K1305">
            <v>0</v>
          </cell>
          <cell r="L1305" t="str">
            <v>0.00%</v>
          </cell>
          <cell r="M1305">
            <v>0</v>
          </cell>
          <cell r="N1305">
            <v>0</v>
          </cell>
          <cell r="O1305" t="str">
            <v>0.00%</v>
          </cell>
          <cell r="P1305">
            <v>2.62</v>
          </cell>
          <cell r="Q1305">
            <v>40.767200000000003</v>
          </cell>
          <cell r="R1305">
            <v>1</v>
          </cell>
        </row>
        <row r="1306">
          <cell r="A1306" t="str">
            <v>18.03.02.02</v>
          </cell>
          <cell r="B1306" t="str">
            <v>RED DE DESAGUE TUBERIA PVC DE 4"</v>
          </cell>
          <cell r="C1306" t="str">
            <v>m</v>
          </cell>
          <cell r="D1306">
            <v>11.31</v>
          </cell>
          <cell r="E1306">
            <v>20.329999999999998</v>
          </cell>
          <cell r="F1306">
            <v>229.9323</v>
          </cell>
          <cell r="G1306">
            <v>0</v>
          </cell>
          <cell r="H1306">
            <v>0</v>
          </cell>
          <cell r="I1306" t="str">
            <v>0.00%</v>
          </cell>
          <cell r="J1306">
            <v>0</v>
          </cell>
          <cell r="K1306">
            <v>0</v>
          </cell>
          <cell r="L1306" t="str">
            <v>0.00%</v>
          </cell>
          <cell r="M1306">
            <v>0</v>
          </cell>
          <cell r="N1306">
            <v>0</v>
          </cell>
          <cell r="O1306" t="str">
            <v>0.00%</v>
          </cell>
          <cell r="P1306">
            <v>11.31</v>
          </cell>
          <cell r="Q1306">
            <v>229.9323</v>
          </cell>
          <cell r="R1306">
            <v>1</v>
          </cell>
        </row>
        <row r="1307">
          <cell r="A1307" t="str">
            <v>18.03.03</v>
          </cell>
          <cell r="B1307" t="str">
            <v>REGISTRO Y SUMIDEROS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</row>
        <row r="1308">
          <cell r="A1308" t="str">
            <v>18.03.03.01</v>
          </cell>
          <cell r="B1308" t="str">
            <v>REGISTROS DE BRONCE DE 2"</v>
          </cell>
          <cell r="C1308" t="str">
            <v>pza</v>
          </cell>
          <cell r="D1308">
            <v>2</v>
          </cell>
          <cell r="E1308">
            <v>58.08</v>
          </cell>
          <cell r="F1308">
            <v>116.16</v>
          </cell>
          <cell r="G1308">
            <v>0</v>
          </cell>
          <cell r="H1308">
            <v>0</v>
          </cell>
          <cell r="I1308" t="str">
            <v>0.00%</v>
          </cell>
          <cell r="J1308">
            <v>0</v>
          </cell>
          <cell r="K1308">
            <v>0</v>
          </cell>
          <cell r="L1308" t="str">
            <v>0.00%</v>
          </cell>
          <cell r="M1308">
            <v>0</v>
          </cell>
          <cell r="N1308">
            <v>0</v>
          </cell>
          <cell r="O1308" t="str">
            <v>0.00%</v>
          </cell>
          <cell r="P1308">
            <v>2</v>
          </cell>
          <cell r="Q1308">
            <v>116.16</v>
          </cell>
          <cell r="R1308">
            <v>1</v>
          </cell>
        </row>
        <row r="1309">
          <cell r="A1309" t="str">
            <v>18.03.03.02</v>
          </cell>
          <cell r="B1309" t="str">
            <v>REGISTROS DE BRONCE DE 4"</v>
          </cell>
          <cell r="C1309" t="str">
            <v>pza</v>
          </cell>
          <cell r="D1309">
            <v>2</v>
          </cell>
          <cell r="E1309">
            <v>34.130000000000003</v>
          </cell>
          <cell r="F1309">
            <v>68.260000000000005</v>
          </cell>
          <cell r="G1309">
            <v>0</v>
          </cell>
          <cell r="H1309">
            <v>0</v>
          </cell>
          <cell r="I1309" t="str">
            <v>0.00%</v>
          </cell>
          <cell r="J1309">
            <v>0</v>
          </cell>
          <cell r="K1309">
            <v>0</v>
          </cell>
          <cell r="L1309" t="str">
            <v>0.00%</v>
          </cell>
          <cell r="M1309">
            <v>0</v>
          </cell>
          <cell r="N1309">
            <v>0</v>
          </cell>
          <cell r="O1309" t="str">
            <v>0.00%</v>
          </cell>
          <cell r="P1309">
            <v>2</v>
          </cell>
          <cell r="Q1309">
            <v>68.260000000000005</v>
          </cell>
          <cell r="R1309">
            <v>1</v>
          </cell>
        </row>
        <row r="1310">
          <cell r="A1310" t="str">
            <v>18.03.03.03</v>
          </cell>
          <cell r="B1310" t="str">
            <v>SUMIDEROS DE 2"</v>
          </cell>
          <cell r="C1310" t="str">
            <v>pza</v>
          </cell>
          <cell r="D1310">
            <v>2</v>
          </cell>
          <cell r="E1310">
            <v>68.38</v>
          </cell>
          <cell r="F1310">
            <v>136.76</v>
          </cell>
          <cell r="G1310">
            <v>0</v>
          </cell>
          <cell r="H1310">
            <v>0</v>
          </cell>
          <cell r="I1310" t="str">
            <v>0.00%</v>
          </cell>
          <cell r="J1310">
            <v>0</v>
          </cell>
          <cell r="K1310">
            <v>0</v>
          </cell>
          <cell r="L1310" t="str">
            <v>0.00%</v>
          </cell>
          <cell r="M1310">
            <v>0</v>
          </cell>
          <cell r="N1310">
            <v>0</v>
          </cell>
          <cell r="O1310" t="str">
            <v>0.00%</v>
          </cell>
          <cell r="P1310">
            <v>2</v>
          </cell>
          <cell r="Q1310">
            <v>136.76</v>
          </cell>
          <cell r="R1310">
            <v>1</v>
          </cell>
        </row>
        <row r="1311">
          <cell r="A1311" t="str">
            <v>18.03.04</v>
          </cell>
          <cell r="B1311" t="str">
            <v>CAJAS DE INSPECCION Y RETENCION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</row>
        <row r="1312">
          <cell r="A1312" t="str">
            <v>18.03.04.01</v>
          </cell>
          <cell r="B1312" t="str">
            <v>CAJA DE REGISTRO DE DESAGUE 12" X 24" - CONSTRUCION</v>
          </cell>
          <cell r="C1312" t="str">
            <v>und</v>
          </cell>
          <cell r="D1312">
            <v>1</v>
          </cell>
          <cell r="E1312">
            <v>140.52000000000001</v>
          </cell>
          <cell r="F1312">
            <v>140.52000000000001</v>
          </cell>
          <cell r="G1312">
            <v>0</v>
          </cell>
          <cell r="H1312">
            <v>0</v>
          </cell>
          <cell r="I1312" t="str">
            <v>0.00%</v>
          </cell>
          <cell r="J1312">
            <v>0</v>
          </cell>
          <cell r="K1312">
            <v>0</v>
          </cell>
          <cell r="L1312" t="str">
            <v>0.00%</v>
          </cell>
          <cell r="M1312">
            <v>0</v>
          </cell>
          <cell r="N1312">
            <v>0</v>
          </cell>
          <cell r="O1312" t="str">
            <v>0.00%</v>
          </cell>
          <cell r="P1312">
            <v>1</v>
          </cell>
          <cell r="Q1312">
            <v>140.52000000000001</v>
          </cell>
          <cell r="R1312">
            <v>1</v>
          </cell>
        </row>
        <row r="1313">
          <cell r="A1313" t="str">
            <v>18.03.05</v>
          </cell>
          <cell r="B1313" t="str">
            <v>PRUEBAS HIDRAULICA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</row>
        <row r="1314">
          <cell r="A1314" t="str">
            <v>18.03.05.01</v>
          </cell>
          <cell r="B1314" t="str">
            <v>PRUEBA HIDRAULICA TUBERIA DE DESAGUE</v>
          </cell>
          <cell r="C1314" t="str">
            <v>und</v>
          </cell>
          <cell r="D1314">
            <v>1</v>
          </cell>
          <cell r="E1314">
            <v>450</v>
          </cell>
          <cell r="F1314">
            <v>450</v>
          </cell>
          <cell r="G1314">
            <v>0</v>
          </cell>
          <cell r="H1314">
            <v>0</v>
          </cell>
          <cell r="I1314" t="str">
            <v>0.00%</v>
          </cell>
          <cell r="J1314">
            <v>0</v>
          </cell>
          <cell r="K1314">
            <v>0</v>
          </cell>
          <cell r="L1314" t="str">
            <v>0.00%</v>
          </cell>
          <cell r="M1314">
            <v>0</v>
          </cell>
          <cell r="N1314">
            <v>0</v>
          </cell>
          <cell r="O1314" t="str">
            <v>0.00%</v>
          </cell>
          <cell r="P1314">
            <v>1</v>
          </cell>
          <cell r="Q1314">
            <v>450</v>
          </cell>
          <cell r="R1314">
            <v>1</v>
          </cell>
        </row>
        <row r="1315">
          <cell r="A1315" t="str">
            <v>18.04</v>
          </cell>
          <cell r="B1315" t="str">
            <v>SISTEMA DE DRENAJE PLUVIAL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</row>
        <row r="1316">
          <cell r="A1316" t="str">
            <v>18.04.01</v>
          </cell>
          <cell r="B1316" t="str">
            <v>SISTEMA DE BAJADA MONTANTE (PLUVIAL)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</row>
        <row r="1317">
          <cell r="A1317" t="str">
            <v>18.04.01.01</v>
          </cell>
          <cell r="B1317" t="str">
            <v>ABRAZADERA DE FIJACION DE TUBO</v>
          </cell>
          <cell r="C1317" t="str">
            <v>und</v>
          </cell>
          <cell r="D1317">
            <v>16</v>
          </cell>
          <cell r="E1317">
            <v>41.02</v>
          </cell>
          <cell r="F1317">
            <v>656.32</v>
          </cell>
          <cell r="G1317">
            <v>0</v>
          </cell>
          <cell r="H1317">
            <v>0</v>
          </cell>
          <cell r="I1317" t="str">
            <v>0.00%</v>
          </cell>
          <cell r="J1317">
            <v>0</v>
          </cell>
          <cell r="K1317">
            <v>0</v>
          </cell>
          <cell r="L1317" t="str">
            <v>0.00%</v>
          </cell>
          <cell r="M1317">
            <v>0</v>
          </cell>
          <cell r="N1317">
            <v>0</v>
          </cell>
          <cell r="O1317" t="str">
            <v>0.00%</v>
          </cell>
          <cell r="P1317">
            <v>16</v>
          </cell>
          <cell r="Q1317">
            <v>656.32</v>
          </cell>
          <cell r="R1317">
            <v>1</v>
          </cell>
        </row>
        <row r="1318">
          <cell r="A1318" t="str">
            <v>18.04.01.02</v>
          </cell>
          <cell r="B1318" t="str">
            <v>INSTALACION DE TUB. PVC SAP C-10 Ø 4"</v>
          </cell>
          <cell r="C1318" t="str">
            <v>m</v>
          </cell>
          <cell r="D1318">
            <v>13.8</v>
          </cell>
          <cell r="E1318">
            <v>9.93</v>
          </cell>
          <cell r="F1318">
            <v>137.03399999999999</v>
          </cell>
          <cell r="G1318">
            <v>0</v>
          </cell>
          <cell r="H1318">
            <v>0</v>
          </cell>
          <cell r="I1318" t="str">
            <v>0.00%</v>
          </cell>
          <cell r="J1318">
            <v>0</v>
          </cell>
          <cell r="K1318">
            <v>0</v>
          </cell>
          <cell r="L1318" t="str">
            <v>0.00%</v>
          </cell>
          <cell r="M1318">
            <v>0</v>
          </cell>
          <cell r="N1318">
            <v>0</v>
          </cell>
          <cell r="O1318" t="str">
            <v>0.00%</v>
          </cell>
          <cell r="P1318">
            <v>13.8</v>
          </cell>
          <cell r="Q1318">
            <v>137.03399999999999</v>
          </cell>
          <cell r="R1318">
            <v>1</v>
          </cell>
        </row>
        <row r="1319">
          <cell r="A1319" t="str">
            <v>18.04.01.03</v>
          </cell>
          <cell r="B1319" t="str">
            <v>CONCRETO FC=175 KG/CM2 EN COLUMNETAS</v>
          </cell>
          <cell r="C1319" t="str">
            <v>m3</v>
          </cell>
          <cell r="D1319">
            <v>0.16</v>
          </cell>
          <cell r="E1319">
            <v>466.52</v>
          </cell>
          <cell r="F1319">
            <v>74.643199999999993</v>
          </cell>
          <cell r="G1319">
            <v>0</v>
          </cell>
          <cell r="H1319">
            <v>0</v>
          </cell>
          <cell r="I1319" t="str">
            <v>0.00%</v>
          </cell>
          <cell r="J1319">
            <v>0</v>
          </cell>
          <cell r="K1319">
            <v>0</v>
          </cell>
          <cell r="L1319" t="str">
            <v>0.00%</v>
          </cell>
          <cell r="M1319">
            <v>0</v>
          </cell>
          <cell r="N1319">
            <v>0</v>
          </cell>
          <cell r="O1319" t="str">
            <v>0.00%</v>
          </cell>
          <cell r="P1319">
            <v>0.16</v>
          </cell>
          <cell r="Q1319">
            <v>74.643199999999993</v>
          </cell>
          <cell r="R1319">
            <v>1</v>
          </cell>
        </row>
        <row r="1320">
          <cell r="A1320" t="str">
            <v>18.04.01.04</v>
          </cell>
          <cell r="B1320" t="str">
            <v>ACERO F'Y=4200 KG/CM2 GRADO 60 EN COLUMNETAS</v>
          </cell>
          <cell r="C1320" t="str">
            <v>kg</v>
          </cell>
          <cell r="D1320">
            <v>28.34</v>
          </cell>
          <cell r="E1320">
            <v>4.4400000000000004</v>
          </cell>
          <cell r="F1320">
            <v>125.82960000000001</v>
          </cell>
          <cell r="G1320">
            <v>0</v>
          </cell>
          <cell r="H1320">
            <v>0</v>
          </cell>
          <cell r="I1320" t="str">
            <v>0.00%</v>
          </cell>
          <cell r="J1320">
            <v>0</v>
          </cell>
          <cell r="K1320">
            <v>0</v>
          </cell>
          <cell r="L1320" t="str">
            <v>0.00%</v>
          </cell>
          <cell r="M1320">
            <v>0</v>
          </cell>
          <cell r="N1320">
            <v>0</v>
          </cell>
          <cell r="O1320" t="str">
            <v>0.00%</v>
          </cell>
          <cell r="P1320">
            <v>28.34</v>
          </cell>
          <cell r="Q1320">
            <v>125.82960000000001</v>
          </cell>
          <cell r="R1320">
            <v>1</v>
          </cell>
        </row>
        <row r="1321">
          <cell r="A1321" t="str">
            <v>18.04.01.05</v>
          </cell>
          <cell r="B1321" t="str">
            <v>ENCOFRADO Y DESENCOFRADO NORMAL  EN COLUMNETAS</v>
          </cell>
          <cell r="C1321" t="str">
            <v>m2</v>
          </cell>
          <cell r="D1321">
            <v>2.4</v>
          </cell>
          <cell r="E1321">
            <v>44.19</v>
          </cell>
          <cell r="F1321">
            <v>106.056</v>
          </cell>
          <cell r="G1321">
            <v>0</v>
          </cell>
          <cell r="H1321">
            <v>0</v>
          </cell>
          <cell r="I1321" t="str">
            <v>0.00%</v>
          </cell>
          <cell r="J1321">
            <v>0</v>
          </cell>
          <cell r="K1321">
            <v>0</v>
          </cell>
          <cell r="L1321" t="str">
            <v>0.00%</v>
          </cell>
          <cell r="M1321">
            <v>0</v>
          </cell>
          <cell r="N1321">
            <v>0</v>
          </cell>
          <cell r="O1321" t="str">
            <v>0.00%</v>
          </cell>
          <cell r="P1321">
            <v>2.4</v>
          </cell>
          <cell r="Q1321">
            <v>106.056</v>
          </cell>
          <cell r="R1321">
            <v>1</v>
          </cell>
        </row>
        <row r="1322">
          <cell r="A1322" t="str">
            <v>18.04.01.06</v>
          </cell>
          <cell r="B1322" t="str">
            <v>TARRAJEO DE SUPERFICIE COLUMNETAS INCL. ARISTAS MEZCLA 1:5 CEMENTO:ARENA</v>
          </cell>
          <cell r="C1322" t="str">
            <v>m2</v>
          </cell>
          <cell r="D1322">
            <v>2.4</v>
          </cell>
          <cell r="E1322">
            <v>31.33</v>
          </cell>
          <cell r="F1322">
            <v>75.191999999999993</v>
          </cell>
          <cell r="G1322">
            <v>0</v>
          </cell>
          <cell r="H1322">
            <v>0</v>
          </cell>
          <cell r="I1322" t="str">
            <v>0.00%</v>
          </cell>
          <cell r="J1322">
            <v>0</v>
          </cell>
          <cell r="K1322">
            <v>0</v>
          </cell>
          <cell r="L1322" t="str">
            <v>0.00%</v>
          </cell>
          <cell r="M1322">
            <v>0</v>
          </cell>
          <cell r="N1322">
            <v>0</v>
          </cell>
          <cell r="O1322" t="str">
            <v>0.00%</v>
          </cell>
          <cell r="P1322">
            <v>2.4</v>
          </cell>
          <cell r="Q1322">
            <v>75.191999999999993</v>
          </cell>
          <cell r="R1322">
            <v>1</v>
          </cell>
        </row>
        <row r="1323">
          <cell r="A1323" t="str">
            <v>18.04.02</v>
          </cell>
          <cell r="B1323" t="str">
            <v>SISTEMA DE EVACUACION PLUVIAL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</row>
        <row r="1324">
          <cell r="A1324" t="str">
            <v>18.04.02.01</v>
          </cell>
          <cell r="B1324" t="str">
            <v>RED COLECTORA PARA AGUAS PLUVIALES TUB. PVC UF Ø DE 4"</v>
          </cell>
          <cell r="C1324" t="str">
            <v>m</v>
          </cell>
          <cell r="D1324">
            <v>21.36</v>
          </cell>
          <cell r="E1324">
            <v>27.03</v>
          </cell>
          <cell r="F1324">
            <v>577.36080000000004</v>
          </cell>
          <cell r="G1324">
            <v>0</v>
          </cell>
          <cell r="H1324">
            <v>0</v>
          </cell>
          <cell r="I1324" t="str">
            <v>0.00%</v>
          </cell>
          <cell r="J1324">
            <v>0</v>
          </cell>
          <cell r="K1324">
            <v>0</v>
          </cell>
          <cell r="L1324" t="str">
            <v>0.00%</v>
          </cell>
          <cell r="M1324">
            <v>0</v>
          </cell>
          <cell r="N1324">
            <v>0</v>
          </cell>
          <cell r="O1324" t="str">
            <v>0.00%</v>
          </cell>
          <cell r="P1324">
            <v>21.36</v>
          </cell>
          <cell r="Q1324">
            <v>577.36080000000004</v>
          </cell>
          <cell r="R1324">
            <v>1</v>
          </cell>
        </row>
        <row r="1325">
          <cell r="A1325" t="str">
            <v>18.04.02.02</v>
          </cell>
          <cell r="B1325" t="str">
            <v>CAJA DE REGISTRO DE DESAGUE 12" X 24" - CONSTRUCION</v>
          </cell>
          <cell r="C1325" t="str">
            <v>und</v>
          </cell>
          <cell r="D1325">
            <v>4</v>
          </cell>
          <cell r="E1325">
            <v>140.52000000000001</v>
          </cell>
          <cell r="F1325">
            <v>562.08000000000004</v>
          </cell>
          <cell r="G1325">
            <v>0</v>
          </cell>
          <cell r="H1325">
            <v>0</v>
          </cell>
          <cell r="I1325" t="str">
            <v>0.00%</v>
          </cell>
          <cell r="J1325">
            <v>0</v>
          </cell>
          <cell r="K1325">
            <v>0</v>
          </cell>
          <cell r="L1325" t="str">
            <v>0.00%</v>
          </cell>
          <cell r="M1325">
            <v>0</v>
          </cell>
          <cell r="N1325">
            <v>0</v>
          </cell>
          <cell r="O1325" t="str">
            <v>0.00%</v>
          </cell>
          <cell r="P1325">
            <v>4</v>
          </cell>
          <cell r="Q1325">
            <v>562.08000000000004</v>
          </cell>
          <cell r="R1325">
            <v>1</v>
          </cell>
        </row>
        <row r="1326">
          <cell r="A1326" t="str">
            <v>19</v>
          </cell>
          <cell r="B1326" t="str">
            <v>BLOQUE - 5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</row>
        <row r="1327">
          <cell r="A1327" t="str">
            <v>19.01</v>
          </cell>
          <cell r="B1327" t="str">
            <v>APARATOS SANITARIOS Y ACCESORIOS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</row>
        <row r="1328">
          <cell r="A1328" t="str">
            <v>19.01.01</v>
          </cell>
          <cell r="B1328" t="str">
            <v>SUMINISTRO DE APARATO SANITARIOS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</row>
        <row r="1329">
          <cell r="A1329" t="str">
            <v>19.01.01.01</v>
          </cell>
          <cell r="B1329" t="str">
            <v>INODORO BABY FRESH COLOR BLANCO</v>
          </cell>
          <cell r="C1329" t="str">
            <v>und</v>
          </cell>
          <cell r="D1329">
            <v>4</v>
          </cell>
          <cell r="E1329">
            <v>280</v>
          </cell>
          <cell r="F1329">
            <v>1120</v>
          </cell>
          <cell r="G1329">
            <v>0</v>
          </cell>
          <cell r="H1329">
            <v>0</v>
          </cell>
          <cell r="I1329" t="str">
            <v>0.00%</v>
          </cell>
          <cell r="J1329">
            <v>0</v>
          </cell>
          <cell r="K1329">
            <v>0</v>
          </cell>
          <cell r="L1329" t="str">
            <v>0.00%</v>
          </cell>
          <cell r="M1329">
            <v>0</v>
          </cell>
          <cell r="N1329">
            <v>0</v>
          </cell>
          <cell r="O1329" t="str">
            <v>0.00%</v>
          </cell>
          <cell r="P1329">
            <v>4</v>
          </cell>
          <cell r="Q1329">
            <v>1120</v>
          </cell>
          <cell r="R1329">
            <v>1</v>
          </cell>
        </row>
        <row r="1330">
          <cell r="A1330" t="str">
            <v>19.01.01.02</v>
          </cell>
          <cell r="B1330" t="str">
            <v xml:space="preserve">URINARIO BAMBI DE LOSA BLANCO </v>
          </cell>
          <cell r="C1330" t="str">
            <v>und</v>
          </cell>
          <cell r="D1330">
            <v>2</v>
          </cell>
          <cell r="E1330">
            <v>150</v>
          </cell>
          <cell r="F1330">
            <v>300</v>
          </cell>
          <cell r="G1330">
            <v>0</v>
          </cell>
          <cell r="H1330">
            <v>0</v>
          </cell>
          <cell r="I1330" t="str">
            <v>0.00%</v>
          </cell>
          <cell r="J1330">
            <v>0</v>
          </cell>
          <cell r="K1330">
            <v>0</v>
          </cell>
          <cell r="L1330" t="str">
            <v>0.00%</v>
          </cell>
          <cell r="M1330">
            <v>0</v>
          </cell>
          <cell r="N1330">
            <v>0</v>
          </cell>
          <cell r="O1330" t="str">
            <v>0.00%</v>
          </cell>
          <cell r="P1330">
            <v>2</v>
          </cell>
          <cell r="Q1330">
            <v>300</v>
          </cell>
          <cell r="R1330">
            <v>1</v>
          </cell>
        </row>
        <row r="1331">
          <cell r="A1331" t="str">
            <v>19.01.01.03</v>
          </cell>
          <cell r="B1331" t="str">
            <v>LAVATORIO OVALIN TIPO SONNET BLANCO</v>
          </cell>
          <cell r="C1331" t="str">
            <v>und</v>
          </cell>
          <cell r="D1331">
            <v>4</v>
          </cell>
          <cell r="E1331">
            <v>190</v>
          </cell>
          <cell r="F1331">
            <v>760</v>
          </cell>
          <cell r="G1331">
            <v>0</v>
          </cell>
          <cell r="H1331">
            <v>0</v>
          </cell>
          <cell r="I1331" t="str">
            <v>0.00%</v>
          </cell>
          <cell r="J1331">
            <v>0</v>
          </cell>
          <cell r="K1331">
            <v>0</v>
          </cell>
          <cell r="L1331" t="str">
            <v>0.00%</v>
          </cell>
          <cell r="M1331">
            <v>0</v>
          </cell>
          <cell r="N1331">
            <v>0</v>
          </cell>
          <cell r="O1331" t="str">
            <v>0.00%</v>
          </cell>
          <cell r="P1331">
            <v>4</v>
          </cell>
          <cell r="Q1331">
            <v>760</v>
          </cell>
          <cell r="R1331">
            <v>1</v>
          </cell>
        </row>
        <row r="1332">
          <cell r="A1332" t="str">
            <v>19.01.02</v>
          </cell>
          <cell r="B1332" t="str">
            <v>SUMINISTRO DE ACCESORIOS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</row>
        <row r="1333">
          <cell r="A1333" t="str">
            <v>19.01.02.01</v>
          </cell>
          <cell r="B1333" t="str">
            <v>PAPELERA DE LOSA COLOR BLANCO</v>
          </cell>
          <cell r="C1333" t="str">
            <v>und</v>
          </cell>
          <cell r="D1333">
            <v>4</v>
          </cell>
          <cell r="E1333">
            <v>35</v>
          </cell>
          <cell r="F1333">
            <v>140</v>
          </cell>
          <cell r="G1333">
            <v>0</v>
          </cell>
          <cell r="H1333">
            <v>0</v>
          </cell>
          <cell r="I1333" t="str">
            <v>0.00%</v>
          </cell>
          <cell r="J1333">
            <v>0</v>
          </cell>
          <cell r="K1333">
            <v>0</v>
          </cell>
          <cell r="L1333" t="str">
            <v>0.00%</v>
          </cell>
          <cell r="M1333">
            <v>0</v>
          </cell>
          <cell r="N1333">
            <v>0</v>
          </cell>
          <cell r="O1333" t="str">
            <v>0.00%</v>
          </cell>
          <cell r="P1333">
            <v>4</v>
          </cell>
          <cell r="Q1333">
            <v>140</v>
          </cell>
          <cell r="R1333">
            <v>1</v>
          </cell>
        </row>
        <row r="1334">
          <cell r="A1334" t="str">
            <v>19.01.02.02</v>
          </cell>
          <cell r="B1334" t="str">
            <v>JABONERA DE LOSA COLOR BLANCO</v>
          </cell>
          <cell r="C1334" t="str">
            <v>und</v>
          </cell>
          <cell r="D1334">
            <v>4</v>
          </cell>
          <cell r="E1334">
            <v>20</v>
          </cell>
          <cell r="F1334">
            <v>80</v>
          </cell>
          <cell r="G1334">
            <v>0</v>
          </cell>
          <cell r="H1334">
            <v>0</v>
          </cell>
          <cell r="I1334" t="str">
            <v>0.00%</v>
          </cell>
          <cell r="J1334">
            <v>0</v>
          </cell>
          <cell r="K1334">
            <v>0</v>
          </cell>
          <cell r="L1334" t="str">
            <v>0.00%</v>
          </cell>
          <cell r="M1334">
            <v>0</v>
          </cell>
          <cell r="N1334">
            <v>0</v>
          </cell>
          <cell r="O1334" t="str">
            <v>0.00%</v>
          </cell>
          <cell r="P1334">
            <v>4</v>
          </cell>
          <cell r="Q1334">
            <v>80</v>
          </cell>
          <cell r="R1334">
            <v>1</v>
          </cell>
        </row>
        <row r="1335">
          <cell r="A1335" t="str">
            <v>19.01.02.03</v>
          </cell>
          <cell r="B1335" t="str">
            <v>ESPEJO DE 4MM DE 1.20 x 0.50M.</v>
          </cell>
          <cell r="C1335" t="str">
            <v>und</v>
          </cell>
          <cell r="D1335">
            <v>2</v>
          </cell>
          <cell r="E1335">
            <v>35</v>
          </cell>
          <cell r="F1335">
            <v>70</v>
          </cell>
          <cell r="G1335">
            <v>0</v>
          </cell>
          <cell r="H1335">
            <v>0</v>
          </cell>
          <cell r="I1335" t="str">
            <v>0.00%</v>
          </cell>
          <cell r="J1335">
            <v>0</v>
          </cell>
          <cell r="K1335">
            <v>0</v>
          </cell>
          <cell r="L1335" t="str">
            <v>0.00%</v>
          </cell>
          <cell r="M1335">
            <v>0</v>
          </cell>
          <cell r="N1335">
            <v>0</v>
          </cell>
          <cell r="O1335" t="str">
            <v>0.00%</v>
          </cell>
          <cell r="P1335">
            <v>2</v>
          </cell>
          <cell r="Q1335">
            <v>70</v>
          </cell>
          <cell r="R1335">
            <v>1</v>
          </cell>
        </row>
        <row r="1336">
          <cell r="A1336" t="str">
            <v>19.01.03</v>
          </cell>
          <cell r="B1336" t="str">
            <v xml:space="preserve">INSTALACION DE APARATOS SANITARIOS  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</row>
        <row r="1337">
          <cell r="A1337" t="str">
            <v>19.01.03.01</v>
          </cell>
          <cell r="B1337" t="str">
            <v xml:space="preserve">COLOCACION DE APARATOS SANITARIOS </v>
          </cell>
          <cell r="C1337" t="str">
            <v>und</v>
          </cell>
          <cell r="D1337">
            <v>10</v>
          </cell>
          <cell r="E1337">
            <v>52.08</v>
          </cell>
          <cell r="F1337">
            <v>520.79999999999995</v>
          </cell>
          <cell r="G1337">
            <v>0</v>
          </cell>
          <cell r="H1337">
            <v>0</v>
          </cell>
          <cell r="I1337" t="str">
            <v>0.00%</v>
          </cell>
          <cell r="J1337">
            <v>0</v>
          </cell>
          <cell r="K1337">
            <v>0</v>
          </cell>
          <cell r="L1337" t="str">
            <v>0.00%</v>
          </cell>
          <cell r="M1337">
            <v>0</v>
          </cell>
          <cell r="N1337">
            <v>0</v>
          </cell>
          <cell r="O1337" t="str">
            <v>0.00%</v>
          </cell>
          <cell r="P1337">
            <v>10</v>
          </cell>
          <cell r="Q1337">
            <v>520.79999999999995</v>
          </cell>
          <cell r="R1337">
            <v>1</v>
          </cell>
        </row>
        <row r="1338">
          <cell r="A1338" t="str">
            <v>19.01.04</v>
          </cell>
          <cell r="B1338" t="str">
            <v>INSTALACION DE ACCESORIOS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</row>
        <row r="1339">
          <cell r="A1339" t="str">
            <v>19.01.04.01</v>
          </cell>
          <cell r="B1339" t="str">
            <v>COLOCACION DE ACCESORIOS SANITARIOS</v>
          </cell>
          <cell r="C1339" t="str">
            <v>und</v>
          </cell>
          <cell r="D1339">
            <v>8</v>
          </cell>
          <cell r="E1339">
            <v>26.04</v>
          </cell>
          <cell r="F1339">
            <v>208.32</v>
          </cell>
          <cell r="G1339">
            <v>0</v>
          </cell>
          <cell r="H1339">
            <v>0</v>
          </cell>
          <cell r="I1339" t="str">
            <v>0.00%</v>
          </cell>
          <cell r="J1339">
            <v>0</v>
          </cell>
          <cell r="K1339">
            <v>0</v>
          </cell>
          <cell r="L1339" t="str">
            <v>0.00%</v>
          </cell>
          <cell r="M1339">
            <v>0</v>
          </cell>
          <cell r="N1339">
            <v>0</v>
          </cell>
          <cell r="O1339" t="str">
            <v>0.00%</v>
          </cell>
          <cell r="P1339">
            <v>8</v>
          </cell>
          <cell r="Q1339">
            <v>208.32</v>
          </cell>
          <cell r="R1339">
            <v>1</v>
          </cell>
        </row>
        <row r="1340">
          <cell r="A1340" t="str">
            <v>19.02</v>
          </cell>
          <cell r="B1340" t="str">
            <v>SISTEMA DE AGUA FRIA Y ALIMENTADORES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</row>
        <row r="1341">
          <cell r="A1341" t="str">
            <v>19.02.01</v>
          </cell>
          <cell r="B1341" t="str">
            <v>SALIDA DE AGUA FRIA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</row>
        <row r="1342">
          <cell r="A1342" t="str">
            <v>19.02.01.01</v>
          </cell>
          <cell r="B1342" t="str">
            <v>SALIDA DE AGUA FRIA CON TUBERIA DE PVC-SAP 1/2"</v>
          </cell>
          <cell r="C1342" t="str">
            <v>pto</v>
          </cell>
          <cell r="D1342">
            <v>10</v>
          </cell>
          <cell r="E1342">
            <v>41.53</v>
          </cell>
          <cell r="F1342">
            <v>415.3</v>
          </cell>
          <cell r="G1342">
            <v>0</v>
          </cell>
          <cell r="H1342">
            <v>0</v>
          </cell>
          <cell r="I1342" t="str">
            <v>0.00%</v>
          </cell>
          <cell r="J1342">
            <v>0</v>
          </cell>
          <cell r="K1342">
            <v>0</v>
          </cell>
          <cell r="L1342" t="str">
            <v>0.00%</v>
          </cell>
          <cell r="M1342">
            <v>0</v>
          </cell>
          <cell r="N1342">
            <v>0</v>
          </cell>
          <cell r="O1342" t="str">
            <v>0.00%</v>
          </cell>
          <cell r="P1342">
            <v>10</v>
          </cell>
          <cell r="Q1342">
            <v>415.3</v>
          </cell>
          <cell r="R1342">
            <v>1</v>
          </cell>
        </row>
        <row r="1343">
          <cell r="A1343" t="str">
            <v>19.02.02</v>
          </cell>
          <cell r="B1343" t="str">
            <v>REDES DE DISTRIBUCION DE AGUA FRIA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</row>
        <row r="1344">
          <cell r="A1344" t="str">
            <v>19.02.02.01</v>
          </cell>
          <cell r="B1344" t="str">
            <v>RED DE DISTRIBUCION TUBERIA PVC SAP C-10 Ø DE 1/2"</v>
          </cell>
          <cell r="C1344" t="str">
            <v>m</v>
          </cell>
          <cell r="D1344">
            <v>7.75</v>
          </cell>
          <cell r="E1344">
            <v>20.36</v>
          </cell>
          <cell r="F1344">
            <v>157.79</v>
          </cell>
          <cell r="G1344">
            <v>0</v>
          </cell>
          <cell r="H1344">
            <v>0</v>
          </cell>
          <cell r="I1344" t="str">
            <v>0.00%</v>
          </cell>
          <cell r="J1344">
            <v>0</v>
          </cell>
          <cell r="K1344">
            <v>0</v>
          </cell>
          <cell r="L1344" t="str">
            <v>0.00%</v>
          </cell>
          <cell r="M1344">
            <v>0</v>
          </cell>
          <cell r="N1344">
            <v>0</v>
          </cell>
          <cell r="O1344" t="str">
            <v>0.00%</v>
          </cell>
          <cell r="P1344">
            <v>7.75</v>
          </cell>
          <cell r="Q1344">
            <v>157.79</v>
          </cell>
          <cell r="R1344">
            <v>1</v>
          </cell>
        </row>
        <row r="1345">
          <cell r="A1345" t="str">
            <v>19.02.02.02</v>
          </cell>
          <cell r="B1345" t="str">
            <v>RED DE DISTRIBUCION TUBERIA PVC SAP C-10 Ø DE 3/4"</v>
          </cell>
          <cell r="C1345" t="str">
            <v>m</v>
          </cell>
          <cell r="D1345">
            <v>7.02</v>
          </cell>
          <cell r="E1345">
            <v>31.76</v>
          </cell>
          <cell r="F1345">
            <v>222.95519999999999</v>
          </cell>
          <cell r="G1345">
            <v>0</v>
          </cell>
          <cell r="H1345">
            <v>0</v>
          </cell>
          <cell r="I1345" t="str">
            <v>0.00%</v>
          </cell>
          <cell r="J1345">
            <v>0</v>
          </cell>
          <cell r="K1345">
            <v>0</v>
          </cell>
          <cell r="L1345" t="str">
            <v>0.00%</v>
          </cell>
          <cell r="M1345">
            <v>0</v>
          </cell>
          <cell r="N1345">
            <v>0</v>
          </cell>
          <cell r="O1345" t="str">
            <v>0.00%</v>
          </cell>
          <cell r="P1345">
            <v>7.02</v>
          </cell>
          <cell r="Q1345">
            <v>222.95519999999999</v>
          </cell>
          <cell r="R1345">
            <v>1</v>
          </cell>
        </row>
        <row r="1346">
          <cell r="A1346" t="str">
            <v>19.02.03</v>
          </cell>
          <cell r="B1346" t="str">
            <v>VALVULA Y ACCESORIOS DE AGUA FRIA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</row>
        <row r="1347">
          <cell r="A1347" t="str">
            <v>19.02.03.01</v>
          </cell>
          <cell r="B1347" t="str">
            <v>VALVULA COMPUERTA DE BRONCE  Ø 1/2"</v>
          </cell>
          <cell r="C1347" t="str">
            <v>und</v>
          </cell>
          <cell r="D1347">
            <v>2</v>
          </cell>
          <cell r="E1347">
            <v>147.4</v>
          </cell>
          <cell r="F1347">
            <v>294.8</v>
          </cell>
          <cell r="G1347">
            <v>0</v>
          </cell>
          <cell r="H1347">
            <v>0</v>
          </cell>
          <cell r="I1347" t="str">
            <v>0.00%</v>
          </cell>
          <cell r="J1347">
            <v>0</v>
          </cell>
          <cell r="K1347">
            <v>0</v>
          </cell>
          <cell r="L1347" t="str">
            <v>0.00%</v>
          </cell>
          <cell r="M1347">
            <v>0</v>
          </cell>
          <cell r="N1347">
            <v>0</v>
          </cell>
          <cell r="O1347" t="str">
            <v>0.00%</v>
          </cell>
          <cell r="P1347">
            <v>2</v>
          </cell>
          <cell r="Q1347">
            <v>294.8</v>
          </cell>
          <cell r="R1347">
            <v>1</v>
          </cell>
        </row>
        <row r="1348">
          <cell r="A1348" t="str">
            <v>19.02.03.02</v>
          </cell>
          <cell r="B1348" t="str">
            <v>VALVULA COMPUERTA DE BRONCE  Ø 3/4"</v>
          </cell>
          <cell r="C1348" t="str">
            <v>und</v>
          </cell>
          <cell r="D1348">
            <v>2</v>
          </cell>
          <cell r="E1348">
            <v>188.9</v>
          </cell>
          <cell r="F1348">
            <v>377.8</v>
          </cell>
          <cell r="G1348">
            <v>0</v>
          </cell>
          <cell r="H1348">
            <v>0</v>
          </cell>
          <cell r="I1348" t="str">
            <v>0.00%</v>
          </cell>
          <cell r="J1348">
            <v>0</v>
          </cell>
          <cell r="K1348">
            <v>0</v>
          </cell>
          <cell r="L1348" t="str">
            <v>0.00%</v>
          </cell>
          <cell r="M1348">
            <v>0</v>
          </cell>
          <cell r="N1348">
            <v>0</v>
          </cell>
          <cell r="O1348" t="str">
            <v>0.00%</v>
          </cell>
          <cell r="P1348">
            <v>2</v>
          </cell>
          <cell r="Q1348">
            <v>377.8</v>
          </cell>
          <cell r="R1348">
            <v>1</v>
          </cell>
        </row>
        <row r="1349">
          <cell r="A1349" t="str">
            <v>19.02.04</v>
          </cell>
          <cell r="B1349" t="str">
            <v>PRUEBAS HIDRAULICA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</row>
        <row r="1350">
          <cell r="A1350" t="str">
            <v>19.02.04.01</v>
          </cell>
          <cell r="B1350" t="str">
            <v>PRUEBA HIDRAULICA TUBERIA DE AGUA FRIA</v>
          </cell>
          <cell r="C1350" t="str">
            <v>GLB</v>
          </cell>
          <cell r="D1350">
            <v>1</v>
          </cell>
          <cell r="E1350">
            <v>450</v>
          </cell>
          <cell r="F1350">
            <v>450</v>
          </cell>
          <cell r="G1350">
            <v>0</v>
          </cell>
          <cell r="H1350">
            <v>0</v>
          </cell>
          <cell r="I1350" t="str">
            <v>0.00%</v>
          </cell>
          <cell r="J1350">
            <v>0</v>
          </cell>
          <cell r="K1350">
            <v>0</v>
          </cell>
          <cell r="L1350" t="str">
            <v>0.00%</v>
          </cell>
          <cell r="M1350">
            <v>0</v>
          </cell>
          <cell r="N1350">
            <v>0</v>
          </cell>
          <cell r="O1350" t="str">
            <v>0.00%</v>
          </cell>
          <cell r="P1350">
            <v>1</v>
          </cell>
          <cell r="Q1350">
            <v>450</v>
          </cell>
          <cell r="R1350">
            <v>1</v>
          </cell>
        </row>
        <row r="1351">
          <cell r="A1351" t="str">
            <v>19.03</v>
          </cell>
          <cell r="B1351" t="str">
            <v xml:space="preserve">SISTEMA DE DESAGUE Y VENTILACION 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</row>
        <row r="1352">
          <cell r="A1352" t="str">
            <v>19.03.01</v>
          </cell>
          <cell r="B1352" t="str">
            <v>SALIDA DE DESAGUE Y VENTILACION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</row>
        <row r="1353">
          <cell r="A1353" t="str">
            <v>19.03.01.01</v>
          </cell>
          <cell r="B1353" t="str">
            <v>SALIDAS DE PVC SAL PARA DESAGUE DE 2"</v>
          </cell>
          <cell r="C1353" t="str">
            <v>pto</v>
          </cell>
          <cell r="D1353">
            <v>8</v>
          </cell>
          <cell r="E1353">
            <v>92.04</v>
          </cell>
          <cell r="F1353">
            <v>736.32</v>
          </cell>
          <cell r="G1353">
            <v>0</v>
          </cell>
          <cell r="H1353">
            <v>0</v>
          </cell>
          <cell r="I1353" t="str">
            <v>0.00%</v>
          </cell>
          <cell r="J1353">
            <v>0</v>
          </cell>
          <cell r="K1353">
            <v>0</v>
          </cell>
          <cell r="L1353" t="str">
            <v>0.00%</v>
          </cell>
          <cell r="M1353">
            <v>0</v>
          </cell>
          <cell r="N1353">
            <v>0</v>
          </cell>
          <cell r="O1353" t="str">
            <v>0.00%</v>
          </cell>
          <cell r="P1353">
            <v>8</v>
          </cell>
          <cell r="Q1353">
            <v>736.32</v>
          </cell>
          <cell r="R1353">
            <v>1</v>
          </cell>
        </row>
        <row r="1354">
          <cell r="A1354" t="str">
            <v>19.03.01.02</v>
          </cell>
          <cell r="B1354" t="str">
            <v>SALIDAS DE PVC SAL PARA DESAGUE DE 4"</v>
          </cell>
          <cell r="C1354" t="str">
            <v>pto</v>
          </cell>
          <cell r="D1354">
            <v>8</v>
          </cell>
          <cell r="E1354">
            <v>56.34</v>
          </cell>
          <cell r="F1354">
            <v>450.72</v>
          </cell>
          <cell r="G1354">
            <v>0</v>
          </cell>
          <cell r="H1354">
            <v>0</v>
          </cell>
          <cell r="I1354" t="str">
            <v>0.00%</v>
          </cell>
          <cell r="J1354">
            <v>0</v>
          </cell>
          <cell r="K1354">
            <v>0</v>
          </cell>
          <cell r="L1354" t="str">
            <v>0.00%</v>
          </cell>
          <cell r="M1354">
            <v>0</v>
          </cell>
          <cell r="N1354">
            <v>0</v>
          </cell>
          <cell r="O1354" t="str">
            <v>0.00%</v>
          </cell>
          <cell r="P1354">
            <v>8</v>
          </cell>
          <cell r="Q1354">
            <v>450.72</v>
          </cell>
          <cell r="R1354">
            <v>1</v>
          </cell>
        </row>
        <row r="1355">
          <cell r="A1355" t="str">
            <v>19.03.01.03</v>
          </cell>
          <cell r="B1355" t="str">
            <v>SALIDAS DE PVC SAL PARA VENTILACION DE 2"</v>
          </cell>
          <cell r="C1355" t="str">
            <v>pto</v>
          </cell>
          <cell r="D1355">
            <v>1</v>
          </cell>
          <cell r="E1355">
            <v>85.76</v>
          </cell>
          <cell r="F1355">
            <v>85.76</v>
          </cell>
          <cell r="G1355">
            <v>0</v>
          </cell>
          <cell r="H1355">
            <v>0</v>
          </cell>
          <cell r="I1355" t="str">
            <v>0.00%</v>
          </cell>
          <cell r="J1355">
            <v>0</v>
          </cell>
          <cell r="K1355">
            <v>0</v>
          </cell>
          <cell r="L1355" t="str">
            <v>0.00%</v>
          </cell>
          <cell r="M1355">
            <v>0</v>
          </cell>
          <cell r="N1355">
            <v>0</v>
          </cell>
          <cell r="O1355" t="str">
            <v>0.00%</v>
          </cell>
          <cell r="P1355">
            <v>1</v>
          </cell>
          <cell r="Q1355">
            <v>85.76</v>
          </cell>
          <cell r="R1355">
            <v>1</v>
          </cell>
        </row>
        <row r="1356">
          <cell r="A1356" t="str">
            <v>19.03.01.04</v>
          </cell>
          <cell r="B1356" t="str">
            <v>SOMBRERO VENTILACION PVC DE 2"</v>
          </cell>
          <cell r="C1356" t="str">
            <v>pza</v>
          </cell>
          <cell r="D1356">
            <v>1</v>
          </cell>
          <cell r="E1356">
            <v>11.19</v>
          </cell>
          <cell r="F1356">
            <v>11.19</v>
          </cell>
          <cell r="G1356">
            <v>0</v>
          </cell>
          <cell r="H1356">
            <v>0</v>
          </cell>
          <cell r="I1356" t="str">
            <v>0.00%</v>
          </cell>
          <cell r="J1356">
            <v>0</v>
          </cell>
          <cell r="K1356">
            <v>0</v>
          </cell>
          <cell r="L1356" t="str">
            <v>0.00%</v>
          </cell>
          <cell r="M1356">
            <v>0</v>
          </cell>
          <cell r="N1356">
            <v>0</v>
          </cell>
          <cell r="O1356" t="str">
            <v>0.00%</v>
          </cell>
          <cell r="P1356">
            <v>1</v>
          </cell>
          <cell r="Q1356">
            <v>11.19</v>
          </cell>
          <cell r="R1356">
            <v>1</v>
          </cell>
        </row>
        <row r="1357">
          <cell r="A1357" t="str">
            <v>19.03.02</v>
          </cell>
          <cell r="B1357" t="str">
            <v>REDES DE DERIVACION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</row>
        <row r="1358">
          <cell r="A1358" t="str">
            <v>19.03.02.01</v>
          </cell>
          <cell r="B1358" t="str">
            <v>RED DE DESAGUE TUBERIA PVC DE 2"</v>
          </cell>
          <cell r="C1358" t="str">
            <v>m</v>
          </cell>
          <cell r="D1358">
            <v>7.05</v>
          </cell>
          <cell r="E1358">
            <v>15.56</v>
          </cell>
          <cell r="F1358">
            <v>109.69800000000001</v>
          </cell>
          <cell r="G1358">
            <v>0</v>
          </cell>
          <cell r="H1358">
            <v>0</v>
          </cell>
          <cell r="I1358" t="str">
            <v>0.00%</v>
          </cell>
          <cell r="J1358">
            <v>0</v>
          </cell>
          <cell r="K1358">
            <v>0</v>
          </cell>
          <cell r="L1358" t="str">
            <v>0.00%</v>
          </cell>
          <cell r="M1358">
            <v>0</v>
          </cell>
          <cell r="N1358">
            <v>0</v>
          </cell>
          <cell r="O1358" t="str">
            <v>0.00%</v>
          </cell>
          <cell r="P1358">
            <v>7.05</v>
          </cell>
          <cell r="Q1358">
            <v>109.69800000000001</v>
          </cell>
          <cell r="R1358">
            <v>1</v>
          </cell>
        </row>
        <row r="1359">
          <cell r="A1359" t="str">
            <v>19.03.02.02</v>
          </cell>
          <cell r="B1359" t="str">
            <v>RED DE DESAGUE TUBERIA PVC DE 4"</v>
          </cell>
          <cell r="C1359" t="str">
            <v>m</v>
          </cell>
          <cell r="D1359">
            <v>17.600000000000001</v>
          </cell>
          <cell r="E1359">
            <v>20.329999999999998</v>
          </cell>
          <cell r="F1359">
            <v>357.80799999999999</v>
          </cell>
          <cell r="G1359">
            <v>0</v>
          </cell>
          <cell r="H1359">
            <v>0</v>
          </cell>
          <cell r="I1359" t="str">
            <v>0.00%</v>
          </cell>
          <cell r="J1359">
            <v>0</v>
          </cell>
          <cell r="K1359">
            <v>0</v>
          </cell>
          <cell r="L1359" t="str">
            <v>0.00%</v>
          </cell>
          <cell r="M1359">
            <v>0</v>
          </cell>
          <cell r="N1359">
            <v>0</v>
          </cell>
          <cell r="O1359" t="str">
            <v>0.00%</v>
          </cell>
          <cell r="P1359">
            <v>17.600000000000001</v>
          </cell>
          <cell r="Q1359">
            <v>357.80799999999999</v>
          </cell>
          <cell r="R1359">
            <v>1</v>
          </cell>
        </row>
        <row r="1360">
          <cell r="A1360" t="str">
            <v>19.03.03</v>
          </cell>
          <cell r="B1360" t="str">
            <v>REGISTRO Y SUMIDEROS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</row>
        <row r="1361">
          <cell r="A1361" t="str">
            <v>19.03.03.01</v>
          </cell>
          <cell r="B1361" t="str">
            <v>REGISTROS DE BRONCE DE 4"</v>
          </cell>
          <cell r="C1361" t="str">
            <v>pza</v>
          </cell>
          <cell r="D1361">
            <v>4</v>
          </cell>
          <cell r="E1361">
            <v>34.130000000000003</v>
          </cell>
          <cell r="F1361">
            <v>136.52000000000001</v>
          </cell>
          <cell r="G1361">
            <v>0</v>
          </cell>
          <cell r="H1361">
            <v>0</v>
          </cell>
          <cell r="I1361" t="str">
            <v>0.00%</v>
          </cell>
          <cell r="J1361">
            <v>0</v>
          </cell>
          <cell r="K1361">
            <v>0</v>
          </cell>
          <cell r="L1361" t="str">
            <v>0.00%</v>
          </cell>
          <cell r="M1361">
            <v>0</v>
          </cell>
          <cell r="N1361">
            <v>0</v>
          </cell>
          <cell r="O1361" t="str">
            <v>0.00%</v>
          </cell>
          <cell r="P1361">
            <v>4</v>
          </cell>
          <cell r="Q1361">
            <v>136.52000000000001</v>
          </cell>
          <cell r="R1361">
            <v>1</v>
          </cell>
        </row>
        <row r="1362">
          <cell r="A1362" t="str">
            <v>19.03.03.02</v>
          </cell>
          <cell r="B1362" t="str">
            <v>SUMIDEROS DE 2"</v>
          </cell>
          <cell r="C1362" t="str">
            <v>pza</v>
          </cell>
          <cell r="D1362">
            <v>2</v>
          </cell>
          <cell r="E1362">
            <v>68.38</v>
          </cell>
          <cell r="F1362">
            <v>136.76</v>
          </cell>
          <cell r="G1362">
            <v>0</v>
          </cell>
          <cell r="H1362">
            <v>0</v>
          </cell>
          <cell r="I1362" t="str">
            <v>0.00%</v>
          </cell>
          <cell r="J1362">
            <v>0</v>
          </cell>
          <cell r="K1362">
            <v>0</v>
          </cell>
          <cell r="L1362" t="str">
            <v>0.00%</v>
          </cell>
          <cell r="M1362">
            <v>0</v>
          </cell>
          <cell r="N1362">
            <v>0</v>
          </cell>
          <cell r="O1362" t="str">
            <v>0.00%</v>
          </cell>
          <cell r="P1362">
            <v>2</v>
          </cell>
          <cell r="Q1362">
            <v>136.76</v>
          </cell>
          <cell r="R1362">
            <v>1</v>
          </cell>
        </row>
        <row r="1363">
          <cell r="A1363" t="str">
            <v>19.03.04</v>
          </cell>
          <cell r="B1363" t="str">
            <v>CAJAS DE INSPECCION Y RETENCION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</row>
        <row r="1364">
          <cell r="A1364" t="str">
            <v>19.03.04.01</v>
          </cell>
          <cell r="B1364" t="str">
            <v>CAJA DE REGISTRO DE DESAGUE 12" X 24" - CONSTRUCION</v>
          </cell>
          <cell r="C1364" t="str">
            <v>und</v>
          </cell>
          <cell r="D1364">
            <v>1</v>
          </cell>
          <cell r="E1364">
            <v>140.52000000000001</v>
          </cell>
          <cell r="F1364">
            <v>140.52000000000001</v>
          </cell>
          <cell r="G1364">
            <v>0</v>
          </cell>
          <cell r="H1364">
            <v>0</v>
          </cell>
          <cell r="I1364" t="str">
            <v>0.00%</v>
          </cell>
          <cell r="J1364">
            <v>0</v>
          </cell>
          <cell r="K1364">
            <v>0</v>
          </cell>
          <cell r="L1364" t="str">
            <v>0.00%</v>
          </cell>
          <cell r="M1364">
            <v>0</v>
          </cell>
          <cell r="N1364">
            <v>0</v>
          </cell>
          <cell r="O1364" t="str">
            <v>0.00%</v>
          </cell>
          <cell r="P1364">
            <v>1</v>
          </cell>
          <cell r="Q1364">
            <v>140.52000000000001</v>
          </cell>
          <cell r="R1364">
            <v>1</v>
          </cell>
        </row>
        <row r="1365">
          <cell r="A1365" t="str">
            <v>19.03.05</v>
          </cell>
          <cell r="B1365" t="str">
            <v>PRUEBAS HIDRAULICA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</row>
        <row r="1366">
          <cell r="A1366" t="str">
            <v>19.03.05.01</v>
          </cell>
          <cell r="B1366" t="str">
            <v>PRUEBA HIDRAULICA TUBERIA DE DESAGUE</v>
          </cell>
          <cell r="C1366" t="str">
            <v>und</v>
          </cell>
          <cell r="D1366">
            <v>1</v>
          </cell>
          <cell r="E1366">
            <v>450</v>
          </cell>
          <cell r="F1366">
            <v>450</v>
          </cell>
          <cell r="G1366">
            <v>0</v>
          </cell>
          <cell r="H1366">
            <v>0</v>
          </cell>
          <cell r="I1366" t="str">
            <v>0.00%</v>
          </cell>
          <cell r="J1366">
            <v>0</v>
          </cell>
          <cell r="K1366">
            <v>0</v>
          </cell>
          <cell r="L1366" t="str">
            <v>0.00%</v>
          </cell>
          <cell r="M1366">
            <v>0</v>
          </cell>
          <cell r="N1366">
            <v>0</v>
          </cell>
          <cell r="O1366" t="str">
            <v>0.00%</v>
          </cell>
          <cell r="P1366">
            <v>1</v>
          </cell>
          <cell r="Q1366">
            <v>450</v>
          </cell>
          <cell r="R1366">
            <v>1</v>
          </cell>
        </row>
        <row r="1367">
          <cell r="A1367" t="str">
            <v>19.04</v>
          </cell>
          <cell r="B1367" t="str">
            <v>SISTEMA DE DRENAJE PLUVIAL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</row>
        <row r="1368">
          <cell r="A1368" t="str">
            <v>19.04.01</v>
          </cell>
          <cell r="B1368" t="str">
            <v>SISTEMA DE BAJADA MONTANTE (PLUVIAL)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</row>
        <row r="1369">
          <cell r="A1369" t="str">
            <v>19.04.01.01</v>
          </cell>
          <cell r="B1369" t="str">
            <v>ABRAZADERA DE FIJACION DE TUBO</v>
          </cell>
          <cell r="C1369" t="str">
            <v>und</v>
          </cell>
          <cell r="D1369">
            <v>25</v>
          </cell>
          <cell r="E1369">
            <v>41.02</v>
          </cell>
          <cell r="F1369">
            <v>1025.5</v>
          </cell>
          <cell r="G1369">
            <v>0</v>
          </cell>
          <cell r="H1369">
            <v>0</v>
          </cell>
          <cell r="I1369" t="str">
            <v>0.00%</v>
          </cell>
          <cell r="J1369">
            <v>0</v>
          </cell>
          <cell r="K1369">
            <v>0</v>
          </cell>
          <cell r="L1369" t="str">
            <v>0.00%</v>
          </cell>
          <cell r="M1369">
            <v>0</v>
          </cell>
          <cell r="N1369">
            <v>0</v>
          </cell>
          <cell r="O1369" t="str">
            <v>0.00%</v>
          </cell>
          <cell r="P1369">
            <v>25</v>
          </cell>
          <cell r="Q1369">
            <v>1025.5</v>
          </cell>
          <cell r="R1369">
            <v>1</v>
          </cell>
        </row>
        <row r="1370">
          <cell r="A1370" t="str">
            <v>19.04.01.02</v>
          </cell>
          <cell r="B1370" t="str">
            <v>INSTALACION DE TUB. PVC SAP C-10 Ø 4"</v>
          </cell>
          <cell r="C1370" t="str">
            <v>m</v>
          </cell>
          <cell r="D1370">
            <v>12.5</v>
          </cell>
          <cell r="E1370">
            <v>9.93</v>
          </cell>
          <cell r="F1370">
            <v>124.125</v>
          </cell>
          <cell r="G1370">
            <v>0</v>
          </cell>
          <cell r="H1370">
            <v>0</v>
          </cell>
          <cell r="I1370" t="str">
            <v>0.00%</v>
          </cell>
          <cell r="J1370">
            <v>0</v>
          </cell>
          <cell r="K1370">
            <v>0</v>
          </cell>
          <cell r="L1370" t="str">
            <v>0.00%</v>
          </cell>
          <cell r="M1370">
            <v>0</v>
          </cell>
          <cell r="N1370">
            <v>0</v>
          </cell>
          <cell r="O1370" t="str">
            <v>0.00%</v>
          </cell>
          <cell r="P1370">
            <v>12.5</v>
          </cell>
          <cell r="Q1370">
            <v>124.125</v>
          </cell>
          <cell r="R1370">
            <v>1</v>
          </cell>
        </row>
        <row r="1371">
          <cell r="A1371" t="str">
            <v>19.04.01.03</v>
          </cell>
          <cell r="B1371" t="str">
            <v>CONCRETO FC=175 KG/CM2 EN COLUMNETAS</v>
          </cell>
          <cell r="C1371" t="str">
            <v>m3</v>
          </cell>
          <cell r="D1371">
            <v>0.2</v>
          </cell>
          <cell r="E1371">
            <v>466.52</v>
          </cell>
          <cell r="F1371">
            <v>93.304000000000002</v>
          </cell>
          <cell r="G1371">
            <v>0</v>
          </cell>
          <cell r="H1371">
            <v>0</v>
          </cell>
          <cell r="I1371" t="str">
            <v>0.00%</v>
          </cell>
          <cell r="J1371">
            <v>0</v>
          </cell>
          <cell r="K1371">
            <v>0</v>
          </cell>
          <cell r="L1371" t="str">
            <v>0.00%</v>
          </cell>
          <cell r="M1371">
            <v>0</v>
          </cell>
          <cell r="N1371">
            <v>0</v>
          </cell>
          <cell r="O1371" t="str">
            <v>0.00%</v>
          </cell>
          <cell r="P1371">
            <v>0.2</v>
          </cell>
          <cell r="Q1371">
            <v>93.304000000000002</v>
          </cell>
          <cell r="R1371">
            <v>1</v>
          </cell>
        </row>
        <row r="1372">
          <cell r="A1372" t="str">
            <v>19.04.01.04</v>
          </cell>
          <cell r="B1372" t="str">
            <v>ACERO F'Y=4200 KG/CM2 GRADO 60 EN COLUMNETAS</v>
          </cell>
          <cell r="C1372" t="str">
            <v>kg</v>
          </cell>
          <cell r="D1372">
            <v>35.43</v>
          </cell>
          <cell r="E1372">
            <v>4.4400000000000004</v>
          </cell>
          <cell r="F1372">
            <v>157.3092</v>
          </cell>
          <cell r="G1372">
            <v>0</v>
          </cell>
          <cell r="H1372">
            <v>0</v>
          </cell>
          <cell r="I1372" t="str">
            <v>0.00%</v>
          </cell>
          <cell r="J1372">
            <v>0</v>
          </cell>
          <cell r="K1372">
            <v>0</v>
          </cell>
          <cell r="L1372" t="str">
            <v>0.00%</v>
          </cell>
          <cell r="M1372">
            <v>0</v>
          </cell>
          <cell r="N1372">
            <v>0</v>
          </cell>
          <cell r="O1372" t="str">
            <v>0.00%</v>
          </cell>
          <cell r="P1372">
            <v>35.43</v>
          </cell>
          <cell r="Q1372">
            <v>157.3092</v>
          </cell>
          <cell r="R1372">
            <v>1</v>
          </cell>
        </row>
        <row r="1373">
          <cell r="A1373" t="str">
            <v>19.04.01.05</v>
          </cell>
          <cell r="B1373" t="str">
            <v>ENCOFRADO Y DESENCOFRADO NORMAL  EN COLUMNETAS</v>
          </cell>
          <cell r="C1373" t="str">
            <v>m2</v>
          </cell>
          <cell r="D1373">
            <v>3</v>
          </cell>
          <cell r="E1373">
            <v>44.19</v>
          </cell>
          <cell r="F1373">
            <v>132.57</v>
          </cell>
          <cell r="G1373">
            <v>0</v>
          </cell>
          <cell r="H1373">
            <v>0</v>
          </cell>
          <cell r="I1373" t="str">
            <v>0.00%</v>
          </cell>
          <cell r="J1373">
            <v>0</v>
          </cell>
          <cell r="K1373">
            <v>0</v>
          </cell>
          <cell r="L1373" t="str">
            <v>0.00%</v>
          </cell>
          <cell r="M1373">
            <v>0</v>
          </cell>
          <cell r="N1373">
            <v>0</v>
          </cell>
          <cell r="O1373" t="str">
            <v>0.00%</v>
          </cell>
          <cell r="P1373">
            <v>3</v>
          </cell>
          <cell r="Q1373">
            <v>132.57</v>
          </cell>
          <cell r="R1373">
            <v>1</v>
          </cell>
        </row>
        <row r="1374">
          <cell r="A1374" t="str">
            <v>19.04.01.06</v>
          </cell>
          <cell r="B1374" t="str">
            <v>TARRAJEO DE SUPERFICIE COLUMNETAS INCL. ARISTAS MEZCLA 1:5 CEMENTO:ARENA</v>
          </cell>
          <cell r="C1374" t="str">
            <v>m2</v>
          </cell>
          <cell r="D1374">
            <v>3</v>
          </cell>
          <cell r="E1374">
            <v>31.33</v>
          </cell>
          <cell r="F1374">
            <v>93.99</v>
          </cell>
          <cell r="G1374">
            <v>0</v>
          </cell>
          <cell r="H1374">
            <v>0</v>
          </cell>
          <cell r="I1374" t="str">
            <v>0.00%</v>
          </cell>
          <cell r="J1374">
            <v>0</v>
          </cell>
          <cell r="K1374">
            <v>0</v>
          </cell>
          <cell r="L1374" t="str">
            <v>0.00%</v>
          </cell>
          <cell r="M1374">
            <v>0</v>
          </cell>
          <cell r="N1374">
            <v>0</v>
          </cell>
          <cell r="O1374" t="str">
            <v>0.00%</v>
          </cell>
          <cell r="P1374">
            <v>3</v>
          </cell>
          <cell r="Q1374">
            <v>93.99</v>
          </cell>
          <cell r="R1374">
            <v>1</v>
          </cell>
        </row>
        <row r="1375">
          <cell r="A1375" t="str">
            <v>19.04.02</v>
          </cell>
          <cell r="B1375" t="str">
            <v>SISTEMA DE EVACUACION PLUVIAL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</row>
        <row r="1376">
          <cell r="A1376" t="str">
            <v>19.04.02.01</v>
          </cell>
          <cell r="B1376" t="str">
            <v>RED COLECTORA PARA AGUAS PLUVIALES TUB. PVC UF Ø DE 4"</v>
          </cell>
          <cell r="C1376" t="str">
            <v>m</v>
          </cell>
          <cell r="D1376">
            <v>21.29</v>
          </cell>
          <cell r="E1376">
            <v>27.03</v>
          </cell>
          <cell r="F1376">
            <v>575.46870000000001</v>
          </cell>
          <cell r="G1376">
            <v>0</v>
          </cell>
          <cell r="H1376">
            <v>0</v>
          </cell>
          <cell r="I1376" t="str">
            <v>0.00%</v>
          </cell>
          <cell r="J1376">
            <v>0</v>
          </cell>
          <cell r="K1376">
            <v>0</v>
          </cell>
          <cell r="L1376" t="str">
            <v>0.00%</v>
          </cell>
          <cell r="M1376">
            <v>0</v>
          </cell>
          <cell r="N1376">
            <v>0</v>
          </cell>
          <cell r="O1376" t="str">
            <v>0.00%</v>
          </cell>
          <cell r="P1376">
            <v>21.29</v>
          </cell>
          <cell r="Q1376">
            <v>575.46870000000001</v>
          </cell>
          <cell r="R1376">
            <v>1</v>
          </cell>
        </row>
        <row r="1377">
          <cell r="A1377" t="str">
            <v>19.04.02.02</v>
          </cell>
          <cell r="B1377" t="str">
            <v>CAJA DE REGISTRO DE DESAGUE 12" X 24" - CONSTRUCION</v>
          </cell>
          <cell r="C1377" t="str">
            <v>und</v>
          </cell>
          <cell r="D1377">
            <v>2</v>
          </cell>
          <cell r="E1377">
            <v>140.52000000000001</v>
          </cell>
          <cell r="F1377">
            <v>281.04000000000002</v>
          </cell>
          <cell r="G1377">
            <v>0</v>
          </cell>
          <cell r="H1377">
            <v>0</v>
          </cell>
          <cell r="I1377" t="str">
            <v>0.00%</v>
          </cell>
          <cell r="J1377">
            <v>0</v>
          </cell>
          <cell r="K1377">
            <v>0</v>
          </cell>
          <cell r="L1377" t="str">
            <v>0.00%</v>
          </cell>
          <cell r="M1377">
            <v>0</v>
          </cell>
          <cell r="N1377">
            <v>0</v>
          </cell>
          <cell r="O1377" t="str">
            <v>0.00%</v>
          </cell>
          <cell r="P1377">
            <v>2</v>
          </cell>
          <cell r="Q1377">
            <v>281.04000000000002</v>
          </cell>
          <cell r="R1377">
            <v>1</v>
          </cell>
        </row>
        <row r="1378">
          <cell r="A1378" t="str">
            <v>20</v>
          </cell>
          <cell r="B1378" t="str">
            <v>OBRAS EXTERIORES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</row>
        <row r="1379">
          <cell r="A1379" t="str">
            <v>20.01</v>
          </cell>
          <cell r="B1379" t="str">
            <v>SISTEMA DE AGUA FRIA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</row>
        <row r="1380">
          <cell r="A1380" t="str">
            <v>20.01.01</v>
          </cell>
          <cell r="B1380" t="str">
            <v>INSTALACIONES EXTERIORES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</row>
        <row r="1381">
          <cell r="A1381" t="str">
            <v>20.01.01.01</v>
          </cell>
          <cell r="B1381" t="str">
            <v>TRAZO Y REPLANTEO</v>
          </cell>
          <cell r="C1381" t="str">
            <v>m</v>
          </cell>
          <cell r="D1381">
            <v>110.04</v>
          </cell>
          <cell r="E1381">
            <v>2.92</v>
          </cell>
          <cell r="F1381">
            <v>321.3168</v>
          </cell>
          <cell r="G1381">
            <v>0</v>
          </cell>
          <cell r="H1381">
            <v>0</v>
          </cell>
          <cell r="I1381" t="str">
            <v>0.00%</v>
          </cell>
          <cell r="J1381">
            <v>0</v>
          </cell>
          <cell r="K1381">
            <v>0</v>
          </cell>
          <cell r="L1381" t="str">
            <v>0.00%</v>
          </cell>
          <cell r="M1381">
            <v>0</v>
          </cell>
          <cell r="N1381">
            <v>0</v>
          </cell>
          <cell r="O1381" t="str">
            <v>0.00%</v>
          </cell>
          <cell r="P1381">
            <v>110.04</v>
          </cell>
          <cell r="Q1381">
            <v>321.3168</v>
          </cell>
          <cell r="R1381">
            <v>1</v>
          </cell>
        </row>
        <row r="1382">
          <cell r="A1382" t="str">
            <v>20.01.01.02</v>
          </cell>
          <cell r="B1382" t="str">
            <v>EXCAVACION DE ZANJAS REFINE Y CAMA DE APOYO</v>
          </cell>
          <cell r="C1382" t="str">
            <v>m</v>
          </cell>
          <cell r="D1382">
            <v>110.04</v>
          </cell>
          <cell r="E1382">
            <v>23.66</v>
          </cell>
          <cell r="F1382">
            <v>2603.5464000000002</v>
          </cell>
          <cell r="G1382">
            <v>0</v>
          </cell>
          <cell r="H1382">
            <v>0</v>
          </cell>
          <cell r="I1382" t="str">
            <v>0.00%</v>
          </cell>
          <cell r="J1382">
            <v>0</v>
          </cell>
          <cell r="K1382">
            <v>0</v>
          </cell>
          <cell r="L1382" t="str">
            <v>0.00%</v>
          </cell>
          <cell r="M1382">
            <v>0</v>
          </cell>
          <cell r="N1382">
            <v>0</v>
          </cell>
          <cell r="O1382" t="str">
            <v>0.00%</v>
          </cell>
          <cell r="P1382">
            <v>110.04</v>
          </cell>
          <cell r="Q1382">
            <v>2603.5464000000002</v>
          </cell>
          <cell r="R1382">
            <v>1</v>
          </cell>
        </row>
        <row r="1383">
          <cell r="A1383" t="str">
            <v>20.01.01.03</v>
          </cell>
          <cell r="B1383" t="str">
            <v>RELLENO CON MATERIAL PROPIO</v>
          </cell>
          <cell r="C1383" t="str">
            <v>m</v>
          </cell>
          <cell r="D1383">
            <v>110.04</v>
          </cell>
          <cell r="E1383">
            <v>13.05</v>
          </cell>
          <cell r="F1383">
            <v>1436.0220000000002</v>
          </cell>
          <cell r="G1383">
            <v>0</v>
          </cell>
          <cell r="H1383">
            <v>0</v>
          </cell>
          <cell r="I1383" t="str">
            <v>0.00%</v>
          </cell>
          <cell r="J1383">
            <v>0</v>
          </cell>
          <cell r="K1383">
            <v>0</v>
          </cell>
          <cell r="L1383" t="str">
            <v>0.00%</v>
          </cell>
          <cell r="M1383">
            <v>0</v>
          </cell>
          <cell r="N1383">
            <v>0</v>
          </cell>
          <cell r="O1383" t="str">
            <v>0.00%</v>
          </cell>
          <cell r="P1383">
            <v>110.04</v>
          </cell>
          <cell r="Q1383">
            <v>1436.0220000000002</v>
          </cell>
          <cell r="R1383">
            <v>1</v>
          </cell>
        </row>
        <row r="1384">
          <cell r="A1384" t="str">
            <v>20.01.01.04</v>
          </cell>
          <cell r="B1384" t="str">
            <v>INSTALACION DE TUB. PVC SAP C-10 Ø 1 1/2"</v>
          </cell>
          <cell r="C1384" t="str">
            <v>m</v>
          </cell>
          <cell r="D1384">
            <v>90.96</v>
          </cell>
          <cell r="E1384">
            <v>6.32</v>
          </cell>
          <cell r="F1384">
            <v>574.86720000000003</v>
          </cell>
          <cell r="G1384">
            <v>0</v>
          </cell>
          <cell r="H1384">
            <v>0</v>
          </cell>
          <cell r="I1384" t="str">
            <v>0.00%</v>
          </cell>
          <cell r="J1384">
            <v>0</v>
          </cell>
          <cell r="K1384">
            <v>0</v>
          </cell>
          <cell r="L1384" t="str">
            <v>0.00%</v>
          </cell>
          <cell r="M1384">
            <v>0</v>
          </cell>
          <cell r="N1384">
            <v>0</v>
          </cell>
          <cell r="O1384" t="str">
            <v>0.00%</v>
          </cell>
          <cell r="P1384">
            <v>90.96</v>
          </cell>
          <cell r="Q1384">
            <v>574.86720000000003</v>
          </cell>
          <cell r="R1384">
            <v>1</v>
          </cell>
        </row>
        <row r="1385">
          <cell r="A1385" t="str">
            <v>20.01.01.05</v>
          </cell>
          <cell r="B1385" t="str">
            <v>INSTALACION DE TUB. PVC SAP C-10 Ø 1"</v>
          </cell>
          <cell r="C1385" t="str">
            <v>m</v>
          </cell>
          <cell r="D1385">
            <v>12.93</v>
          </cell>
          <cell r="E1385">
            <v>4.3600000000000003</v>
          </cell>
          <cell r="F1385">
            <v>56.3748</v>
          </cell>
          <cell r="G1385">
            <v>0</v>
          </cell>
          <cell r="H1385">
            <v>0</v>
          </cell>
          <cell r="I1385" t="str">
            <v>0.00%</v>
          </cell>
          <cell r="J1385">
            <v>0</v>
          </cell>
          <cell r="K1385">
            <v>0</v>
          </cell>
          <cell r="L1385" t="str">
            <v>0.00%</v>
          </cell>
          <cell r="M1385">
            <v>0</v>
          </cell>
          <cell r="N1385">
            <v>0</v>
          </cell>
          <cell r="O1385" t="str">
            <v>0.00%</v>
          </cell>
          <cell r="P1385">
            <v>12.93</v>
          </cell>
          <cell r="Q1385">
            <v>56.3748</v>
          </cell>
          <cell r="R1385">
            <v>1</v>
          </cell>
        </row>
        <row r="1386">
          <cell r="A1386" t="str">
            <v>20.01.01.06</v>
          </cell>
          <cell r="B1386" t="str">
            <v>INSTALACION DE TUB. PVC SAP C-10 Ø 3/4"</v>
          </cell>
          <cell r="C1386" t="str">
            <v>m</v>
          </cell>
          <cell r="D1386">
            <v>6.15</v>
          </cell>
          <cell r="E1386">
            <v>19.190000000000001</v>
          </cell>
          <cell r="F1386">
            <v>118.01850000000002</v>
          </cell>
          <cell r="G1386">
            <v>0</v>
          </cell>
          <cell r="H1386">
            <v>0</v>
          </cell>
          <cell r="I1386" t="str">
            <v>0.00%</v>
          </cell>
          <cell r="J1386">
            <v>0</v>
          </cell>
          <cell r="K1386">
            <v>0</v>
          </cell>
          <cell r="L1386" t="str">
            <v>0.00%</v>
          </cell>
          <cell r="M1386">
            <v>0</v>
          </cell>
          <cell r="N1386">
            <v>0</v>
          </cell>
          <cell r="O1386" t="str">
            <v>0.00%</v>
          </cell>
          <cell r="P1386">
            <v>6.15</v>
          </cell>
          <cell r="Q1386">
            <v>118.01850000000002</v>
          </cell>
          <cell r="R1386">
            <v>1</v>
          </cell>
        </row>
        <row r="1387">
          <cell r="A1387" t="str">
            <v>20.01.01.07</v>
          </cell>
          <cell r="B1387" t="str">
            <v>VALVULA COMPUERTA DE BRONCE  Ø 1 1/2"</v>
          </cell>
          <cell r="C1387" t="str">
            <v>und</v>
          </cell>
          <cell r="D1387">
            <v>4</v>
          </cell>
          <cell r="E1387">
            <v>396.25</v>
          </cell>
          <cell r="F1387">
            <v>1585</v>
          </cell>
          <cell r="G1387">
            <v>0</v>
          </cell>
          <cell r="H1387">
            <v>0</v>
          </cell>
          <cell r="I1387" t="str">
            <v>0.00%</v>
          </cell>
          <cell r="J1387">
            <v>0</v>
          </cell>
          <cell r="K1387">
            <v>0</v>
          </cell>
          <cell r="L1387" t="str">
            <v>0.00%</v>
          </cell>
          <cell r="M1387">
            <v>0</v>
          </cell>
          <cell r="N1387">
            <v>0</v>
          </cell>
          <cell r="O1387" t="str">
            <v>0.00%</v>
          </cell>
          <cell r="P1387">
            <v>4</v>
          </cell>
          <cell r="Q1387">
            <v>1585</v>
          </cell>
          <cell r="R1387">
            <v>1</v>
          </cell>
        </row>
        <row r="1388">
          <cell r="A1388" t="str">
            <v>20.01.01.08</v>
          </cell>
          <cell r="B1388" t="str">
            <v>GRIFO DE RIEGO STANDARD - LLAVE DE 1/2"</v>
          </cell>
          <cell r="C1388" t="str">
            <v>und</v>
          </cell>
          <cell r="D1388">
            <v>1</v>
          </cell>
          <cell r="E1388">
            <v>35</v>
          </cell>
          <cell r="F1388">
            <v>35</v>
          </cell>
          <cell r="G1388">
            <v>0</v>
          </cell>
          <cell r="H1388">
            <v>0</v>
          </cell>
          <cell r="I1388" t="str">
            <v>0.00%</v>
          </cell>
          <cell r="J1388">
            <v>0</v>
          </cell>
          <cell r="K1388">
            <v>0</v>
          </cell>
          <cell r="L1388" t="str">
            <v>0.00%</v>
          </cell>
          <cell r="M1388">
            <v>0</v>
          </cell>
          <cell r="N1388">
            <v>0</v>
          </cell>
          <cell r="O1388" t="str">
            <v>0.00%</v>
          </cell>
          <cell r="P1388">
            <v>1</v>
          </cell>
          <cell r="Q1388">
            <v>35</v>
          </cell>
          <cell r="R1388">
            <v>1</v>
          </cell>
        </row>
        <row r="1389">
          <cell r="A1389" t="str">
            <v>20.02</v>
          </cell>
          <cell r="B1389" t="str">
            <v>SISTEMA DE DESAGUE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</row>
        <row r="1390">
          <cell r="A1390" t="str">
            <v>20.02.01</v>
          </cell>
          <cell r="B1390" t="str">
            <v>REDES DE DESAGUE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</row>
        <row r="1391">
          <cell r="A1391" t="str">
            <v>20.02.01.01</v>
          </cell>
          <cell r="B1391" t="str">
            <v>TRAZO Y REPLANTEO</v>
          </cell>
          <cell r="C1391" t="str">
            <v>m</v>
          </cell>
          <cell r="D1391">
            <v>98.1</v>
          </cell>
          <cell r="E1391">
            <v>2.92</v>
          </cell>
          <cell r="F1391">
            <v>286.452</v>
          </cell>
          <cell r="G1391">
            <v>0</v>
          </cell>
          <cell r="H1391">
            <v>0</v>
          </cell>
          <cell r="I1391" t="str">
            <v>0.00%</v>
          </cell>
          <cell r="J1391">
            <v>0</v>
          </cell>
          <cell r="K1391">
            <v>0</v>
          </cell>
          <cell r="L1391" t="str">
            <v>0.00%</v>
          </cell>
          <cell r="M1391">
            <v>0</v>
          </cell>
          <cell r="N1391">
            <v>0</v>
          </cell>
          <cell r="O1391" t="str">
            <v>0.00%</v>
          </cell>
          <cell r="P1391">
            <v>98.1</v>
          </cell>
          <cell r="Q1391">
            <v>286.452</v>
          </cell>
          <cell r="R1391">
            <v>1</v>
          </cell>
        </row>
        <row r="1392">
          <cell r="A1392" t="str">
            <v>20.02.01.02</v>
          </cell>
          <cell r="B1392" t="str">
            <v>EXCAVACION DE ZANJA MANUAL</v>
          </cell>
          <cell r="C1392" t="str">
            <v>m3</v>
          </cell>
          <cell r="D1392">
            <v>70.63</v>
          </cell>
          <cell r="E1392">
            <v>45.62</v>
          </cell>
          <cell r="F1392">
            <v>3222.1405999999997</v>
          </cell>
          <cell r="G1392">
            <v>0</v>
          </cell>
          <cell r="H1392">
            <v>0</v>
          </cell>
          <cell r="I1392" t="str">
            <v>0.00%</v>
          </cell>
          <cell r="J1392">
            <v>0</v>
          </cell>
          <cell r="K1392">
            <v>0</v>
          </cell>
          <cell r="L1392" t="str">
            <v>0.00%</v>
          </cell>
          <cell r="M1392">
            <v>0</v>
          </cell>
          <cell r="N1392">
            <v>0</v>
          </cell>
          <cell r="O1392" t="str">
            <v>0.00%</v>
          </cell>
          <cell r="P1392">
            <v>70.63</v>
          </cell>
          <cell r="Q1392">
            <v>3222.1405999999997</v>
          </cell>
          <cell r="R1392">
            <v>1</v>
          </cell>
        </row>
        <row r="1393">
          <cell r="A1393" t="str">
            <v>20.02.01.03</v>
          </cell>
          <cell r="B1393" t="str">
            <v>RELLENO CON MATERIAL PROPIO SELECCIONADO</v>
          </cell>
          <cell r="C1393" t="str">
            <v>m3</v>
          </cell>
          <cell r="D1393">
            <v>64.75</v>
          </cell>
          <cell r="E1393">
            <v>29.12</v>
          </cell>
          <cell r="F1393">
            <v>1885.52</v>
          </cell>
          <cell r="G1393">
            <v>0</v>
          </cell>
          <cell r="H1393">
            <v>0</v>
          </cell>
          <cell r="I1393" t="str">
            <v>0.00%</v>
          </cell>
          <cell r="J1393">
            <v>0</v>
          </cell>
          <cell r="K1393">
            <v>0</v>
          </cell>
          <cell r="L1393" t="str">
            <v>0.00%</v>
          </cell>
          <cell r="M1393">
            <v>0</v>
          </cell>
          <cell r="N1393">
            <v>0</v>
          </cell>
          <cell r="O1393" t="str">
            <v>0.00%</v>
          </cell>
          <cell r="P1393">
            <v>64.75</v>
          </cell>
          <cell r="Q1393">
            <v>1885.52</v>
          </cell>
          <cell r="R1393">
            <v>1</v>
          </cell>
        </row>
        <row r="1394">
          <cell r="A1394" t="str">
            <v>20.02.01.04</v>
          </cell>
          <cell r="B1394" t="str">
            <v>RED DE DESAGUE TUBERIA PVC UF Ø DE 4"</v>
          </cell>
          <cell r="C1394" t="str">
            <v>m</v>
          </cell>
          <cell r="D1394">
            <v>98.1</v>
          </cell>
          <cell r="E1394">
            <v>17.48</v>
          </cell>
          <cell r="F1394">
            <v>1714.788</v>
          </cell>
          <cell r="G1394">
            <v>0</v>
          </cell>
          <cell r="H1394">
            <v>0</v>
          </cell>
          <cell r="I1394" t="str">
            <v>0.00%</v>
          </cell>
          <cell r="J1394">
            <v>0</v>
          </cell>
          <cell r="K1394">
            <v>0</v>
          </cell>
          <cell r="L1394" t="str">
            <v>0.00%</v>
          </cell>
          <cell r="M1394">
            <v>0</v>
          </cell>
          <cell r="N1394">
            <v>0</v>
          </cell>
          <cell r="O1394" t="str">
            <v>0.00%</v>
          </cell>
          <cell r="P1394">
            <v>98.1</v>
          </cell>
          <cell r="Q1394">
            <v>1714.788</v>
          </cell>
          <cell r="R1394">
            <v>1</v>
          </cell>
        </row>
        <row r="1395">
          <cell r="A1395" t="str">
            <v>20.02.02</v>
          </cell>
          <cell r="B1395" t="str">
            <v>CAJAS DE INSPECCION Y RETENCION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</row>
        <row r="1396">
          <cell r="A1396" t="str">
            <v>20.02.02.01</v>
          </cell>
          <cell r="B1396" t="str">
            <v>CAJA DE REGISTRO DE DESAGUE 24" X 24" - CONSTRUCION</v>
          </cell>
          <cell r="C1396" t="str">
            <v>und</v>
          </cell>
          <cell r="D1396">
            <v>8</v>
          </cell>
          <cell r="E1396">
            <v>197.15</v>
          </cell>
          <cell r="F1396">
            <v>1577.2</v>
          </cell>
          <cell r="G1396">
            <v>0</v>
          </cell>
          <cell r="H1396">
            <v>0</v>
          </cell>
          <cell r="I1396" t="str">
            <v>0.00%</v>
          </cell>
          <cell r="J1396">
            <v>0</v>
          </cell>
          <cell r="K1396">
            <v>0</v>
          </cell>
          <cell r="L1396" t="str">
            <v>0.00%</v>
          </cell>
          <cell r="M1396">
            <v>0</v>
          </cell>
          <cell r="N1396">
            <v>0</v>
          </cell>
          <cell r="O1396" t="str">
            <v>0.00%</v>
          </cell>
          <cell r="P1396">
            <v>8</v>
          </cell>
          <cell r="Q1396">
            <v>1577.2</v>
          </cell>
          <cell r="R1396">
            <v>1</v>
          </cell>
        </row>
        <row r="1397">
          <cell r="A1397" t="str">
            <v>20.02.03</v>
          </cell>
          <cell r="B1397" t="str">
            <v>INSTALACION A LA RED COLECTORA PUBLICA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</row>
        <row r="1398">
          <cell r="A1398" t="str">
            <v>20.02.03.01</v>
          </cell>
          <cell r="B1398" t="str">
            <v>INSTALACION A LA RED COLECTORA PUBLICA ( EMUSAP)</v>
          </cell>
          <cell r="C1398" t="str">
            <v>GLB</v>
          </cell>
          <cell r="D1398">
            <v>1</v>
          </cell>
          <cell r="E1398">
            <v>1770</v>
          </cell>
          <cell r="F1398">
            <v>1770</v>
          </cell>
          <cell r="G1398">
            <v>0</v>
          </cell>
          <cell r="H1398">
            <v>0</v>
          </cell>
          <cell r="I1398" t="str">
            <v>0.00%</v>
          </cell>
          <cell r="J1398">
            <v>0</v>
          </cell>
          <cell r="K1398">
            <v>0</v>
          </cell>
          <cell r="L1398" t="str">
            <v>0.00%</v>
          </cell>
          <cell r="M1398">
            <v>0</v>
          </cell>
          <cell r="N1398">
            <v>0</v>
          </cell>
          <cell r="O1398" t="str">
            <v>0.00%</v>
          </cell>
          <cell r="P1398">
            <v>1</v>
          </cell>
          <cell r="Q1398">
            <v>1770</v>
          </cell>
          <cell r="R1398">
            <v>1</v>
          </cell>
        </row>
        <row r="1399">
          <cell r="A1399" t="str">
            <v>20.03</v>
          </cell>
          <cell r="B1399" t="str">
            <v>SISTEMA DE EVACUACION DE AGUAS PLUVIALES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</row>
        <row r="1400">
          <cell r="A1400" t="str">
            <v>20.03.01</v>
          </cell>
          <cell r="B1400" t="str">
            <v>AGUAS PLUVIALES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</row>
        <row r="1401">
          <cell r="A1401" t="str">
            <v>20.03.01.01</v>
          </cell>
          <cell r="B1401" t="str">
            <v>RED COLECTORA PARA AGUAS PLUVIALES TUB. PVC UF Ø DE 4"</v>
          </cell>
          <cell r="C1401" t="str">
            <v>m</v>
          </cell>
          <cell r="D1401">
            <v>25.11</v>
          </cell>
          <cell r="E1401">
            <v>27.03</v>
          </cell>
          <cell r="F1401">
            <v>678.72329999999999</v>
          </cell>
          <cell r="G1401">
            <v>0</v>
          </cell>
          <cell r="H1401">
            <v>0</v>
          </cell>
          <cell r="I1401" t="str">
            <v>0.00%</v>
          </cell>
          <cell r="J1401">
            <v>0</v>
          </cell>
          <cell r="K1401">
            <v>0</v>
          </cell>
          <cell r="L1401" t="str">
            <v>0.00%</v>
          </cell>
          <cell r="M1401">
            <v>0</v>
          </cell>
          <cell r="N1401">
            <v>0</v>
          </cell>
          <cell r="O1401" t="str">
            <v>0.00%</v>
          </cell>
          <cell r="P1401">
            <v>25.11</v>
          </cell>
          <cell r="Q1401">
            <v>678.72329999999999</v>
          </cell>
          <cell r="R1401">
            <v>1</v>
          </cell>
        </row>
        <row r="1402">
          <cell r="A1402" t="str">
            <v>20.03.01.02</v>
          </cell>
          <cell r="B1402" t="str">
            <v>CAJA DE REGISTRO DE DESAGUE 12" X 24"</v>
          </cell>
          <cell r="C1402" t="str">
            <v>pza</v>
          </cell>
          <cell r="D1402">
            <v>3</v>
          </cell>
          <cell r="E1402">
            <v>246.12</v>
          </cell>
          <cell r="F1402">
            <v>738.36</v>
          </cell>
          <cell r="G1402">
            <v>0</v>
          </cell>
          <cell r="H1402">
            <v>0</v>
          </cell>
          <cell r="I1402" t="str">
            <v>0.00%</v>
          </cell>
          <cell r="J1402">
            <v>0</v>
          </cell>
          <cell r="K1402">
            <v>0</v>
          </cell>
          <cell r="L1402" t="str">
            <v>0.00%</v>
          </cell>
          <cell r="M1402">
            <v>0</v>
          </cell>
          <cell r="N1402">
            <v>0</v>
          </cell>
          <cell r="O1402" t="str">
            <v>0.00%</v>
          </cell>
          <cell r="P1402">
            <v>3</v>
          </cell>
          <cell r="Q1402">
            <v>738.36</v>
          </cell>
          <cell r="R1402">
            <v>1</v>
          </cell>
        </row>
        <row r="1403">
          <cell r="A1403" t="str">
            <v>20.03.01.03</v>
          </cell>
          <cell r="B1403" t="str">
            <v>CONCRETO EN CUNETA F'C= 175KG/CM2</v>
          </cell>
          <cell r="C1403" t="str">
            <v>m3</v>
          </cell>
          <cell r="D1403">
            <v>4.01</v>
          </cell>
          <cell r="E1403">
            <v>470.02</v>
          </cell>
          <cell r="F1403">
            <v>1884.7801999999999</v>
          </cell>
          <cell r="G1403">
            <v>0</v>
          </cell>
          <cell r="H1403">
            <v>0</v>
          </cell>
          <cell r="I1403" t="str">
            <v>0.00%</v>
          </cell>
          <cell r="J1403">
            <v>0</v>
          </cell>
          <cell r="K1403">
            <v>0</v>
          </cell>
          <cell r="L1403" t="str">
            <v>0.00%</v>
          </cell>
          <cell r="M1403">
            <v>0</v>
          </cell>
          <cell r="N1403">
            <v>0</v>
          </cell>
          <cell r="O1403" t="str">
            <v>0.00%</v>
          </cell>
          <cell r="P1403">
            <v>4.01</v>
          </cell>
          <cell r="Q1403">
            <v>1884.7801999999999</v>
          </cell>
          <cell r="R1403">
            <v>1</v>
          </cell>
        </row>
        <row r="1404">
          <cell r="A1404" t="str">
            <v>20.03.01.04</v>
          </cell>
          <cell r="B1404" t="str">
            <v>ENCOFRADO Y DESENCOFRADO PARA CUNETA</v>
          </cell>
          <cell r="C1404" t="str">
            <v>m2</v>
          </cell>
          <cell r="D1404">
            <v>36.049999999999997</v>
          </cell>
          <cell r="E1404">
            <v>45.51</v>
          </cell>
          <cell r="F1404">
            <v>1640.6354999999999</v>
          </cell>
          <cell r="G1404">
            <v>0</v>
          </cell>
          <cell r="H1404">
            <v>0</v>
          </cell>
          <cell r="I1404" t="str">
            <v>0.00%</v>
          </cell>
          <cell r="J1404">
            <v>0</v>
          </cell>
          <cell r="K1404">
            <v>0</v>
          </cell>
          <cell r="L1404" t="str">
            <v>0.00%</v>
          </cell>
          <cell r="M1404">
            <v>0</v>
          </cell>
          <cell r="N1404">
            <v>0</v>
          </cell>
          <cell r="O1404" t="str">
            <v>0.00%</v>
          </cell>
          <cell r="P1404">
            <v>36.049999999999997</v>
          </cell>
          <cell r="Q1404">
            <v>1640.6354999999999</v>
          </cell>
          <cell r="R1404">
            <v>1</v>
          </cell>
        </row>
        <row r="1405">
          <cell r="A1405" t="str">
            <v>20.03.01.05</v>
          </cell>
          <cell r="B1405" t="str">
            <v>TARRAJEO EN CUNETAS DE EVACUACION PLUVIAL</v>
          </cell>
          <cell r="C1405" t="str">
            <v>m2</v>
          </cell>
          <cell r="D1405">
            <v>44.06</v>
          </cell>
          <cell r="E1405">
            <v>30.23</v>
          </cell>
          <cell r="F1405">
            <v>1331.9338</v>
          </cell>
          <cell r="G1405">
            <v>0</v>
          </cell>
          <cell r="H1405">
            <v>0</v>
          </cell>
          <cell r="I1405" t="str">
            <v>0.00%</v>
          </cell>
          <cell r="J1405">
            <v>0</v>
          </cell>
          <cell r="K1405">
            <v>0</v>
          </cell>
          <cell r="L1405" t="str">
            <v>0.00%</v>
          </cell>
          <cell r="M1405">
            <v>0</v>
          </cell>
          <cell r="N1405">
            <v>0</v>
          </cell>
          <cell r="O1405" t="str">
            <v>0.00%</v>
          </cell>
          <cell r="P1405">
            <v>44.06</v>
          </cell>
          <cell r="Q1405">
            <v>1331.9338</v>
          </cell>
          <cell r="R1405">
            <v>1</v>
          </cell>
        </row>
        <row r="1406">
          <cell r="A1406" t="str">
            <v>20.03.01.06</v>
          </cell>
          <cell r="B1406" t="str">
            <v>REJILLA DE FIERRO PARA CANAL EVACUACION</v>
          </cell>
          <cell r="C1406" t="str">
            <v>m</v>
          </cell>
          <cell r="D1406">
            <v>40.049999999999997</v>
          </cell>
          <cell r="E1406">
            <v>58.51</v>
          </cell>
          <cell r="F1406">
            <v>2343.3254999999999</v>
          </cell>
          <cell r="G1406">
            <v>0</v>
          </cell>
          <cell r="H1406">
            <v>0</v>
          </cell>
          <cell r="I1406" t="str">
            <v>0.00%</v>
          </cell>
          <cell r="J1406">
            <v>0</v>
          </cell>
          <cell r="K1406">
            <v>0</v>
          </cell>
          <cell r="L1406" t="str">
            <v>0.00%</v>
          </cell>
          <cell r="M1406">
            <v>0</v>
          </cell>
          <cell r="N1406">
            <v>0</v>
          </cell>
          <cell r="O1406" t="str">
            <v>0.00%</v>
          </cell>
          <cell r="P1406">
            <v>40.049999999999997</v>
          </cell>
          <cell r="Q1406">
            <v>2343.3254999999999</v>
          </cell>
          <cell r="R1406">
            <v>1</v>
          </cell>
        </row>
        <row r="1407">
          <cell r="A1407" t="str">
            <v>20.03.02</v>
          </cell>
          <cell r="B1407" t="str">
            <v>DRENAJE DE AGUAS PLUVIALES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</row>
        <row r="1408">
          <cell r="A1408" t="str">
            <v>20.03.02.01</v>
          </cell>
          <cell r="B1408" t="str">
            <v>TRAZO Y REPLANTEO</v>
          </cell>
          <cell r="C1408" t="str">
            <v>m</v>
          </cell>
          <cell r="D1408">
            <v>40.049999999999997</v>
          </cell>
          <cell r="E1408">
            <v>2.92</v>
          </cell>
          <cell r="F1408">
            <v>116.94599999999998</v>
          </cell>
          <cell r="G1408">
            <v>0</v>
          </cell>
          <cell r="H1408">
            <v>0</v>
          </cell>
          <cell r="I1408" t="str">
            <v>0.00%</v>
          </cell>
          <cell r="J1408">
            <v>0</v>
          </cell>
          <cell r="K1408">
            <v>0</v>
          </cell>
          <cell r="L1408" t="str">
            <v>0.00%</v>
          </cell>
          <cell r="M1408">
            <v>0</v>
          </cell>
          <cell r="N1408">
            <v>0</v>
          </cell>
          <cell r="O1408" t="str">
            <v>0.00%</v>
          </cell>
          <cell r="P1408">
            <v>40.049999999999997</v>
          </cell>
          <cell r="Q1408">
            <v>116.94599999999998</v>
          </cell>
          <cell r="R1408">
            <v>1</v>
          </cell>
        </row>
        <row r="1409">
          <cell r="A1409" t="str">
            <v>20.03.02.02</v>
          </cell>
          <cell r="B1409" t="str">
            <v>EXCAVACION DE ZANJA PARA EVACUACION PLUVIAL</v>
          </cell>
          <cell r="C1409" t="str">
            <v>m3</v>
          </cell>
          <cell r="D1409">
            <v>6.41</v>
          </cell>
          <cell r="E1409">
            <v>9.1300000000000008</v>
          </cell>
          <cell r="F1409">
            <v>58.523300000000006</v>
          </cell>
          <cell r="G1409">
            <v>0</v>
          </cell>
          <cell r="H1409">
            <v>0</v>
          </cell>
          <cell r="I1409" t="str">
            <v>0.00%</v>
          </cell>
          <cell r="J1409">
            <v>0</v>
          </cell>
          <cell r="K1409">
            <v>0</v>
          </cell>
          <cell r="L1409" t="str">
            <v>0.00%</v>
          </cell>
          <cell r="M1409">
            <v>0</v>
          </cell>
          <cell r="N1409">
            <v>0</v>
          </cell>
          <cell r="O1409" t="str">
            <v>0.00%</v>
          </cell>
          <cell r="P1409">
            <v>6.41</v>
          </cell>
          <cell r="Q1409">
            <v>58.523300000000006</v>
          </cell>
          <cell r="R1409">
            <v>1</v>
          </cell>
        </row>
        <row r="1410">
          <cell r="A1410" t="str">
            <v>20.03.02.03</v>
          </cell>
          <cell r="B1410" t="str">
            <v>RELLENO CON MATERIAL PROPIO</v>
          </cell>
          <cell r="C1410" t="str">
            <v>m</v>
          </cell>
          <cell r="D1410">
            <v>40.049999999999997</v>
          </cell>
          <cell r="E1410">
            <v>13.05</v>
          </cell>
          <cell r="F1410">
            <v>522.65250000000003</v>
          </cell>
          <cell r="G1410">
            <v>0</v>
          </cell>
          <cell r="H1410">
            <v>0</v>
          </cell>
          <cell r="I1410" t="str">
            <v>0.00%</v>
          </cell>
          <cell r="J1410">
            <v>0</v>
          </cell>
          <cell r="K1410">
            <v>0</v>
          </cell>
          <cell r="L1410" t="str">
            <v>0.00%</v>
          </cell>
          <cell r="M1410">
            <v>0</v>
          </cell>
          <cell r="N1410">
            <v>0</v>
          </cell>
          <cell r="O1410" t="str">
            <v>0.00%</v>
          </cell>
          <cell r="P1410">
            <v>40.049999999999997</v>
          </cell>
          <cell r="Q1410">
            <v>522.65250000000003</v>
          </cell>
          <cell r="R1410">
            <v>1</v>
          </cell>
        </row>
        <row r="1411">
          <cell r="A1411" t="str">
            <v>21</v>
          </cell>
          <cell r="B1411" t="str">
            <v>SISTEMA DE BOMBEO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</row>
        <row r="1412">
          <cell r="A1412" t="str">
            <v>21.01</v>
          </cell>
          <cell r="B1412" t="str">
            <v xml:space="preserve">TANQUE CISTERNA 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</row>
        <row r="1413">
          <cell r="A1413" t="str">
            <v>21.01.01</v>
          </cell>
          <cell r="B1413" t="str">
            <v>INSTALACION DE SISTEMA HIDRONEUMATICO</v>
          </cell>
          <cell r="C1413" t="str">
            <v>und</v>
          </cell>
          <cell r="D1413">
            <v>1</v>
          </cell>
          <cell r="E1413">
            <v>6753.2</v>
          </cell>
          <cell r="F1413">
            <v>6753.2</v>
          </cell>
          <cell r="G1413">
            <v>0</v>
          </cell>
          <cell r="H1413">
            <v>0</v>
          </cell>
          <cell r="I1413" t="str">
            <v>0.00%</v>
          </cell>
          <cell r="J1413">
            <v>0</v>
          </cell>
          <cell r="K1413">
            <v>0</v>
          </cell>
          <cell r="L1413" t="str">
            <v>0.00%</v>
          </cell>
          <cell r="M1413">
            <v>0</v>
          </cell>
          <cell r="N1413">
            <v>0</v>
          </cell>
          <cell r="O1413" t="str">
            <v>0.00%</v>
          </cell>
          <cell r="P1413">
            <v>1</v>
          </cell>
          <cell r="Q1413">
            <v>6753.2</v>
          </cell>
          <cell r="R1413">
            <v>1</v>
          </cell>
        </row>
        <row r="1414">
          <cell r="A1414" t="str">
            <v>21.01.02</v>
          </cell>
          <cell r="B1414" t="str">
            <v>INSTALACION DE ACCSESORIOS DE SISTEMA HIDRONEUMATICO</v>
          </cell>
          <cell r="C1414" t="str">
            <v>GLB</v>
          </cell>
          <cell r="D1414">
            <v>1</v>
          </cell>
          <cell r="E1414">
            <v>1200</v>
          </cell>
          <cell r="F1414">
            <v>1200</v>
          </cell>
          <cell r="G1414">
            <v>0</v>
          </cell>
          <cell r="H1414">
            <v>0</v>
          </cell>
          <cell r="I1414" t="str">
            <v>0.00%</v>
          </cell>
          <cell r="J1414">
            <v>0</v>
          </cell>
          <cell r="K1414">
            <v>0</v>
          </cell>
          <cell r="L1414" t="str">
            <v>0.00%</v>
          </cell>
          <cell r="M1414">
            <v>0</v>
          </cell>
          <cell r="N1414">
            <v>0</v>
          </cell>
          <cell r="O1414" t="str">
            <v>0.00%</v>
          </cell>
          <cell r="P1414">
            <v>1</v>
          </cell>
          <cell r="Q1414">
            <v>1200</v>
          </cell>
          <cell r="R1414">
            <v>1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</row>
        <row r="1416">
          <cell r="A1416">
            <v>0</v>
          </cell>
          <cell r="B1416" t="str">
            <v>COSTO INSTALACIONES SANITARIAS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</row>
        <row r="1418">
          <cell r="A1418">
            <v>0</v>
          </cell>
          <cell r="B1418" t="str">
            <v>COSTO DIRECTO</v>
          </cell>
          <cell r="C1418">
            <v>0</v>
          </cell>
          <cell r="D1418">
            <v>0</v>
          </cell>
          <cell r="E1418">
            <v>0</v>
          </cell>
          <cell r="F1418">
            <v>106253.59370000004</v>
          </cell>
          <cell r="G1418">
            <v>0</v>
          </cell>
          <cell r="H1418">
            <v>11148.200000000003</v>
          </cell>
          <cell r="I1418">
            <v>0.10492068655556445</v>
          </cell>
          <cell r="J1418">
            <v>0</v>
          </cell>
          <cell r="K1418">
            <v>5328.3558999999996</v>
          </cell>
          <cell r="L1418">
            <v>5.0147535856944835E-2</v>
          </cell>
          <cell r="M1418">
            <v>0</v>
          </cell>
          <cell r="N1418">
            <v>16476.555899999996</v>
          </cell>
          <cell r="O1418">
            <v>0.15506822241250923</v>
          </cell>
          <cell r="P1418">
            <v>0</v>
          </cell>
          <cell r="Q1418">
            <v>89777.037799999991</v>
          </cell>
          <cell r="R1418">
            <v>0.84493177758749027</v>
          </cell>
        </row>
        <row r="1419">
          <cell r="A1419">
            <v>0</v>
          </cell>
          <cell r="B1419" t="str">
            <v xml:space="preserve">GASTOS GENERALES   </v>
          </cell>
          <cell r="C1419">
            <v>0</v>
          </cell>
          <cell r="D1419">
            <v>0.1087</v>
          </cell>
          <cell r="E1419">
            <v>0</v>
          </cell>
          <cell r="F1419">
            <v>11549.765635190004</v>
          </cell>
          <cell r="G1419">
            <v>0</v>
          </cell>
          <cell r="H1419">
            <v>1211.8093400000002</v>
          </cell>
          <cell r="I1419">
            <v>0.10492068655556445</v>
          </cell>
          <cell r="J1419">
            <v>0</v>
          </cell>
          <cell r="K1419">
            <v>579.19228633</v>
          </cell>
          <cell r="L1419">
            <v>5.0147535856944835E-2</v>
          </cell>
          <cell r="M1419">
            <v>0</v>
          </cell>
          <cell r="N1419">
            <v>1791.0016263299997</v>
          </cell>
          <cell r="O1419">
            <v>0.15506822241250925</v>
          </cell>
          <cell r="P1419">
            <v>0</v>
          </cell>
          <cell r="Q1419">
            <v>9758.7640088600001</v>
          </cell>
          <cell r="R1419">
            <v>0.84493177758749038</v>
          </cell>
        </row>
        <row r="1420">
          <cell r="A1420">
            <v>0</v>
          </cell>
          <cell r="B1420" t="str">
            <v xml:space="preserve">GASTOS DE SUPERVISION    </v>
          </cell>
          <cell r="C1420">
            <v>0</v>
          </cell>
          <cell r="D1420">
            <v>4.4999999999999998E-2</v>
          </cell>
          <cell r="E1420">
            <v>0</v>
          </cell>
          <cell r="F1420">
            <v>4781.4117165000016</v>
          </cell>
          <cell r="G1420">
            <v>0</v>
          </cell>
          <cell r="H1420">
            <v>501.6690000000001</v>
          </cell>
          <cell r="I1420">
            <v>0.10492068655556445</v>
          </cell>
          <cell r="J1420">
            <v>0</v>
          </cell>
          <cell r="K1420">
            <v>239.77601549999997</v>
          </cell>
          <cell r="L1420">
            <v>5.0147535856944835E-2</v>
          </cell>
          <cell r="M1420">
            <v>0</v>
          </cell>
          <cell r="N1420">
            <v>741.44501549999973</v>
          </cell>
          <cell r="O1420">
            <v>0.15506822241250923</v>
          </cell>
          <cell r="P1420">
            <v>0</v>
          </cell>
          <cell r="Q1420">
            <v>4039.9667009999994</v>
          </cell>
          <cell r="R1420">
            <v>0.84493177758749027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</row>
        <row r="1422">
          <cell r="A1422">
            <v>0</v>
          </cell>
          <cell r="B1422" t="str">
            <v>SUB TOTAL</v>
          </cell>
          <cell r="C1422">
            <v>0</v>
          </cell>
          <cell r="D1422">
            <v>0</v>
          </cell>
          <cell r="E1422">
            <v>0</v>
          </cell>
          <cell r="F1422">
            <v>122584.77105169006</v>
          </cell>
          <cell r="G1422">
            <v>0</v>
          </cell>
          <cell r="H1422">
            <v>12861.678340000002</v>
          </cell>
          <cell r="I1422">
            <v>0.10492068655556444</v>
          </cell>
          <cell r="J1422">
            <v>0</v>
          </cell>
          <cell r="K1422">
            <v>6147.3242018299989</v>
          </cell>
          <cell r="L1422">
            <v>5.0147535856944821E-2</v>
          </cell>
          <cell r="M1422">
            <v>0</v>
          </cell>
          <cell r="N1422">
            <v>19009.002541829996</v>
          </cell>
          <cell r="O1422">
            <v>0.15506822241250923</v>
          </cell>
          <cell r="P1422">
            <v>0</v>
          </cell>
          <cell r="Q1422">
            <v>103575.76850985999</v>
          </cell>
          <cell r="R1422">
            <v>0.84493177758749016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</row>
        <row r="1424">
          <cell r="A1424">
            <v>0</v>
          </cell>
          <cell r="B1424" t="str">
            <v>SUB PRESUPUESTO 005 INSTALACIONES ELECTRICAS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</row>
        <row r="1425">
          <cell r="A1425" t="str">
            <v>22</v>
          </cell>
          <cell r="B1425" t="str">
            <v>BLOQUE - 1, 2 y 3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</row>
        <row r="1426">
          <cell r="A1426" t="str">
            <v>22.01</v>
          </cell>
          <cell r="B1426" t="str">
            <v>INSTALACIONES ELECTRICAS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</row>
        <row r="1427">
          <cell r="A1427" t="str">
            <v>22.01.01</v>
          </cell>
          <cell r="B1427" t="str">
            <v>TABLEROS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</row>
        <row r="1428">
          <cell r="A1428" t="str">
            <v>22.01.01.01</v>
          </cell>
          <cell r="B1428" t="str">
            <v>TABLERO DE DISTRIBUCION TD - 01</v>
          </cell>
          <cell r="C1428" t="str">
            <v>Eqp</v>
          </cell>
          <cell r="D1428">
            <v>1</v>
          </cell>
          <cell r="E1428">
            <v>2023.05</v>
          </cell>
          <cell r="F1428">
            <v>2023.05</v>
          </cell>
          <cell r="G1428">
            <v>0</v>
          </cell>
          <cell r="H1428">
            <v>0</v>
          </cell>
          <cell r="I1428" t="str">
            <v>0.00%</v>
          </cell>
          <cell r="J1428">
            <v>0</v>
          </cell>
          <cell r="K1428">
            <v>0</v>
          </cell>
          <cell r="L1428" t="str">
            <v>0.00%</v>
          </cell>
          <cell r="M1428">
            <v>0</v>
          </cell>
          <cell r="N1428">
            <v>0</v>
          </cell>
          <cell r="O1428" t="str">
            <v>0.00%</v>
          </cell>
          <cell r="P1428">
            <v>1</v>
          </cell>
          <cell r="Q1428">
            <v>2023.05</v>
          </cell>
          <cell r="R1428">
            <v>1</v>
          </cell>
        </row>
        <row r="1429">
          <cell r="A1429" t="str">
            <v>22.01.01.02</v>
          </cell>
          <cell r="B1429" t="str">
            <v>TABLERO DE DISTRIBUCION TD - 02</v>
          </cell>
          <cell r="C1429" t="str">
            <v>Eqp</v>
          </cell>
          <cell r="D1429">
            <v>1</v>
          </cell>
          <cell r="E1429">
            <v>2023.05</v>
          </cell>
          <cell r="F1429">
            <v>2023.05</v>
          </cell>
          <cell r="G1429">
            <v>0</v>
          </cell>
          <cell r="H1429">
            <v>0</v>
          </cell>
          <cell r="I1429" t="str">
            <v>0.00%</v>
          </cell>
          <cell r="J1429">
            <v>0</v>
          </cell>
          <cell r="K1429">
            <v>0</v>
          </cell>
          <cell r="L1429" t="str">
            <v>0.00%</v>
          </cell>
          <cell r="M1429">
            <v>0</v>
          </cell>
          <cell r="N1429">
            <v>0</v>
          </cell>
          <cell r="O1429" t="str">
            <v>0.00%</v>
          </cell>
          <cell r="P1429">
            <v>1</v>
          </cell>
          <cell r="Q1429">
            <v>2023.05</v>
          </cell>
          <cell r="R1429">
            <v>1</v>
          </cell>
        </row>
        <row r="1430">
          <cell r="A1430" t="str">
            <v>22.01.02</v>
          </cell>
          <cell r="B1430" t="str">
            <v>SALIDA PARA CENTRO DE LUZ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</row>
        <row r="1431">
          <cell r="A1431" t="str">
            <v>22.01.02.01</v>
          </cell>
          <cell r="B1431" t="str">
            <v xml:space="preserve">SALIDA PARA CENTRO DE LUZ  </v>
          </cell>
          <cell r="C1431" t="str">
            <v>pto</v>
          </cell>
          <cell r="D1431">
            <v>124</v>
          </cell>
          <cell r="E1431">
            <v>68.55</v>
          </cell>
          <cell r="F1431">
            <v>8500.1999999999989</v>
          </cell>
          <cell r="G1431">
            <v>124</v>
          </cell>
          <cell r="H1431">
            <v>8500.1999999999989</v>
          </cell>
          <cell r="I1431">
            <v>1</v>
          </cell>
          <cell r="J1431">
            <v>0</v>
          </cell>
          <cell r="K1431">
            <v>0</v>
          </cell>
          <cell r="L1431" t="str">
            <v>0.00%</v>
          </cell>
          <cell r="M1431">
            <v>124</v>
          </cell>
          <cell r="N1431">
            <v>8500.1999999999989</v>
          </cell>
          <cell r="O1431">
            <v>1</v>
          </cell>
          <cell r="P1431">
            <v>0</v>
          </cell>
          <cell r="Q1431">
            <v>0</v>
          </cell>
          <cell r="R1431" t="str">
            <v>0.00%</v>
          </cell>
        </row>
        <row r="1432">
          <cell r="A1432" t="str">
            <v>22.01.02.02</v>
          </cell>
          <cell r="B1432" t="str">
            <v>SALIDA PARA LUZ DE EMERGENCIA</v>
          </cell>
          <cell r="C1432" t="str">
            <v>pto</v>
          </cell>
          <cell r="D1432">
            <v>8</v>
          </cell>
          <cell r="E1432">
            <v>115.82</v>
          </cell>
          <cell r="F1432">
            <v>926.56</v>
          </cell>
          <cell r="G1432">
            <v>8</v>
          </cell>
          <cell r="H1432">
            <v>926.56</v>
          </cell>
          <cell r="I1432">
            <v>1</v>
          </cell>
          <cell r="J1432">
            <v>0</v>
          </cell>
          <cell r="K1432">
            <v>0</v>
          </cell>
          <cell r="L1432" t="str">
            <v>0.00%</v>
          </cell>
          <cell r="M1432">
            <v>8</v>
          </cell>
          <cell r="N1432">
            <v>926.56</v>
          </cell>
          <cell r="O1432">
            <v>1</v>
          </cell>
          <cell r="P1432">
            <v>0</v>
          </cell>
          <cell r="Q1432">
            <v>0</v>
          </cell>
          <cell r="R1432" t="str">
            <v>0.00%</v>
          </cell>
        </row>
        <row r="1433">
          <cell r="A1433" t="str">
            <v>22.01.03</v>
          </cell>
          <cell r="B1433" t="str">
            <v>ARTEFACTOS DE ILUMINACION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</row>
        <row r="1434">
          <cell r="A1434" t="str">
            <v>22.01.03.01</v>
          </cell>
          <cell r="B1434" t="str">
            <v>Artefacto para adosar, con 02 fluorecente lineales de 36W, con rejilla y sistema optico parabolico</v>
          </cell>
          <cell r="C1434" t="str">
            <v>und</v>
          </cell>
          <cell r="D1434">
            <v>99</v>
          </cell>
          <cell r="E1434">
            <v>108.62</v>
          </cell>
          <cell r="F1434">
            <v>10753.380000000001</v>
          </cell>
          <cell r="G1434">
            <v>0</v>
          </cell>
          <cell r="H1434">
            <v>0</v>
          </cell>
          <cell r="I1434" t="str">
            <v>0.00%</v>
          </cell>
          <cell r="J1434">
            <v>0</v>
          </cell>
          <cell r="K1434">
            <v>0</v>
          </cell>
          <cell r="L1434" t="str">
            <v>0.00%</v>
          </cell>
          <cell r="M1434">
            <v>0</v>
          </cell>
          <cell r="N1434">
            <v>0</v>
          </cell>
          <cell r="O1434" t="str">
            <v>0.00%</v>
          </cell>
          <cell r="P1434">
            <v>99</v>
          </cell>
          <cell r="Q1434">
            <v>10753.380000000001</v>
          </cell>
          <cell r="R1434">
            <v>1</v>
          </cell>
        </row>
        <row r="1435">
          <cell r="A1435" t="str">
            <v>22.01.03.02</v>
          </cell>
          <cell r="B1435" t="str">
            <v>Artefacto para adosar, con 02 fluorecente lineales de 18W, con rejilla y sistema optico semiparabolico</v>
          </cell>
          <cell r="C1435" t="str">
            <v>und</v>
          </cell>
          <cell r="D1435">
            <v>17</v>
          </cell>
          <cell r="E1435">
            <v>70.62</v>
          </cell>
          <cell r="F1435">
            <v>1200.54</v>
          </cell>
          <cell r="G1435">
            <v>0</v>
          </cell>
          <cell r="H1435">
            <v>0</v>
          </cell>
          <cell r="I1435" t="str">
            <v>0.00%</v>
          </cell>
          <cell r="J1435">
            <v>0</v>
          </cell>
          <cell r="K1435">
            <v>0</v>
          </cell>
          <cell r="L1435" t="str">
            <v>0.00%</v>
          </cell>
          <cell r="M1435">
            <v>0</v>
          </cell>
          <cell r="N1435">
            <v>0</v>
          </cell>
          <cell r="O1435" t="str">
            <v>0.00%</v>
          </cell>
          <cell r="P1435">
            <v>17</v>
          </cell>
          <cell r="Q1435">
            <v>1200.54</v>
          </cell>
          <cell r="R1435">
            <v>1</v>
          </cell>
        </row>
        <row r="1436">
          <cell r="A1436" t="str">
            <v>22.01.03.03</v>
          </cell>
          <cell r="B1436" t="str">
            <v>Luminaria para empotrar em techo tipo LED, lampara Led de 61W.</v>
          </cell>
          <cell r="C1436" t="str">
            <v>und</v>
          </cell>
          <cell r="D1436">
            <v>8</v>
          </cell>
          <cell r="E1436">
            <v>105.62</v>
          </cell>
          <cell r="F1436">
            <v>844.96</v>
          </cell>
          <cell r="G1436">
            <v>0</v>
          </cell>
          <cell r="H1436">
            <v>0</v>
          </cell>
          <cell r="I1436" t="str">
            <v>0.00%</v>
          </cell>
          <cell r="J1436">
            <v>0</v>
          </cell>
          <cell r="K1436">
            <v>0</v>
          </cell>
          <cell r="L1436" t="str">
            <v>0.00%</v>
          </cell>
          <cell r="M1436">
            <v>0</v>
          </cell>
          <cell r="N1436">
            <v>0</v>
          </cell>
          <cell r="O1436" t="str">
            <v>0.00%</v>
          </cell>
          <cell r="P1436">
            <v>8</v>
          </cell>
          <cell r="Q1436">
            <v>844.96</v>
          </cell>
          <cell r="R1436">
            <v>1</v>
          </cell>
        </row>
        <row r="1437">
          <cell r="A1437" t="str">
            <v>22.01.03.04</v>
          </cell>
          <cell r="B1437" t="str">
            <v>Artefacto de iluminacion EM luz de emergencia</v>
          </cell>
          <cell r="C1437" t="str">
            <v>und</v>
          </cell>
          <cell r="D1437">
            <v>8</v>
          </cell>
          <cell r="E1437">
            <v>128.33000000000001</v>
          </cell>
          <cell r="F1437">
            <v>1026.6400000000001</v>
          </cell>
          <cell r="G1437">
            <v>0</v>
          </cell>
          <cell r="H1437">
            <v>0</v>
          </cell>
          <cell r="I1437" t="str">
            <v>0.00%</v>
          </cell>
          <cell r="J1437">
            <v>0</v>
          </cell>
          <cell r="K1437">
            <v>0</v>
          </cell>
          <cell r="L1437" t="str">
            <v>0.00%</v>
          </cell>
          <cell r="M1437">
            <v>0</v>
          </cell>
          <cell r="N1437">
            <v>0</v>
          </cell>
          <cell r="O1437" t="str">
            <v>0.00%</v>
          </cell>
          <cell r="P1437">
            <v>8</v>
          </cell>
          <cell r="Q1437">
            <v>1026.6400000000001</v>
          </cell>
          <cell r="R1437">
            <v>1</v>
          </cell>
        </row>
        <row r="1438">
          <cell r="A1438" t="str">
            <v>22.01.04</v>
          </cell>
          <cell r="B1438" t="str">
            <v>INTERRUPTORES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</row>
        <row r="1439">
          <cell r="A1439" t="str">
            <v>22.01.04.01</v>
          </cell>
          <cell r="B1439" t="str">
            <v>SALIDA PARA INTERRUPTOR SIMPLE, INCLUYE INSTALACION DE INTERRUPTOR</v>
          </cell>
          <cell r="C1439" t="str">
            <v>pto</v>
          </cell>
          <cell r="D1439">
            <v>28</v>
          </cell>
          <cell r="E1439">
            <v>53.98</v>
          </cell>
          <cell r="F1439">
            <v>1511.4399999999998</v>
          </cell>
          <cell r="G1439">
            <v>0</v>
          </cell>
          <cell r="H1439">
            <v>0</v>
          </cell>
          <cell r="I1439" t="str">
            <v>0.00%</v>
          </cell>
          <cell r="J1439">
            <v>14</v>
          </cell>
          <cell r="K1439">
            <v>755.71999999999991</v>
          </cell>
          <cell r="L1439">
            <v>0.5</v>
          </cell>
          <cell r="M1439">
            <v>14</v>
          </cell>
          <cell r="N1439">
            <v>755.71999999999991</v>
          </cell>
          <cell r="O1439">
            <v>0.5</v>
          </cell>
          <cell r="P1439">
            <v>14</v>
          </cell>
          <cell r="Q1439">
            <v>755.71999999999991</v>
          </cell>
          <cell r="R1439">
            <v>0.5</v>
          </cell>
        </row>
        <row r="1440">
          <cell r="A1440" t="str">
            <v>22.01.04.02</v>
          </cell>
          <cell r="B1440" t="str">
            <v>SALIDA PARA INTERRUPTOR DOBLE, INCLUYE INSTALACION DE INTERRUPTOR</v>
          </cell>
          <cell r="C1440" t="str">
            <v>pto</v>
          </cell>
          <cell r="D1440">
            <v>18</v>
          </cell>
          <cell r="E1440">
            <v>55.98</v>
          </cell>
          <cell r="F1440">
            <v>1007.64</v>
          </cell>
          <cell r="G1440">
            <v>0</v>
          </cell>
          <cell r="H1440">
            <v>0</v>
          </cell>
          <cell r="I1440" t="str">
            <v>0.00%</v>
          </cell>
          <cell r="J1440">
            <v>9</v>
          </cell>
          <cell r="K1440">
            <v>503.82</v>
          </cell>
          <cell r="L1440">
            <v>0.5</v>
          </cell>
          <cell r="M1440">
            <v>9</v>
          </cell>
          <cell r="N1440">
            <v>503.82</v>
          </cell>
          <cell r="O1440">
            <v>0.5</v>
          </cell>
          <cell r="P1440">
            <v>9</v>
          </cell>
          <cell r="Q1440">
            <v>503.82</v>
          </cell>
          <cell r="R1440">
            <v>0.5</v>
          </cell>
        </row>
        <row r="1441">
          <cell r="A1441" t="str">
            <v>22.01.04.03</v>
          </cell>
          <cell r="B1441" t="str">
            <v>SALIDA PARA INTERRUPTOR DE CONMUTACION SIMPLE, INCLUYE INSTALACION DE IN TERRUPTOR</v>
          </cell>
          <cell r="C1441" t="str">
            <v>pto</v>
          </cell>
          <cell r="D1441">
            <v>4</v>
          </cell>
          <cell r="E1441">
            <v>66.44</v>
          </cell>
          <cell r="F1441">
            <v>265.76</v>
          </cell>
          <cell r="G1441">
            <v>0</v>
          </cell>
          <cell r="H1441">
            <v>0</v>
          </cell>
          <cell r="I1441" t="str">
            <v>0.00%</v>
          </cell>
          <cell r="J1441">
            <v>2</v>
          </cell>
          <cell r="K1441">
            <v>132.88</v>
          </cell>
          <cell r="L1441">
            <v>0.5</v>
          </cell>
          <cell r="M1441">
            <v>2</v>
          </cell>
          <cell r="N1441">
            <v>132.88</v>
          </cell>
          <cell r="O1441">
            <v>0.5</v>
          </cell>
          <cell r="P1441">
            <v>2</v>
          </cell>
          <cell r="Q1441">
            <v>132.88</v>
          </cell>
          <cell r="R1441">
            <v>0.5</v>
          </cell>
        </row>
        <row r="1442">
          <cell r="A1442" t="str">
            <v>22.01.05</v>
          </cell>
          <cell r="B1442" t="str">
            <v>TOMACORRIENTES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</row>
        <row r="1443">
          <cell r="A1443" t="str">
            <v>22.01.05.01</v>
          </cell>
          <cell r="B1443" t="str">
            <v>SALIDA PARA TOMACORRIENTES DOBLE CON PUESTA TIERRA, INCLUYE INSTALACION DE TOMACORRIENTE</v>
          </cell>
          <cell r="C1443" t="str">
            <v>pto</v>
          </cell>
          <cell r="D1443">
            <v>99</v>
          </cell>
          <cell r="E1443">
            <v>95.35</v>
          </cell>
          <cell r="F1443">
            <v>9439.65</v>
          </cell>
          <cell r="G1443">
            <v>0</v>
          </cell>
          <cell r="H1443">
            <v>0</v>
          </cell>
          <cell r="I1443" t="str">
            <v>0.00%</v>
          </cell>
          <cell r="J1443">
            <v>50</v>
          </cell>
          <cell r="K1443">
            <v>4767.5</v>
          </cell>
          <cell r="L1443">
            <v>0.50505050505050508</v>
          </cell>
          <cell r="M1443">
            <v>50</v>
          </cell>
          <cell r="N1443">
            <v>4767.5</v>
          </cell>
          <cell r="O1443">
            <v>0.50505050505050508</v>
          </cell>
          <cell r="P1443">
            <v>49</v>
          </cell>
          <cell r="Q1443">
            <v>4672.1499999999996</v>
          </cell>
          <cell r="R1443">
            <v>0.49494949494949492</v>
          </cell>
        </row>
        <row r="1444">
          <cell r="A1444" t="str">
            <v>22.02</v>
          </cell>
          <cell r="B1444" t="str">
            <v>SISTEMAS ESPECIALES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</row>
        <row r="1445">
          <cell r="A1445" t="str">
            <v>22.02.01</v>
          </cell>
          <cell r="B1445" t="str">
            <v>SALIDAS DE SISTEMAS ESPECIALES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</row>
        <row r="1446">
          <cell r="A1446" t="str">
            <v>22.02.01.01</v>
          </cell>
          <cell r="B1446" t="str">
            <v>SALIDA SIMPLE PARA RED DE DATOS</v>
          </cell>
          <cell r="C1446" t="str">
            <v>pto</v>
          </cell>
          <cell r="D1446">
            <v>12</v>
          </cell>
          <cell r="E1446">
            <v>270.77999999999997</v>
          </cell>
          <cell r="F1446">
            <v>3249.3599999999997</v>
          </cell>
          <cell r="G1446">
            <v>12</v>
          </cell>
          <cell r="H1446">
            <v>3249.3599999999997</v>
          </cell>
          <cell r="I1446">
            <v>1</v>
          </cell>
          <cell r="J1446">
            <v>0</v>
          </cell>
          <cell r="K1446">
            <v>0</v>
          </cell>
          <cell r="L1446" t="str">
            <v>0.00%</v>
          </cell>
          <cell r="M1446">
            <v>12</v>
          </cell>
          <cell r="N1446">
            <v>3249.3599999999997</v>
          </cell>
          <cell r="O1446">
            <v>1</v>
          </cell>
          <cell r="P1446">
            <v>0</v>
          </cell>
          <cell r="Q1446">
            <v>0</v>
          </cell>
          <cell r="R1446" t="str">
            <v>0.00%</v>
          </cell>
        </row>
        <row r="1447">
          <cell r="A1447" t="str">
            <v>22.02.01.02</v>
          </cell>
          <cell r="B1447" t="str">
            <v>SALIDA DOBLE PARA RED DE DATOS</v>
          </cell>
          <cell r="C1447" t="str">
            <v>pto</v>
          </cell>
          <cell r="D1447">
            <v>12</v>
          </cell>
          <cell r="E1447">
            <v>199.28</v>
          </cell>
          <cell r="F1447">
            <v>2391.36</v>
          </cell>
          <cell r="G1447">
            <v>12</v>
          </cell>
          <cell r="H1447">
            <v>2391.36</v>
          </cell>
          <cell r="I1447">
            <v>1</v>
          </cell>
          <cell r="J1447">
            <v>0</v>
          </cell>
          <cell r="K1447">
            <v>0</v>
          </cell>
          <cell r="L1447" t="str">
            <v>0.00%</v>
          </cell>
          <cell r="M1447">
            <v>12</v>
          </cell>
          <cell r="N1447">
            <v>2391.36</v>
          </cell>
          <cell r="O1447">
            <v>1</v>
          </cell>
          <cell r="P1447">
            <v>0</v>
          </cell>
          <cell r="Q1447">
            <v>0</v>
          </cell>
          <cell r="R1447" t="str">
            <v>0.00%</v>
          </cell>
        </row>
        <row r="1448">
          <cell r="A1448" t="str">
            <v>22.02.01.03</v>
          </cell>
          <cell r="B1448" t="str">
            <v>SALIDA PARA PROYECTOR MULTIMEDIA</v>
          </cell>
          <cell r="C1448" t="str">
            <v>pto</v>
          </cell>
          <cell r="D1448">
            <v>4</v>
          </cell>
          <cell r="E1448">
            <v>307.97000000000003</v>
          </cell>
          <cell r="F1448">
            <v>1231.8800000000001</v>
          </cell>
          <cell r="G1448">
            <v>4</v>
          </cell>
          <cell r="H1448">
            <v>1231.8800000000001</v>
          </cell>
          <cell r="I1448">
            <v>1</v>
          </cell>
          <cell r="J1448">
            <v>0</v>
          </cell>
          <cell r="K1448">
            <v>0</v>
          </cell>
          <cell r="L1448" t="str">
            <v>0.00%</v>
          </cell>
          <cell r="M1448">
            <v>4</v>
          </cell>
          <cell r="N1448">
            <v>1231.8800000000001</v>
          </cell>
          <cell r="O1448">
            <v>1</v>
          </cell>
          <cell r="P1448">
            <v>0</v>
          </cell>
          <cell r="Q1448">
            <v>0</v>
          </cell>
          <cell r="R1448" t="str">
            <v>0.00%</v>
          </cell>
        </row>
        <row r="1449">
          <cell r="A1449" t="str">
            <v>22.02.01.04</v>
          </cell>
          <cell r="B1449" t="str">
            <v>SALIDA PARA DETECTORES DE HUMO</v>
          </cell>
          <cell r="C1449" t="str">
            <v>pto</v>
          </cell>
          <cell r="D1449">
            <v>28</v>
          </cell>
          <cell r="E1449">
            <v>143.56</v>
          </cell>
          <cell r="F1449">
            <v>4019.6800000000003</v>
          </cell>
          <cell r="G1449">
            <v>28</v>
          </cell>
          <cell r="H1449">
            <v>4019.6800000000003</v>
          </cell>
          <cell r="I1449">
            <v>1</v>
          </cell>
          <cell r="J1449">
            <v>0</v>
          </cell>
          <cell r="K1449">
            <v>0</v>
          </cell>
          <cell r="L1449" t="str">
            <v>0.00%</v>
          </cell>
          <cell r="M1449">
            <v>28</v>
          </cell>
          <cell r="N1449">
            <v>4019.6800000000003</v>
          </cell>
          <cell r="O1449">
            <v>1</v>
          </cell>
          <cell r="P1449">
            <v>0</v>
          </cell>
          <cell r="Q1449">
            <v>0</v>
          </cell>
          <cell r="R1449" t="str">
            <v>0.00%</v>
          </cell>
        </row>
        <row r="1450">
          <cell r="A1450" t="str">
            <v>22.02.01.05</v>
          </cell>
          <cell r="B1450" t="str">
            <v>SALIDA PARA ESTACION MANUAL DE ALARMA CONTRA INCENDIO, PULSADOR Y ALARMA SONORA CONTRA INCENDIO.</v>
          </cell>
          <cell r="C1450" t="str">
            <v>pto</v>
          </cell>
          <cell r="D1450">
            <v>1</v>
          </cell>
          <cell r="E1450">
            <v>97.52</v>
          </cell>
          <cell r="F1450">
            <v>97.52</v>
          </cell>
          <cell r="G1450">
            <v>1</v>
          </cell>
          <cell r="H1450">
            <v>97.52</v>
          </cell>
          <cell r="I1450">
            <v>1</v>
          </cell>
          <cell r="J1450">
            <v>0</v>
          </cell>
          <cell r="K1450">
            <v>0</v>
          </cell>
          <cell r="L1450" t="str">
            <v>0.00%</v>
          </cell>
          <cell r="M1450">
            <v>1</v>
          </cell>
          <cell r="N1450">
            <v>97.52</v>
          </cell>
          <cell r="O1450">
            <v>1</v>
          </cell>
          <cell r="P1450">
            <v>0</v>
          </cell>
          <cell r="Q1450">
            <v>0</v>
          </cell>
          <cell r="R1450" t="str">
            <v>0.00%</v>
          </cell>
        </row>
        <row r="1451">
          <cell r="A1451" t="str">
            <v>22.02.01.06</v>
          </cell>
          <cell r="B1451" t="str">
            <v>SALIDA PARA PUNTO DE TV-CABLE, INCLUYE INSTALACION DE TAPA CIEGA</v>
          </cell>
          <cell r="C1451" t="str">
            <v>pto</v>
          </cell>
          <cell r="D1451">
            <v>10</v>
          </cell>
          <cell r="E1451">
            <v>102.44</v>
          </cell>
          <cell r="F1451">
            <v>1024.4000000000001</v>
          </cell>
          <cell r="G1451">
            <v>10</v>
          </cell>
          <cell r="H1451">
            <v>1024.4000000000001</v>
          </cell>
          <cell r="I1451">
            <v>1</v>
          </cell>
          <cell r="J1451">
            <v>0</v>
          </cell>
          <cell r="K1451">
            <v>0</v>
          </cell>
          <cell r="L1451" t="str">
            <v>0.00%</v>
          </cell>
          <cell r="M1451">
            <v>10</v>
          </cell>
          <cell r="N1451">
            <v>1024.4000000000001</v>
          </cell>
          <cell r="O1451">
            <v>1</v>
          </cell>
          <cell r="P1451">
            <v>0</v>
          </cell>
          <cell r="Q1451">
            <v>0</v>
          </cell>
          <cell r="R1451" t="str">
            <v>0.00%</v>
          </cell>
        </row>
        <row r="1452">
          <cell r="A1452" t="str">
            <v>22.02.02</v>
          </cell>
          <cell r="B1452" t="str">
            <v>CAJAS DE PASE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</row>
        <row r="1453">
          <cell r="A1453" t="str">
            <v>22.02.02.01</v>
          </cell>
          <cell r="B1453" t="str">
            <v>INSTALACION DE CAJA DE PASO DE 15x15X8cm.</v>
          </cell>
          <cell r="C1453" t="str">
            <v>und</v>
          </cell>
          <cell r="D1453">
            <v>9</v>
          </cell>
          <cell r="E1453">
            <v>79.64</v>
          </cell>
          <cell r="F1453">
            <v>716.76</v>
          </cell>
          <cell r="G1453">
            <v>0</v>
          </cell>
          <cell r="H1453">
            <v>0</v>
          </cell>
          <cell r="I1453" t="str">
            <v>0.00%</v>
          </cell>
          <cell r="J1453">
            <v>0</v>
          </cell>
          <cell r="K1453">
            <v>0</v>
          </cell>
          <cell r="L1453" t="str">
            <v>0.00%</v>
          </cell>
          <cell r="M1453">
            <v>0</v>
          </cell>
          <cell r="N1453">
            <v>0</v>
          </cell>
          <cell r="O1453" t="str">
            <v>0.00%</v>
          </cell>
          <cell r="P1453">
            <v>9</v>
          </cell>
          <cell r="Q1453">
            <v>716.76</v>
          </cell>
          <cell r="R1453">
            <v>1</v>
          </cell>
        </row>
        <row r="1454">
          <cell r="A1454" t="str">
            <v>22.02.02.02</v>
          </cell>
          <cell r="B1454" t="str">
            <v>INSTALACION DE CAJA DE PASO DE 20x20X10cm.</v>
          </cell>
          <cell r="C1454" t="str">
            <v>und</v>
          </cell>
          <cell r="D1454">
            <v>1</v>
          </cell>
          <cell r="E1454">
            <v>79.64</v>
          </cell>
          <cell r="F1454">
            <v>79.64</v>
          </cell>
          <cell r="G1454">
            <v>0</v>
          </cell>
          <cell r="H1454">
            <v>0</v>
          </cell>
          <cell r="I1454" t="str">
            <v>0.00%</v>
          </cell>
          <cell r="J1454">
            <v>0</v>
          </cell>
          <cell r="K1454">
            <v>0</v>
          </cell>
          <cell r="L1454" t="str">
            <v>0.00%</v>
          </cell>
          <cell r="M1454">
            <v>0</v>
          </cell>
          <cell r="N1454">
            <v>0</v>
          </cell>
          <cell r="O1454" t="str">
            <v>0.00%</v>
          </cell>
          <cell r="P1454">
            <v>1</v>
          </cell>
          <cell r="Q1454">
            <v>79.64</v>
          </cell>
          <cell r="R1454">
            <v>1</v>
          </cell>
        </row>
        <row r="1455">
          <cell r="A1455" t="str">
            <v>23</v>
          </cell>
          <cell r="B1455" t="str">
            <v>BLOQUE - 4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</row>
        <row r="1456">
          <cell r="A1456" t="str">
            <v>23.01</v>
          </cell>
          <cell r="B1456" t="str">
            <v>INSTALACIONES ELECTRICAS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</row>
        <row r="1457">
          <cell r="A1457" t="str">
            <v>23.01.01</v>
          </cell>
          <cell r="B1457" t="str">
            <v>TABLEROS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</row>
        <row r="1458">
          <cell r="A1458" t="str">
            <v>23.01.01.01</v>
          </cell>
          <cell r="B1458" t="str">
            <v>TABLERO DE DISTRIBUCION T.D - 04</v>
          </cell>
          <cell r="C1458" t="str">
            <v>Eqp</v>
          </cell>
          <cell r="D1458">
            <v>1</v>
          </cell>
          <cell r="E1458">
            <v>1855.05</v>
          </cell>
          <cell r="F1458">
            <v>1855.05</v>
          </cell>
          <cell r="G1458">
            <v>0</v>
          </cell>
          <cell r="H1458">
            <v>0</v>
          </cell>
          <cell r="I1458" t="str">
            <v>0.00%</v>
          </cell>
          <cell r="J1458">
            <v>0</v>
          </cell>
          <cell r="K1458">
            <v>0</v>
          </cell>
          <cell r="L1458" t="str">
            <v>0.00%</v>
          </cell>
          <cell r="M1458">
            <v>0</v>
          </cell>
          <cell r="N1458">
            <v>0</v>
          </cell>
          <cell r="O1458" t="str">
            <v>0.00%</v>
          </cell>
          <cell r="P1458">
            <v>1</v>
          </cell>
          <cell r="Q1458">
            <v>1855.05</v>
          </cell>
          <cell r="R1458">
            <v>1</v>
          </cell>
        </row>
        <row r="1459">
          <cell r="A1459" t="str">
            <v>23.01.01.02</v>
          </cell>
          <cell r="B1459" t="str">
            <v>TABLERO DE DISTRIBUCION TD - 05</v>
          </cell>
          <cell r="C1459" t="str">
            <v>Eqp</v>
          </cell>
          <cell r="D1459">
            <v>1</v>
          </cell>
          <cell r="E1459">
            <v>1281.05</v>
          </cell>
          <cell r="F1459">
            <v>1281.05</v>
          </cell>
          <cell r="G1459">
            <v>0</v>
          </cell>
          <cell r="H1459">
            <v>0</v>
          </cell>
          <cell r="I1459" t="str">
            <v>0.00%</v>
          </cell>
          <cell r="J1459">
            <v>0</v>
          </cell>
          <cell r="K1459">
            <v>0</v>
          </cell>
          <cell r="L1459" t="str">
            <v>0.00%</v>
          </cell>
          <cell r="M1459">
            <v>0</v>
          </cell>
          <cell r="N1459">
            <v>0</v>
          </cell>
          <cell r="O1459" t="str">
            <v>0.00%</v>
          </cell>
          <cell r="P1459">
            <v>1</v>
          </cell>
          <cell r="Q1459">
            <v>1281.05</v>
          </cell>
          <cell r="R1459">
            <v>1</v>
          </cell>
        </row>
        <row r="1460">
          <cell r="A1460" t="str">
            <v>23.01.02</v>
          </cell>
          <cell r="B1460" t="str">
            <v>SALIDA PARA CENTRO DE LUZ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</row>
        <row r="1461">
          <cell r="A1461" t="str">
            <v>23.01.02.01</v>
          </cell>
          <cell r="B1461" t="str">
            <v xml:space="preserve">SALIDA PARA CENTRO DE LUZ  </v>
          </cell>
          <cell r="C1461" t="str">
            <v>pto</v>
          </cell>
          <cell r="D1461">
            <v>29</v>
          </cell>
          <cell r="E1461">
            <v>68.55</v>
          </cell>
          <cell r="F1461">
            <v>1987.9499999999998</v>
          </cell>
          <cell r="G1461">
            <v>15</v>
          </cell>
          <cell r="H1461">
            <v>1028.25</v>
          </cell>
          <cell r="I1461">
            <v>0.51724137931034486</v>
          </cell>
          <cell r="J1461">
            <v>14</v>
          </cell>
          <cell r="K1461">
            <v>959.69999999999993</v>
          </cell>
          <cell r="L1461">
            <v>0.48275862068965519</v>
          </cell>
          <cell r="M1461">
            <v>29</v>
          </cell>
          <cell r="N1461">
            <v>1987.9499999999998</v>
          </cell>
          <cell r="O1461">
            <v>1</v>
          </cell>
          <cell r="P1461">
            <v>0</v>
          </cell>
          <cell r="Q1461">
            <v>0</v>
          </cell>
          <cell r="R1461" t="str">
            <v>0.00%</v>
          </cell>
        </row>
        <row r="1462">
          <cell r="A1462" t="str">
            <v>23.01.02.02</v>
          </cell>
          <cell r="B1462" t="str">
            <v>SALIDA PARA LUZ DE EMERGENCIA</v>
          </cell>
          <cell r="C1462" t="str">
            <v>pto</v>
          </cell>
          <cell r="D1462">
            <v>3</v>
          </cell>
          <cell r="E1462">
            <v>115.82</v>
          </cell>
          <cell r="F1462">
            <v>347.46</v>
          </cell>
          <cell r="G1462">
            <v>3</v>
          </cell>
          <cell r="H1462">
            <v>347.46</v>
          </cell>
          <cell r="I1462">
            <v>1</v>
          </cell>
          <cell r="J1462">
            <v>0</v>
          </cell>
          <cell r="K1462">
            <v>0</v>
          </cell>
          <cell r="L1462" t="str">
            <v>0.00%</v>
          </cell>
          <cell r="M1462">
            <v>3</v>
          </cell>
          <cell r="N1462">
            <v>347.46</v>
          </cell>
          <cell r="O1462">
            <v>1</v>
          </cell>
          <cell r="P1462">
            <v>0</v>
          </cell>
          <cell r="Q1462">
            <v>0</v>
          </cell>
          <cell r="R1462" t="str">
            <v>0.00%</v>
          </cell>
        </row>
        <row r="1463">
          <cell r="A1463" t="str">
            <v>23.01.03</v>
          </cell>
          <cell r="B1463" t="str">
            <v>ARTEFACTOS DE ILUMINACION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</row>
        <row r="1464">
          <cell r="A1464" t="str">
            <v>23.01.03.01</v>
          </cell>
          <cell r="B1464" t="str">
            <v>Artefacto para adosar, con 02 fluorecente lineales de 36W, con rejilla y sistema optico parabolico</v>
          </cell>
          <cell r="C1464" t="str">
            <v>und</v>
          </cell>
          <cell r="D1464">
            <v>13</v>
          </cell>
          <cell r="E1464">
            <v>108.62</v>
          </cell>
          <cell r="F1464">
            <v>1412.06</v>
          </cell>
          <cell r="G1464">
            <v>0</v>
          </cell>
          <cell r="H1464">
            <v>0</v>
          </cell>
          <cell r="I1464" t="str">
            <v>0.00%</v>
          </cell>
          <cell r="J1464">
            <v>0</v>
          </cell>
          <cell r="K1464">
            <v>0</v>
          </cell>
          <cell r="L1464" t="str">
            <v>0.00%</v>
          </cell>
          <cell r="M1464">
            <v>0</v>
          </cell>
          <cell r="N1464">
            <v>0</v>
          </cell>
          <cell r="O1464" t="str">
            <v>0.00%</v>
          </cell>
          <cell r="P1464">
            <v>13</v>
          </cell>
          <cell r="Q1464">
            <v>1412.06</v>
          </cell>
          <cell r="R1464">
            <v>1</v>
          </cell>
        </row>
        <row r="1465">
          <cell r="A1465" t="str">
            <v>23.01.03.02</v>
          </cell>
          <cell r="B1465" t="str">
            <v>Artefacto para adosar, con 02 fluorecente lineales de 18W, con rejilla y sistema optico semiparabolico</v>
          </cell>
          <cell r="C1465" t="str">
            <v>und</v>
          </cell>
          <cell r="D1465">
            <v>7</v>
          </cell>
          <cell r="E1465">
            <v>70.62</v>
          </cell>
          <cell r="F1465">
            <v>494.34000000000003</v>
          </cell>
          <cell r="G1465">
            <v>0</v>
          </cell>
          <cell r="H1465">
            <v>0</v>
          </cell>
          <cell r="I1465" t="str">
            <v>0.00%</v>
          </cell>
          <cell r="J1465">
            <v>0</v>
          </cell>
          <cell r="K1465">
            <v>0</v>
          </cell>
          <cell r="L1465" t="str">
            <v>0.00%</v>
          </cell>
          <cell r="M1465">
            <v>0</v>
          </cell>
          <cell r="N1465">
            <v>0</v>
          </cell>
          <cell r="O1465" t="str">
            <v>0.00%</v>
          </cell>
          <cell r="P1465">
            <v>7</v>
          </cell>
          <cell r="Q1465">
            <v>494.34000000000003</v>
          </cell>
          <cell r="R1465">
            <v>1</v>
          </cell>
        </row>
        <row r="1466">
          <cell r="A1466" t="str">
            <v>23.01.03.03</v>
          </cell>
          <cell r="B1466" t="str">
            <v>Artefacto para adosar, con 02 lamparas ahorradoras de 18W, modelo RSP/CES-P5464 120</v>
          </cell>
          <cell r="C1466" t="str">
            <v>und</v>
          </cell>
          <cell r="D1466">
            <v>4</v>
          </cell>
          <cell r="E1466">
            <v>65.62</v>
          </cell>
          <cell r="F1466">
            <v>262.48</v>
          </cell>
          <cell r="G1466">
            <v>0</v>
          </cell>
          <cell r="H1466">
            <v>0</v>
          </cell>
          <cell r="I1466" t="str">
            <v>0.00%</v>
          </cell>
          <cell r="J1466">
            <v>0</v>
          </cell>
          <cell r="K1466">
            <v>0</v>
          </cell>
          <cell r="L1466" t="str">
            <v>0.00%</v>
          </cell>
          <cell r="M1466">
            <v>0</v>
          </cell>
          <cell r="N1466">
            <v>0</v>
          </cell>
          <cell r="O1466" t="str">
            <v>0.00%</v>
          </cell>
          <cell r="P1466">
            <v>4</v>
          </cell>
          <cell r="Q1466">
            <v>262.48</v>
          </cell>
          <cell r="R1466">
            <v>1</v>
          </cell>
        </row>
        <row r="1467">
          <cell r="A1467" t="str">
            <v>23.01.03.04</v>
          </cell>
          <cell r="B1467" t="str">
            <v>Artefacto para enpotrar, con 02 lamparas ahorradoras de 18W, modelo FBS 120</v>
          </cell>
          <cell r="C1467" t="str">
            <v>und</v>
          </cell>
          <cell r="D1467">
            <v>5</v>
          </cell>
          <cell r="E1467">
            <v>106.62</v>
          </cell>
          <cell r="F1467">
            <v>533.1</v>
          </cell>
          <cell r="G1467">
            <v>0</v>
          </cell>
          <cell r="H1467">
            <v>0</v>
          </cell>
          <cell r="I1467" t="str">
            <v>0.00%</v>
          </cell>
          <cell r="J1467">
            <v>0</v>
          </cell>
          <cell r="K1467">
            <v>0</v>
          </cell>
          <cell r="L1467" t="str">
            <v>0.00%</v>
          </cell>
          <cell r="M1467">
            <v>0</v>
          </cell>
          <cell r="N1467">
            <v>0</v>
          </cell>
          <cell r="O1467" t="str">
            <v>0.00%</v>
          </cell>
          <cell r="P1467">
            <v>5</v>
          </cell>
          <cell r="Q1467">
            <v>533.1</v>
          </cell>
          <cell r="R1467">
            <v>1</v>
          </cell>
        </row>
        <row r="1468">
          <cell r="A1468" t="str">
            <v>23.01.03.05</v>
          </cell>
          <cell r="B1468" t="str">
            <v>Artefacto de iluminacion EM luz de emergencia</v>
          </cell>
          <cell r="C1468" t="str">
            <v>und</v>
          </cell>
          <cell r="D1468">
            <v>3</v>
          </cell>
          <cell r="E1468">
            <v>128.33000000000001</v>
          </cell>
          <cell r="F1468">
            <v>384.99</v>
          </cell>
          <cell r="G1468">
            <v>0</v>
          </cell>
          <cell r="H1468">
            <v>0</v>
          </cell>
          <cell r="I1468" t="str">
            <v>0.00%</v>
          </cell>
          <cell r="J1468">
            <v>0</v>
          </cell>
          <cell r="K1468">
            <v>0</v>
          </cell>
          <cell r="L1468" t="str">
            <v>0.00%</v>
          </cell>
          <cell r="M1468">
            <v>0</v>
          </cell>
          <cell r="N1468">
            <v>0</v>
          </cell>
          <cell r="O1468" t="str">
            <v>0.00%</v>
          </cell>
          <cell r="P1468">
            <v>3</v>
          </cell>
          <cell r="Q1468">
            <v>384.99</v>
          </cell>
          <cell r="R1468">
            <v>1</v>
          </cell>
        </row>
        <row r="1469">
          <cell r="A1469" t="str">
            <v>23.01.04</v>
          </cell>
          <cell r="B1469" t="str">
            <v>INTERRUPTORES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</row>
        <row r="1470">
          <cell r="A1470" t="str">
            <v>23.01.04.01</v>
          </cell>
          <cell r="B1470" t="str">
            <v>SALIDA PARA INTERRUPTOR SIMPLE, INCLUYE INSTALACION DE INTERRUPTOR</v>
          </cell>
          <cell r="C1470" t="str">
            <v>pto</v>
          </cell>
          <cell r="D1470">
            <v>10</v>
          </cell>
          <cell r="E1470">
            <v>53.98</v>
          </cell>
          <cell r="F1470">
            <v>539.79999999999995</v>
          </cell>
          <cell r="G1470">
            <v>0</v>
          </cell>
          <cell r="H1470">
            <v>0</v>
          </cell>
          <cell r="I1470" t="str">
            <v>0.00%</v>
          </cell>
          <cell r="J1470">
            <v>0</v>
          </cell>
          <cell r="K1470">
            <v>0</v>
          </cell>
          <cell r="L1470" t="str">
            <v>0.00%</v>
          </cell>
          <cell r="M1470">
            <v>0</v>
          </cell>
          <cell r="N1470">
            <v>0</v>
          </cell>
          <cell r="O1470" t="str">
            <v>0.00%</v>
          </cell>
          <cell r="P1470">
            <v>10</v>
          </cell>
          <cell r="Q1470">
            <v>539.79999999999995</v>
          </cell>
          <cell r="R1470">
            <v>1</v>
          </cell>
        </row>
        <row r="1471">
          <cell r="A1471" t="str">
            <v>23.01.04.02</v>
          </cell>
          <cell r="B1471" t="str">
            <v>SALIDA PARA INTERRUPTOR DE CONMUTACION SIMPLE, INCLUYE INSTALACION DE IN TERRUPTOR</v>
          </cell>
          <cell r="C1471" t="str">
            <v>pto</v>
          </cell>
          <cell r="D1471">
            <v>2</v>
          </cell>
          <cell r="E1471">
            <v>66.44</v>
          </cell>
          <cell r="F1471">
            <v>132.88</v>
          </cell>
          <cell r="G1471">
            <v>0</v>
          </cell>
          <cell r="H1471">
            <v>0</v>
          </cell>
          <cell r="I1471" t="str">
            <v>0.00%</v>
          </cell>
          <cell r="J1471">
            <v>0</v>
          </cell>
          <cell r="K1471">
            <v>0</v>
          </cell>
          <cell r="L1471" t="str">
            <v>0.00%</v>
          </cell>
          <cell r="M1471">
            <v>0</v>
          </cell>
          <cell r="N1471">
            <v>0</v>
          </cell>
          <cell r="O1471" t="str">
            <v>0.00%</v>
          </cell>
          <cell r="P1471">
            <v>2</v>
          </cell>
          <cell r="Q1471">
            <v>132.88</v>
          </cell>
          <cell r="R1471">
            <v>1</v>
          </cell>
        </row>
        <row r="1472">
          <cell r="A1472" t="str">
            <v>23.01.05</v>
          </cell>
          <cell r="B1472" t="str">
            <v>TOMACORRIENTES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</row>
        <row r="1473">
          <cell r="A1473" t="str">
            <v>23.01.05.01</v>
          </cell>
          <cell r="B1473" t="str">
            <v>SALIDA PARA TOMACORRIENTES DOBLE CON PUESTA TIERRA, INCLUYE INSTALACION DE TOMACORRIENTE</v>
          </cell>
          <cell r="C1473" t="str">
            <v>pto</v>
          </cell>
          <cell r="D1473">
            <v>23</v>
          </cell>
          <cell r="E1473">
            <v>95.35</v>
          </cell>
          <cell r="F1473">
            <v>2193.0499999999997</v>
          </cell>
          <cell r="G1473">
            <v>0</v>
          </cell>
          <cell r="H1473">
            <v>0</v>
          </cell>
          <cell r="I1473" t="str">
            <v>0.00%</v>
          </cell>
          <cell r="J1473">
            <v>0</v>
          </cell>
          <cell r="K1473">
            <v>0</v>
          </cell>
          <cell r="L1473" t="str">
            <v>0.00%</v>
          </cell>
          <cell r="M1473">
            <v>0</v>
          </cell>
          <cell r="N1473">
            <v>0</v>
          </cell>
          <cell r="O1473" t="str">
            <v>0.00%</v>
          </cell>
          <cell r="P1473">
            <v>23</v>
          </cell>
          <cell r="Q1473">
            <v>2193.0499999999997</v>
          </cell>
          <cell r="R1473">
            <v>1</v>
          </cell>
        </row>
        <row r="1474">
          <cell r="A1474" t="str">
            <v>23.02</v>
          </cell>
          <cell r="B1474" t="str">
            <v>SISTEMAS ESPECIALES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</row>
        <row r="1475">
          <cell r="A1475" t="str">
            <v>23.02.01</v>
          </cell>
          <cell r="B1475" t="str">
            <v>SALIDAS DE SISTEMAS ESPECIALES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</row>
        <row r="1476">
          <cell r="A1476" t="str">
            <v>23.02.01.01</v>
          </cell>
          <cell r="B1476" t="str">
            <v>SALIDA DOBLE PARA RED DE DATOS</v>
          </cell>
          <cell r="C1476" t="str">
            <v>pto</v>
          </cell>
          <cell r="D1476">
            <v>3</v>
          </cell>
          <cell r="E1476">
            <v>199.28</v>
          </cell>
          <cell r="F1476">
            <v>597.84</v>
          </cell>
          <cell r="G1476">
            <v>2</v>
          </cell>
          <cell r="H1476">
            <v>398.56</v>
          </cell>
          <cell r="I1476">
            <v>0.66666666666666663</v>
          </cell>
          <cell r="J1476">
            <v>1</v>
          </cell>
          <cell r="K1476">
            <v>199.28</v>
          </cell>
          <cell r="L1476">
            <v>0.33333333333333331</v>
          </cell>
          <cell r="M1476">
            <v>3</v>
          </cell>
          <cell r="N1476">
            <v>597.84</v>
          </cell>
          <cell r="O1476">
            <v>1</v>
          </cell>
          <cell r="P1476">
            <v>0</v>
          </cell>
          <cell r="Q1476">
            <v>0</v>
          </cell>
          <cell r="R1476" t="str">
            <v>0.00%</v>
          </cell>
        </row>
        <row r="1477">
          <cell r="A1477" t="str">
            <v>23.02.01.02</v>
          </cell>
          <cell r="B1477" t="str">
            <v>INSTALACION DE GABINETE METALICO RACK DE DATOS, INCLUYE INSTALACION DE SWITCH, PATCH PANNEL Y ACCESORIOS</v>
          </cell>
          <cell r="C1477" t="str">
            <v>pto</v>
          </cell>
          <cell r="D1477">
            <v>1</v>
          </cell>
          <cell r="E1477">
            <v>132.66</v>
          </cell>
          <cell r="F1477">
            <v>132.66</v>
          </cell>
          <cell r="G1477">
            <v>0</v>
          </cell>
          <cell r="H1477">
            <v>0</v>
          </cell>
          <cell r="I1477" t="str">
            <v>0.00%</v>
          </cell>
          <cell r="J1477">
            <v>0</v>
          </cell>
          <cell r="K1477">
            <v>0</v>
          </cell>
          <cell r="L1477" t="str">
            <v>0.00%</v>
          </cell>
          <cell r="M1477">
            <v>0</v>
          </cell>
          <cell r="N1477">
            <v>0</v>
          </cell>
          <cell r="O1477" t="str">
            <v>0.00%</v>
          </cell>
          <cell r="P1477">
            <v>1</v>
          </cell>
          <cell r="Q1477">
            <v>132.66</v>
          </cell>
          <cell r="R1477">
            <v>1</v>
          </cell>
        </row>
        <row r="1478">
          <cell r="A1478" t="str">
            <v>23.02.01.03</v>
          </cell>
          <cell r="B1478" t="str">
            <v>SALIDA PARA PROYECTOR MULTIMEDIA</v>
          </cell>
          <cell r="C1478" t="str">
            <v>pto</v>
          </cell>
          <cell r="D1478">
            <v>4</v>
          </cell>
          <cell r="E1478">
            <v>307.97000000000003</v>
          </cell>
          <cell r="F1478">
            <v>1231.8800000000001</v>
          </cell>
          <cell r="G1478">
            <v>2</v>
          </cell>
          <cell r="H1478">
            <v>615.94000000000005</v>
          </cell>
          <cell r="I1478">
            <v>0.5</v>
          </cell>
          <cell r="J1478">
            <v>2</v>
          </cell>
          <cell r="K1478">
            <v>615.94000000000005</v>
          </cell>
          <cell r="L1478">
            <v>0.5</v>
          </cell>
          <cell r="M1478">
            <v>4</v>
          </cell>
          <cell r="N1478">
            <v>1231.8800000000001</v>
          </cell>
          <cell r="O1478">
            <v>1</v>
          </cell>
          <cell r="P1478">
            <v>0</v>
          </cell>
          <cell r="Q1478">
            <v>0</v>
          </cell>
          <cell r="R1478" t="str">
            <v>0.00%</v>
          </cell>
        </row>
        <row r="1479">
          <cell r="A1479" t="str">
            <v>23.02.01.04</v>
          </cell>
          <cell r="B1479" t="str">
            <v>SALIDA PARA CENTRAL DE ALARMA CONTRA INCENDIOS CACI</v>
          </cell>
          <cell r="C1479" t="str">
            <v>pto</v>
          </cell>
          <cell r="D1479">
            <v>1</v>
          </cell>
          <cell r="E1479">
            <v>69.099999999999994</v>
          </cell>
          <cell r="F1479">
            <v>69.099999999999994</v>
          </cell>
          <cell r="G1479">
            <v>1</v>
          </cell>
          <cell r="H1479">
            <v>69.099999999999994</v>
          </cell>
          <cell r="I1479">
            <v>1</v>
          </cell>
          <cell r="J1479">
            <v>0</v>
          </cell>
          <cell r="K1479">
            <v>0</v>
          </cell>
          <cell r="L1479" t="str">
            <v>0.00%</v>
          </cell>
          <cell r="M1479">
            <v>1</v>
          </cell>
          <cell r="N1479">
            <v>69.099999999999994</v>
          </cell>
          <cell r="O1479">
            <v>1</v>
          </cell>
          <cell r="P1479">
            <v>0</v>
          </cell>
          <cell r="Q1479">
            <v>0</v>
          </cell>
          <cell r="R1479" t="str">
            <v>0.00%</v>
          </cell>
        </row>
        <row r="1480">
          <cell r="A1480" t="str">
            <v>23.02.01.05</v>
          </cell>
          <cell r="B1480" t="str">
            <v>SALIDA PARA DETECTORES DE HUMO</v>
          </cell>
          <cell r="C1480" t="str">
            <v>pto</v>
          </cell>
          <cell r="D1480">
            <v>8</v>
          </cell>
          <cell r="E1480">
            <v>143.56</v>
          </cell>
          <cell r="F1480">
            <v>1148.48</v>
          </cell>
          <cell r="G1480">
            <v>4</v>
          </cell>
          <cell r="H1480">
            <v>574.24</v>
          </cell>
          <cell r="I1480">
            <v>0.5</v>
          </cell>
          <cell r="J1480">
            <v>4</v>
          </cell>
          <cell r="K1480">
            <v>574.24</v>
          </cell>
          <cell r="L1480">
            <v>0.5</v>
          </cell>
          <cell r="M1480">
            <v>8</v>
          </cell>
          <cell r="N1480">
            <v>1148.48</v>
          </cell>
          <cell r="O1480">
            <v>1</v>
          </cell>
          <cell r="P1480">
            <v>0</v>
          </cell>
          <cell r="Q1480">
            <v>0</v>
          </cell>
          <cell r="R1480" t="str">
            <v>0.00%</v>
          </cell>
        </row>
        <row r="1481">
          <cell r="A1481" t="str">
            <v>23.02.01.06</v>
          </cell>
          <cell r="B1481" t="str">
            <v>SALIDA PARA ESTACION MANUAL DE ALARMA CONTRA INCENDIO, PULSADOR Y ALARMA SONORA CONTRA INCENDIO.</v>
          </cell>
          <cell r="C1481" t="str">
            <v>pto</v>
          </cell>
          <cell r="D1481">
            <v>1</v>
          </cell>
          <cell r="E1481">
            <v>97.52</v>
          </cell>
          <cell r="F1481">
            <v>97.52</v>
          </cell>
          <cell r="G1481">
            <v>1</v>
          </cell>
          <cell r="H1481">
            <v>97.52</v>
          </cell>
          <cell r="I1481">
            <v>1</v>
          </cell>
          <cell r="J1481">
            <v>0</v>
          </cell>
          <cell r="K1481">
            <v>0</v>
          </cell>
          <cell r="L1481" t="str">
            <v>0.00%</v>
          </cell>
          <cell r="M1481">
            <v>1</v>
          </cell>
          <cell r="N1481">
            <v>97.52</v>
          </cell>
          <cell r="O1481">
            <v>1</v>
          </cell>
          <cell r="P1481">
            <v>0</v>
          </cell>
          <cell r="Q1481">
            <v>0</v>
          </cell>
          <cell r="R1481" t="str">
            <v>0.00%</v>
          </cell>
        </row>
        <row r="1482">
          <cell r="A1482" t="str">
            <v>23.02.01.07</v>
          </cell>
          <cell r="B1482" t="str">
            <v>SALIDA PARA PUNTO DE TV-CABLE, INCLUYE INSTALACION DE TAPA CIEGA</v>
          </cell>
          <cell r="C1482" t="str">
            <v>pto</v>
          </cell>
          <cell r="D1482">
            <v>1</v>
          </cell>
          <cell r="E1482">
            <v>102.44</v>
          </cell>
          <cell r="F1482">
            <v>102.44</v>
          </cell>
          <cell r="G1482">
            <v>1</v>
          </cell>
          <cell r="H1482">
            <v>102.44</v>
          </cell>
          <cell r="I1482">
            <v>1</v>
          </cell>
          <cell r="J1482">
            <v>0</v>
          </cell>
          <cell r="K1482">
            <v>0</v>
          </cell>
          <cell r="L1482" t="str">
            <v>0.00%</v>
          </cell>
          <cell r="M1482">
            <v>1</v>
          </cell>
          <cell r="N1482">
            <v>102.44</v>
          </cell>
          <cell r="O1482">
            <v>1</v>
          </cell>
          <cell r="P1482">
            <v>0</v>
          </cell>
          <cell r="Q1482">
            <v>0</v>
          </cell>
          <cell r="R1482" t="str">
            <v>0.00%</v>
          </cell>
        </row>
        <row r="1483">
          <cell r="A1483" t="str">
            <v>23.02.02</v>
          </cell>
          <cell r="B1483" t="str">
            <v>CAJAS DE PASE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</row>
        <row r="1484">
          <cell r="A1484" t="str">
            <v>23.02.02.01</v>
          </cell>
          <cell r="B1484" t="str">
            <v>INSTALACION DE CAJA DE PASO DE 15x15X8cm.</v>
          </cell>
          <cell r="C1484" t="str">
            <v>und</v>
          </cell>
          <cell r="D1484">
            <v>7</v>
          </cell>
          <cell r="E1484">
            <v>79.64</v>
          </cell>
          <cell r="F1484">
            <v>557.48</v>
          </cell>
          <cell r="G1484">
            <v>0</v>
          </cell>
          <cell r="H1484">
            <v>0</v>
          </cell>
          <cell r="I1484" t="str">
            <v>0.00%</v>
          </cell>
          <cell r="J1484">
            <v>0</v>
          </cell>
          <cell r="K1484">
            <v>0</v>
          </cell>
          <cell r="L1484" t="str">
            <v>0.00%</v>
          </cell>
          <cell r="M1484">
            <v>0</v>
          </cell>
          <cell r="N1484">
            <v>0</v>
          </cell>
          <cell r="O1484" t="str">
            <v>0.00%</v>
          </cell>
          <cell r="P1484">
            <v>7</v>
          </cell>
          <cell r="Q1484">
            <v>557.48</v>
          </cell>
          <cell r="R1484">
            <v>1</v>
          </cell>
        </row>
        <row r="1485">
          <cell r="A1485" t="str">
            <v>23.02.02.02</v>
          </cell>
          <cell r="B1485" t="str">
            <v>INSTALACION DE CAJA DE PASO DE 20x20X10cm.</v>
          </cell>
          <cell r="C1485" t="str">
            <v>und</v>
          </cell>
          <cell r="D1485">
            <v>2</v>
          </cell>
          <cell r="E1485">
            <v>79.64</v>
          </cell>
          <cell r="F1485">
            <v>159.28</v>
          </cell>
          <cell r="G1485">
            <v>0</v>
          </cell>
          <cell r="H1485">
            <v>0</v>
          </cell>
          <cell r="I1485" t="str">
            <v>0.00%</v>
          </cell>
          <cell r="J1485">
            <v>0</v>
          </cell>
          <cell r="K1485">
            <v>0</v>
          </cell>
          <cell r="L1485" t="str">
            <v>0.00%</v>
          </cell>
          <cell r="M1485">
            <v>0</v>
          </cell>
          <cell r="N1485">
            <v>0</v>
          </cell>
          <cell r="O1485" t="str">
            <v>0.00%</v>
          </cell>
          <cell r="P1485">
            <v>2</v>
          </cell>
          <cell r="Q1485">
            <v>159.28</v>
          </cell>
          <cell r="R1485">
            <v>1</v>
          </cell>
        </row>
        <row r="1486">
          <cell r="A1486" t="str">
            <v>24</v>
          </cell>
          <cell r="B1486" t="str">
            <v>BLOQUE - 5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</row>
        <row r="1487">
          <cell r="A1487" t="str">
            <v>24.01</v>
          </cell>
          <cell r="B1487" t="str">
            <v>INSTALACIONES ELECTRICAS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</row>
        <row r="1488">
          <cell r="A1488" t="str">
            <v>24.01.01</v>
          </cell>
          <cell r="B1488" t="str">
            <v>TABLEROS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</row>
        <row r="1489">
          <cell r="A1489" t="str">
            <v>24.01.01.01</v>
          </cell>
          <cell r="B1489" t="str">
            <v>TABLERO DE DISTRIBUCION TD - 3</v>
          </cell>
          <cell r="C1489" t="str">
            <v>Eqp</v>
          </cell>
          <cell r="D1489">
            <v>1</v>
          </cell>
          <cell r="E1489">
            <v>1281.05</v>
          </cell>
          <cell r="F1489">
            <v>1281.05</v>
          </cell>
          <cell r="G1489">
            <v>0</v>
          </cell>
          <cell r="H1489">
            <v>0</v>
          </cell>
          <cell r="I1489" t="str">
            <v>0.00%</v>
          </cell>
          <cell r="J1489">
            <v>0</v>
          </cell>
          <cell r="K1489">
            <v>0</v>
          </cell>
          <cell r="L1489" t="str">
            <v>0.00%</v>
          </cell>
          <cell r="M1489">
            <v>0</v>
          </cell>
          <cell r="N1489">
            <v>0</v>
          </cell>
          <cell r="O1489" t="str">
            <v>0.00%</v>
          </cell>
          <cell r="P1489">
            <v>1</v>
          </cell>
          <cell r="Q1489">
            <v>1281.05</v>
          </cell>
          <cell r="R1489">
            <v>1</v>
          </cell>
        </row>
        <row r="1490">
          <cell r="A1490" t="str">
            <v>24.01.02</v>
          </cell>
          <cell r="B1490" t="str">
            <v>SALIDA PARA CENTRO DE LUZ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</row>
        <row r="1491">
          <cell r="A1491" t="str">
            <v>24.01.02.01</v>
          </cell>
          <cell r="B1491" t="str">
            <v xml:space="preserve">SALIDA PARA CENTRO DE LUZ  </v>
          </cell>
          <cell r="C1491" t="str">
            <v>pto</v>
          </cell>
          <cell r="D1491">
            <v>21</v>
          </cell>
          <cell r="E1491">
            <v>68.55</v>
          </cell>
          <cell r="F1491">
            <v>1439.55</v>
          </cell>
          <cell r="G1491">
            <v>0</v>
          </cell>
          <cell r="H1491">
            <v>0</v>
          </cell>
          <cell r="I1491" t="str">
            <v>0.00%</v>
          </cell>
          <cell r="J1491">
            <v>0</v>
          </cell>
          <cell r="K1491">
            <v>0</v>
          </cell>
          <cell r="L1491" t="str">
            <v>0.00%</v>
          </cell>
          <cell r="M1491">
            <v>0</v>
          </cell>
          <cell r="N1491">
            <v>0</v>
          </cell>
          <cell r="O1491" t="str">
            <v>0.00%</v>
          </cell>
          <cell r="P1491">
            <v>21</v>
          </cell>
          <cell r="Q1491">
            <v>1439.55</v>
          </cell>
          <cell r="R1491">
            <v>1</v>
          </cell>
        </row>
        <row r="1492">
          <cell r="A1492" t="str">
            <v>24.01.02.02</v>
          </cell>
          <cell r="B1492" t="str">
            <v>SALIDA PARA LUZ DE EMERGENCIA</v>
          </cell>
          <cell r="C1492" t="str">
            <v>pto</v>
          </cell>
          <cell r="D1492">
            <v>2</v>
          </cell>
          <cell r="E1492">
            <v>115.82</v>
          </cell>
          <cell r="F1492">
            <v>231.64</v>
          </cell>
          <cell r="G1492">
            <v>0</v>
          </cell>
          <cell r="H1492">
            <v>0</v>
          </cell>
          <cell r="I1492" t="str">
            <v>0.00%</v>
          </cell>
          <cell r="J1492">
            <v>0</v>
          </cell>
          <cell r="K1492">
            <v>0</v>
          </cell>
          <cell r="L1492" t="str">
            <v>0.00%</v>
          </cell>
          <cell r="M1492">
            <v>0</v>
          </cell>
          <cell r="N1492">
            <v>0</v>
          </cell>
          <cell r="O1492" t="str">
            <v>0.00%</v>
          </cell>
          <cell r="P1492">
            <v>2</v>
          </cell>
          <cell r="Q1492">
            <v>231.64</v>
          </cell>
          <cell r="R1492">
            <v>1</v>
          </cell>
        </row>
        <row r="1493">
          <cell r="A1493" t="str">
            <v>24.01.03</v>
          </cell>
          <cell r="B1493" t="str">
            <v>ARTEFACTOS DE ILUMINACION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</row>
        <row r="1494">
          <cell r="A1494" t="str">
            <v>24.01.03.01</v>
          </cell>
          <cell r="B1494" t="str">
            <v>Artefacto para adosar, con 02 fluorecente lineales de 36W, con rejilla y sistema optico parabolico</v>
          </cell>
          <cell r="C1494" t="str">
            <v>und</v>
          </cell>
          <cell r="D1494">
            <v>17</v>
          </cell>
          <cell r="E1494">
            <v>108.62</v>
          </cell>
          <cell r="F1494">
            <v>1846.54</v>
          </cell>
          <cell r="G1494">
            <v>0</v>
          </cell>
          <cell r="H1494">
            <v>0</v>
          </cell>
          <cell r="I1494" t="str">
            <v>0.00%</v>
          </cell>
          <cell r="J1494">
            <v>0</v>
          </cell>
          <cell r="K1494">
            <v>0</v>
          </cell>
          <cell r="L1494" t="str">
            <v>0.00%</v>
          </cell>
          <cell r="M1494">
            <v>0</v>
          </cell>
          <cell r="N1494">
            <v>0</v>
          </cell>
          <cell r="O1494" t="str">
            <v>0.00%</v>
          </cell>
          <cell r="P1494">
            <v>17</v>
          </cell>
          <cell r="Q1494">
            <v>1846.54</v>
          </cell>
          <cell r="R1494">
            <v>1</v>
          </cell>
        </row>
        <row r="1495">
          <cell r="A1495" t="str">
            <v>24.01.03.02</v>
          </cell>
          <cell r="B1495" t="str">
            <v>Artefacto para adosar, con 02 fluorecente lineales de 18W, con rejilla y sistema optico semiparabolico</v>
          </cell>
          <cell r="C1495" t="str">
            <v>und</v>
          </cell>
          <cell r="D1495">
            <v>4</v>
          </cell>
          <cell r="E1495">
            <v>70.62</v>
          </cell>
          <cell r="F1495">
            <v>282.48</v>
          </cell>
          <cell r="G1495">
            <v>0</v>
          </cell>
          <cell r="H1495">
            <v>0</v>
          </cell>
          <cell r="I1495" t="str">
            <v>0.00%</v>
          </cell>
          <cell r="J1495">
            <v>0</v>
          </cell>
          <cell r="K1495">
            <v>0</v>
          </cell>
          <cell r="L1495" t="str">
            <v>0.00%</v>
          </cell>
          <cell r="M1495">
            <v>0</v>
          </cell>
          <cell r="N1495">
            <v>0</v>
          </cell>
          <cell r="O1495" t="str">
            <v>0.00%</v>
          </cell>
          <cell r="P1495">
            <v>4</v>
          </cell>
          <cell r="Q1495">
            <v>282.48</v>
          </cell>
          <cell r="R1495">
            <v>1</v>
          </cell>
        </row>
        <row r="1496">
          <cell r="A1496" t="str">
            <v>24.01.03.03</v>
          </cell>
          <cell r="B1496" t="str">
            <v>Artefacto de iluminacion EM luz de emergencia</v>
          </cell>
          <cell r="C1496" t="str">
            <v>und</v>
          </cell>
          <cell r="D1496">
            <v>2</v>
          </cell>
          <cell r="E1496">
            <v>128.33000000000001</v>
          </cell>
          <cell r="F1496">
            <v>256.66000000000003</v>
          </cell>
          <cell r="G1496">
            <v>0</v>
          </cell>
          <cell r="H1496">
            <v>0</v>
          </cell>
          <cell r="I1496" t="str">
            <v>0.00%</v>
          </cell>
          <cell r="J1496">
            <v>0</v>
          </cell>
          <cell r="K1496">
            <v>0</v>
          </cell>
          <cell r="L1496" t="str">
            <v>0.00%</v>
          </cell>
          <cell r="M1496">
            <v>0</v>
          </cell>
          <cell r="N1496">
            <v>0</v>
          </cell>
          <cell r="O1496" t="str">
            <v>0.00%</v>
          </cell>
          <cell r="P1496">
            <v>2</v>
          </cell>
          <cell r="Q1496">
            <v>256.66000000000003</v>
          </cell>
          <cell r="R1496">
            <v>1</v>
          </cell>
        </row>
        <row r="1497">
          <cell r="A1497" t="str">
            <v>24.01.04</v>
          </cell>
          <cell r="B1497" t="str">
            <v>INTERRUPTORES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</row>
        <row r="1498">
          <cell r="A1498" t="str">
            <v>24.01.04.01</v>
          </cell>
          <cell r="B1498" t="str">
            <v>SALIDA PARA INTERRUPTOR SIMPLE, INCLUYE INSTALACION DE INTERRUPTOR</v>
          </cell>
          <cell r="C1498" t="str">
            <v>pto</v>
          </cell>
          <cell r="D1498">
            <v>5</v>
          </cell>
          <cell r="E1498">
            <v>53.98</v>
          </cell>
          <cell r="F1498">
            <v>269.89999999999998</v>
          </cell>
          <cell r="G1498">
            <v>0</v>
          </cell>
          <cell r="H1498">
            <v>0</v>
          </cell>
          <cell r="I1498" t="str">
            <v>0.00%</v>
          </cell>
          <cell r="J1498">
            <v>0</v>
          </cell>
          <cell r="K1498">
            <v>0</v>
          </cell>
          <cell r="L1498" t="str">
            <v>0.00%</v>
          </cell>
          <cell r="M1498">
            <v>0</v>
          </cell>
          <cell r="N1498">
            <v>0</v>
          </cell>
          <cell r="O1498" t="str">
            <v>0.00%</v>
          </cell>
          <cell r="P1498">
            <v>5</v>
          </cell>
          <cell r="Q1498">
            <v>269.89999999999998</v>
          </cell>
          <cell r="R1498">
            <v>1</v>
          </cell>
        </row>
        <row r="1499">
          <cell r="A1499" t="str">
            <v>24.01.04.02</v>
          </cell>
          <cell r="B1499" t="str">
            <v>SALIDA PARA INTERRUPTOR DOBLE, INCLUYE INSTALACION DE INTERRUPTOR</v>
          </cell>
          <cell r="C1499" t="str">
            <v>pto</v>
          </cell>
          <cell r="D1499">
            <v>2</v>
          </cell>
          <cell r="E1499">
            <v>55.98</v>
          </cell>
          <cell r="F1499">
            <v>111.96</v>
          </cell>
          <cell r="G1499">
            <v>0</v>
          </cell>
          <cell r="H1499">
            <v>0</v>
          </cell>
          <cell r="I1499" t="str">
            <v>0.00%</v>
          </cell>
          <cell r="J1499">
            <v>0</v>
          </cell>
          <cell r="K1499">
            <v>0</v>
          </cell>
          <cell r="L1499" t="str">
            <v>0.00%</v>
          </cell>
          <cell r="M1499">
            <v>0</v>
          </cell>
          <cell r="N1499">
            <v>0</v>
          </cell>
          <cell r="O1499" t="str">
            <v>0.00%</v>
          </cell>
          <cell r="P1499">
            <v>2</v>
          </cell>
          <cell r="Q1499">
            <v>111.96</v>
          </cell>
          <cell r="R1499">
            <v>1</v>
          </cell>
        </row>
        <row r="1500">
          <cell r="A1500" t="str">
            <v>24.01.05</v>
          </cell>
          <cell r="B1500" t="str">
            <v>TOMACORRIENTES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</row>
        <row r="1501">
          <cell r="A1501" t="str">
            <v>24.01.05.01</v>
          </cell>
          <cell r="B1501" t="str">
            <v>SALIDA PARA TOMACORRIENTES DOBLE CON PUESTA TIERRA, INCLUYE INSTALACION DE TOMACORRIENTE</v>
          </cell>
          <cell r="C1501" t="str">
            <v>pto</v>
          </cell>
          <cell r="D1501">
            <v>17</v>
          </cell>
          <cell r="E1501">
            <v>95.35</v>
          </cell>
          <cell r="F1501">
            <v>1620.9499999999998</v>
          </cell>
          <cell r="G1501">
            <v>0</v>
          </cell>
          <cell r="H1501">
            <v>0</v>
          </cell>
          <cell r="I1501" t="str">
            <v>0.00%</v>
          </cell>
          <cell r="J1501">
            <v>0</v>
          </cell>
          <cell r="K1501">
            <v>0</v>
          </cell>
          <cell r="L1501" t="str">
            <v>0.00%</v>
          </cell>
          <cell r="M1501">
            <v>0</v>
          </cell>
          <cell r="N1501">
            <v>0</v>
          </cell>
          <cell r="O1501" t="str">
            <v>0.00%</v>
          </cell>
          <cell r="P1501">
            <v>17</v>
          </cell>
          <cell r="Q1501">
            <v>1620.9499999999998</v>
          </cell>
          <cell r="R1501">
            <v>1</v>
          </cell>
        </row>
        <row r="1502">
          <cell r="A1502" t="str">
            <v>24.02</v>
          </cell>
          <cell r="B1502" t="str">
            <v>SISTEMAS ESPECIALES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</row>
        <row r="1503">
          <cell r="A1503" t="str">
            <v>24.02.01</v>
          </cell>
          <cell r="B1503" t="str">
            <v>SALIDAS DE SISTEMAS ESPECIALES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</row>
        <row r="1504">
          <cell r="A1504" t="str">
            <v>24.02.01.01</v>
          </cell>
          <cell r="B1504" t="str">
            <v>SALIDA SIMPLE PARA RED DE DATOS</v>
          </cell>
          <cell r="C1504" t="str">
            <v>pto</v>
          </cell>
          <cell r="D1504">
            <v>2</v>
          </cell>
          <cell r="E1504">
            <v>270.77999999999997</v>
          </cell>
          <cell r="F1504">
            <v>541.55999999999995</v>
          </cell>
          <cell r="G1504">
            <v>0</v>
          </cell>
          <cell r="H1504">
            <v>0</v>
          </cell>
          <cell r="I1504" t="str">
            <v>0.00%</v>
          </cell>
          <cell r="J1504">
            <v>0</v>
          </cell>
          <cell r="K1504">
            <v>0</v>
          </cell>
          <cell r="L1504" t="str">
            <v>0.00%</v>
          </cell>
          <cell r="M1504">
            <v>0</v>
          </cell>
          <cell r="N1504">
            <v>0</v>
          </cell>
          <cell r="O1504" t="str">
            <v>0.00%</v>
          </cell>
          <cell r="P1504">
            <v>2</v>
          </cell>
          <cell r="Q1504">
            <v>541.55999999999995</v>
          </cell>
          <cell r="R1504">
            <v>1</v>
          </cell>
        </row>
        <row r="1505">
          <cell r="A1505" t="str">
            <v>24.02.01.02</v>
          </cell>
          <cell r="B1505" t="str">
            <v>SALIDA DOBLE PARA RED DE DATOS</v>
          </cell>
          <cell r="C1505" t="str">
            <v>pto</v>
          </cell>
          <cell r="D1505">
            <v>3</v>
          </cell>
          <cell r="E1505">
            <v>199.28</v>
          </cell>
          <cell r="F1505">
            <v>597.84</v>
          </cell>
          <cell r="G1505">
            <v>0</v>
          </cell>
          <cell r="H1505">
            <v>0</v>
          </cell>
          <cell r="I1505" t="str">
            <v>0.00%</v>
          </cell>
          <cell r="J1505">
            <v>0</v>
          </cell>
          <cell r="K1505">
            <v>0</v>
          </cell>
          <cell r="L1505" t="str">
            <v>0.00%</v>
          </cell>
          <cell r="M1505">
            <v>0</v>
          </cell>
          <cell r="N1505">
            <v>0</v>
          </cell>
          <cell r="O1505" t="str">
            <v>0.00%</v>
          </cell>
          <cell r="P1505">
            <v>3</v>
          </cell>
          <cell r="Q1505">
            <v>597.84</v>
          </cell>
          <cell r="R1505">
            <v>1</v>
          </cell>
        </row>
        <row r="1506">
          <cell r="A1506" t="str">
            <v>24.02.01.03</v>
          </cell>
          <cell r="B1506" t="str">
            <v>SALIDA PARA DETECTORES DE HUMO</v>
          </cell>
          <cell r="C1506" t="str">
            <v>pto</v>
          </cell>
          <cell r="D1506">
            <v>4</v>
          </cell>
          <cell r="E1506">
            <v>143.56</v>
          </cell>
          <cell r="F1506">
            <v>574.24</v>
          </cell>
          <cell r="G1506">
            <v>0</v>
          </cell>
          <cell r="H1506">
            <v>0</v>
          </cell>
          <cell r="I1506" t="str">
            <v>0.00%</v>
          </cell>
          <cell r="J1506">
            <v>0</v>
          </cell>
          <cell r="K1506">
            <v>0</v>
          </cell>
          <cell r="L1506" t="str">
            <v>0.00%</v>
          </cell>
          <cell r="M1506">
            <v>0</v>
          </cell>
          <cell r="N1506">
            <v>0</v>
          </cell>
          <cell r="O1506" t="str">
            <v>0.00%</v>
          </cell>
          <cell r="P1506">
            <v>4</v>
          </cell>
          <cell r="Q1506">
            <v>574.24</v>
          </cell>
          <cell r="R1506">
            <v>1</v>
          </cell>
        </row>
        <row r="1507">
          <cell r="A1507" t="str">
            <v>24.02.01.04</v>
          </cell>
          <cell r="B1507" t="str">
            <v>SALIDA PARA ESTACION MANUAL DE ALARMA CONTRA INCENDIO, PULSADOR Y ALARMA SONORA CONTRA INCENDIO.</v>
          </cell>
          <cell r="C1507" t="str">
            <v>pto</v>
          </cell>
          <cell r="D1507">
            <v>1</v>
          </cell>
          <cell r="E1507">
            <v>97.52</v>
          </cell>
          <cell r="F1507">
            <v>97.52</v>
          </cell>
          <cell r="G1507">
            <v>0</v>
          </cell>
          <cell r="H1507">
            <v>0</v>
          </cell>
          <cell r="I1507" t="str">
            <v>0.00%</v>
          </cell>
          <cell r="J1507">
            <v>0</v>
          </cell>
          <cell r="K1507">
            <v>0</v>
          </cell>
          <cell r="L1507" t="str">
            <v>0.00%</v>
          </cell>
          <cell r="M1507">
            <v>0</v>
          </cell>
          <cell r="N1507">
            <v>0</v>
          </cell>
          <cell r="O1507" t="str">
            <v>0.00%</v>
          </cell>
          <cell r="P1507">
            <v>1</v>
          </cell>
          <cell r="Q1507">
            <v>97.52</v>
          </cell>
          <cell r="R1507">
            <v>1</v>
          </cell>
        </row>
        <row r="1508">
          <cell r="A1508" t="str">
            <v>24.02.01.05</v>
          </cell>
          <cell r="B1508" t="str">
            <v>SALIDA PARA PUNTO DE TV-CABLE, INCLUYE INSTALACION DE TAPA CIEGA</v>
          </cell>
          <cell r="C1508" t="str">
            <v>pto</v>
          </cell>
          <cell r="D1508">
            <v>2</v>
          </cell>
          <cell r="E1508">
            <v>102.44</v>
          </cell>
          <cell r="F1508">
            <v>204.88</v>
          </cell>
          <cell r="G1508">
            <v>0</v>
          </cell>
          <cell r="H1508">
            <v>0</v>
          </cell>
          <cell r="I1508" t="str">
            <v>0.00%</v>
          </cell>
          <cell r="J1508">
            <v>0</v>
          </cell>
          <cell r="K1508">
            <v>0</v>
          </cell>
          <cell r="L1508" t="str">
            <v>0.00%</v>
          </cell>
          <cell r="M1508">
            <v>0</v>
          </cell>
          <cell r="N1508">
            <v>0</v>
          </cell>
          <cell r="O1508" t="str">
            <v>0.00%</v>
          </cell>
          <cell r="P1508">
            <v>2</v>
          </cell>
          <cell r="Q1508">
            <v>204.88</v>
          </cell>
          <cell r="R1508">
            <v>1</v>
          </cell>
        </row>
        <row r="1509">
          <cell r="A1509" t="str">
            <v>24.02.02</v>
          </cell>
          <cell r="B1509" t="str">
            <v>CAJAS DE PASE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</row>
        <row r="1510">
          <cell r="A1510" t="str">
            <v>24.02.02.01</v>
          </cell>
          <cell r="B1510" t="str">
            <v>INSTALACION DE CAJA DE PASO DE 15x15X8cm.</v>
          </cell>
          <cell r="C1510" t="str">
            <v>und</v>
          </cell>
          <cell r="D1510">
            <v>4</v>
          </cell>
          <cell r="E1510">
            <v>79.64</v>
          </cell>
          <cell r="F1510">
            <v>318.56</v>
          </cell>
          <cell r="G1510">
            <v>0</v>
          </cell>
          <cell r="H1510">
            <v>0</v>
          </cell>
          <cell r="I1510" t="str">
            <v>0.00%</v>
          </cell>
          <cell r="J1510">
            <v>0</v>
          </cell>
          <cell r="K1510">
            <v>0</v>
          </cell>
          <cell r="L1510" t="str">
            <v>0.00%</v>
          </cell>
          <cell r="M1510">
            <v>0</v>
          </cell>
          <cell r="N1510">
            <v>0</v>
          </cell>
          <cell r="O1510" t="str">
            <v>0.00%</v>
          </cell>
          <cell r="P1510">
            <v>4</v>
          </cell>
          <cell r="Q1510">
            <v>318.56</v>
          </cell>
          <cell r="R1510">
            <v>1</v>
          </cell>
        </row>
        <row r="1511">
          <cell r="A1511" t="str">
            <v>25</v>
          </cell>
          <cell r="B1511" t="str">
            <v xml:space="preserve">CISTERNA SUBTERRANEA Y CASETA DE BOMBEO 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</row>
        <row r="1512">
          <cell r="A1512" t="str">
            <v>25.01</v>
          </cell>
          <cell r="B1512" t="str">
            <v>INSTALACIONES ELECTRICAS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</row>
        <row r="1513">
          <cell r="A1513" t="str">
            <v>25.01.01</v>
          </cell>
          <cell r="B1513" t="str">
            <v>TABLEROS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</row>
        <row r="1514">
          <cell r="A1514" t="str">
            <v>25.01.01.01</v>
          </cell>
          <cell r="B1514" t="str">
            <v>TABLERO DE DISTRIBUCION TD - 6</v>
          </cell>
          <cell r="C1514" t="str">
            <v>Eqp</v>
          </cell>
          <cell r="D1514">
            <v>1</v>
          </cell>
          <cell r="E1514">
            <v>1593.05</v>
          </cell>
          <cell r="F1514">
            <v>1593.05</v>
          </cell>
          <cell r="G1514">
            <v>0</v>
          </cell>
          <cell r="H1514">
            <v>0</v>
          </cell>
          <cell r="I1514" t="str">
            <v>0.00%</v>
          </cell>
          <cell r="J1514">
            <v>0</v>
          </cell>
          <cell r="K1514">
            <v>0</v>
          </cell>
          <cell r="L1514" t="str">
            <v>0.00%</v>
          </cell>
          <cell r="M1514">
            <v>0</v>
          </cell>
          <cell r="N1514">
            <v>0</v>
          </cell>
          <cell r="O1514" t="str">
            <v>0.00%</v>
          </cell>
          <cell r="P1514">
            <v>1</v>
          </cell>
          <cell r="Q1514">
            <v>1593.05</v>
          </cell>
          <cell r="R1514">
            <v>1</v>
          </cell>
        </row>
        <row r="1515">
          <cell r="A1515" t="str">
            <v>25.01.01.02</v>
          </cell>
          <cell r="B1515" t="str">
            <v>TABLERO DE CONTROL DE BOMBAS T-CBA</v>
          </cell>
          <cell r="C1515" t="str">
            <v>und</v>
          </cell>
          <cell r="D1515">
            <v>1</v>
          </cell>
          <cell r="E1515">
            <v>468.91</v>
          </cell>
          <cell r="F1515">
            <v>468.91</v>
          </cell>
          <cell r="G1515">
            <v>0</v>
          </cell>
          <cell r="H1515">
            <v>0</v>
          </cell>
          <cell r="I1515" t="str">
            <v>0.00%</v>
          </cell>
          <cell r="J1515">
            <v>0</v>
          </cell>
          <cell r="K1515">
            <v>0</v>
          </cell>
          <cell r="L1515" t="str">
            <v>0.00%</v>
          </cell>
          <cell r="M1515">
            <v>0</v>
          </cell>
          <cell r="N1515">
            <v>0</v>
          </cell>
          <cell r="O1515" t="str">
            <v>0.00%</v>
          </cell>
          <cell r="P1515">
            <v>1</v>
          </cell>
          <cell r="Q1515">
            <v>468.91</v>
          </cell>
          <cell r="R1515">
            <v>1</v>
          </cell>
        </row>
        <row r="1516">
          <cell r="A1516" t="str">
            <v>25.01.02</v>
          </cell>
          <cell r="B1516" t="str">
            <v>SALIDA PARA CENTRO DE LUZ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</row>
        <row r="1517">
          <cell r="A1517" t="str">
            <v>25.01.02.01</v>
          </cell>
          <cell r="B1517" t="str">
            <v xml:space="preserve">SALIDA PARA CENTRO DE LUZ  </v>
          </cell>
          <cell r="C1517" t="str">
            <v>pto</v>
          </cell>
          <cell r="D1517">
            <v>4</v>
          </cell>
          <cell r="E1517">
            <v>68.55</v>
          </cell>
          <cell r="F1517">
            <v>274.2</v>
          </cell>
          <cell r="G1517">
            <v>0</v>
          </cell>
          <cell r="H1517">
            <v>0</v>
          </cell>
          <cell r="I1517" t="str">
            <v>0.00%</v>
          </cell>
          <cell r="J1517">
            <v>0</v>
          </cell>
          <cell r="K1517">
            <v>0</v>
          </cell>
          <cell r="L1517" t="str">
            <v>0.00%</v>
          </cell>
          <cell r="M1517">
            <v>0</v>
          </cell>
          <cell r="N1517">
            <v>0</v>
          </cell>
          <cell r="O1517" t="str">
            <v>0.00%</v>
          </cell>
          <cell r="P1517">
            <v>4</v>
          </cell>
          <cell r="Q1517">
            <v>274.2</v>
          </cell>
          <cell r="R1517">
            <v>1</v>
          </cell>
        </row>
        <row r="1518">
          <cell r="A1518" t="str">
            <v>25.01.02.02</v>
          </cell>
          <cell r="B1518" t="str">
            <v>SALIDA PARA LUZ DE EMERGENCIA</v>
          </cell>
          <cell r="C1518" t="str">
            <v>pto</v>
          </cell>
          <cell r="D1518">
            <v>1</v>
          </cell>
          <cell r="E1518">
            <v>115.82</v>
          </cell>
          <cell r="F1518">
            <v>115.82</v>
          </cell>
          <cell r="G1518">
            <v>0</v>
          </cell>
          <cell r="H1518">
            <v>0</v>
          </cell>
          <cell r="I1518" t="str">
            <v>0.00%</v>
          </cell>
          <cell r="J1518">
            <v>0</v>
          </cell>
          <cell r="K1518">
            <v>0</v>
          </cell>
          <cell r="L1518" t="str">
            <v>0.00%</v>
          </cell>
          <cell r="M1518">
            <v>0</v>
          </cell>
          <cell r="N1518">
            <v>0</v>
          </cell>
          <cell r="O1518" t="str">
            <v>0.00%</v>
          </cell>
          <cell r="P1518">
            <v>1</v>
          </cell>
          <cell r="Q1518">
            <v>115.82</v>
          </cell>
          <cell r="R1518">
            <v>1</v>
          </cell>
        </row>
        <row r="1519">
          <cell r="A1519" t="str">
            <v>25.01.03</v>
          </cell>
          <cell r="B1519" t="str">
            <v>ARTEFACTOS DE ILUMINACION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</row>
        <row r="1520">
          <cell r="A1520" t="str">
            <v>25.01.03.01</v>
          </cell>
          <cell r="B1520" t="str">
            <v>Artefacto para adosar, con 02 fluorecente lineales de 18W, con rejilla y sistema optico semiparabolico</v>
          </cell>
          <cell r="C1520" t="str">
            <v>und</v>
          </cell>
          <cell r="D1520">
            <v>4</v>
          </cell>
          <cell r="E1520">
            <v>70.62</v>
          </cell>
          <cell r="F1520">
            <v>282.48</v>
          </cell>
          <cell r="G1520">
            <v>0</v>
          </cell>
          <cell r="H1520">
            <v>0</v>
          </cell>
          <cell r="I1520" t="str">
            <v>0.00%</v>
          </cell>
          <cell r="J1520">
            <v>0</v>
          </cell>
          <cell r="K1520">
            <v>0</v>
          </cell>
          <cell r="L1520" t="str">
            <v>0.00%</v>
          </cell>
          <cell r="M1520">
            <v>0</v>
          </cell>
          <cell r="N1520">
            <v>0</v>
          </cell>
          <cell r="O1520" t="str">
            <v>0.00%</v>
          </cell>
          <cell r="P1520">
            <v>4</v>
          </cell>
          <cell r="Q1520">
            <v>282.48</v>
          </cell>
          <cell r="R1520">
            <v>1</v>
          </cell>
        </row>
        <row r="1521">
          <cell r="A1521" t="str">
            <v>25.01.04</v>
          </cell>
          <cell r="B1521" t="str">
            <v>INTERRUPTORES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</row>
        <row r="1522">
          <cell r="A1522" t="str">
            <v>25.01.04.01</v>
          </cell>
          <cell r="B1522" t="str">
            <v>SALIDA PARA INTERRUPTOR SIMPLE, INCLUYE INSTALACION DE INTERRUPTOR</v>
          </cell>
          <cell r="C1522" t="str">
            <v>pto</v>
          </cell>
          <cell r="D1522">
            <v>1</v>
          </cell>
          <cell r="E1522">
            <v>53.98</v>
          </cell>
          <cell r="F1522">
            <v>53.98</v>
          </cell>
          <cell r="G1522">
            <v>0</v>
          </cell>
          <cell r="H1522">
            <v>0</v>
          </cell>
          <cell r="I1522" t="str">
            <v>0.00%</v>
          </cell>
          <cell r="J1522">
            <v>0</v>
          </cell>
          <cell r="K1522">
            <v>0</v>
          </cell>
          <cell r="L1522" t="str">
            <v>0.00%</v>
          </cell>
          <cell r="M1522">
            <v>0</v>
          </cell>
          <cell r="N1522">
            <v>0</v>
          </cell>
          <cell r="O1522" t="str">
            <v>0.00%</v>
          </cell>
          <cell r="P1522">
            <v>1</v>
          </cell>
          <cell r="Q1522">
            <v>53.98</v>
          </cell>
          <cell r="R1522">
            <v>1</v>
          </cell>
        </row>
        <row r="1523">
          <cell r="A1523" t="str">
            <v>25.01.04.02</v>
          </cell>
          <cell r="B1523" t="str">
            <v>SALIDA PARA INTERRUPTOR DOBLE, INCLUYE INSTALACION DE INTERRUPTOR</v>
          </cell>
          <cell r="C1523" t="str">
            <v>pto</v>
          </cell>
          <cell r="D1523">
            <v>1</v>
          </cell>
          <cell r="E1523">
            <v>55.98</v>
          </cell>
          <cell r="F1523">
            <v>55.98</v>
          </cell>
          <cell r="G1523">
            <v>0</v>
          </cell>
          <cell r="H1523">
            <v>0</v>
          </cell>
          <cell r="I1523" t="str">
            <v>0.00%</v>
          </cell>
          <cell r="J1523">
            <v>0</v>
          </cell>
          <cell r="K1523">
            <v>0</v>
          </cell>
          <cell r="L1523" t="str">
            <v>0.00%</v>
          </cell>
          <cell r="M1523">
            <v>0</v>
          </cell>
          <cell r="N1523">
            <v>0</v>
          </cell>
          <cell r="O1523" t="str">
            <v>0.00%</v>
          </cell>
          <cell r="P1523">
            <v>1</v>
          </cell>
          <cell r="Q1523">
            <v>55.98</v>
          </cell>
          <cell r="R1523">
            <v>1</v>
          </cell>
        </row>
        <row r="1524">
          <cell r="A1524" t="str">
            <v>25.01.05</v>
          </cell>
          <cell r="B1524" t="str">
            <v>TOMACORRIENTES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</row>
        <row r="1525">
          <cell r="A1525" t="str">
            <v>25.01.05.01</v>
          </cell>
          <cell r="B1525" t="str">
            <v>SALIDA PARA TOMACORRIENTES DOBLE CON PUESTA TIERRA, INCLUYE INSTALACION DE TOMACORRIENTE</v>
          </cell>
          <cell r="C1525" t="str">
            <v>pto</v>
          </cell>
          <cell r="D1525">
            <v>1</v>
          </cell>
          <cell r="E1525">
            <v>95.35</v>
          </cell>
          <cell r="F1525">
            <v>95.35</v>
          </cell>
          <cell r="G1525">
            <v>0</v>
          </cell>
          <cell r="H1525">
            <v>0</v>
          </cell>
          <cell r="I1525" t="str">
            <v>0.00%</v>
          </cell>
          <cell r="J1525">
            <v>0</v>
          </cell>
          <cell r="K1525">
            <v>0</v>
          </cell>
          <cell r="L1525" t="str">
            <v>0.00%</v>
          </cell>
          <cell r="M1525">
            <v>0</v>
          </cell>
          <cell r="N1525">
            <v>0</v>
          </cell>
          <cell r="O1525" t="str">
            <v>0.00%</v>
          </cell>
          <cell r="P1525">
            <v>1</v>
          </cell>
          <cell r="Q1525">
            <v>95.35</v>
          </cell>
          <cell r="R1525">
            <v>1</v>
          </cell>
        </row>
        <row r="1526">
          <cell r="A1526" t="str">
            <v>25.01.05.02</v>
          </cell>
          <cell r="B1526" t="str">
            <v>SALIDA PARA TOMACORRIENTE DE FUERZA PARA BOMBA DE AGUA Y CONTROL DE NIVEL, INCLUYE INSTALACION DE TOMACORRIENTE</v>
          </cell>
          <cell r="C1526" t="str">
            <v>pto</v>
          </cell>
          <cell r="D1526">
            <v>3</v>
          </cell>
          <cell r="E1526">
            <v>96.33</v>
          </cell>
          <cell r="F1526">
            <v>288.99</v>
          </cell>
          <cell r="G1526">
            <v>0</v>
          </cell>
          <cell r="H1526">
            <v>0</v>
          </cell>
          <cell r="I1526" t="str">
            <v>0.00%</v>
          </cell>
          <cell r="J1526">
            <v>0</v>
          </cell>
          <cell r="K1526">
            <v>0</v>
          </cell>
          <cell r="L1526" t="str">
            <v>0.00%</v>
          </cell>
          <cell r="M1526">
            <v>0</v>
          </cell>
          <cell r="N1526">
            <v>0</v>
          </cell>
          <cell r="O1526" t="str">
            <v>0.00%</v>
          </cell>
          <cell r="P1526">
            <v>3</v>
          </cell>
          <cell r="Q1526">
            <v>288.99</v>
          </cell>
          <cell r="R1526">
            <v>1</v>
          </cell>
        </row>
        <row r="1527">
          <cell r="A1527" t="str">
            <v>26</v>
          </cell>
          <cell r="B1527" t="str">
            <v>PATIO DE HONOR CON CUBIERTA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</row>
        <row r="1528">
          <cell r="A1528" t="str">
            <v>26.01</v>
          </cell>
          <cell r="B1528" t="str">
            <v>INSTALACIONES ELECTRICAS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</row>
        <row r="1529">
          <cell r="A1529" t="str">
            <v>26.01.01</v>
          </cell>
          <cell r="B1529" t="str">
            <v>EXCAVACION DE ZANJA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</row>
        <row r="1530">
          <cell r="A1530" t="str">
            <v>26.01.01.01</v>
          </cell>
          <cell r="B1530" t="str">
            <v>CAVADO DE ZANJA, SEÑALIZACION, PROTECCION Y RELLENO DE ZANJA</v>
          </cell>
          <cell r="C1530" t="str">
            <v>m</v>
          </cell>
          <cell r="D1530">
            <v>25</v>
          </cell>
          <cell r="E1530">
            <v>71.78</v>
          </cell>
          <cell r="F1530">
            <v>1794.5</v>
          </cell>
          <cell r="G1530">
            <v>0</v>
          </cell>
          <cell r="H1530">
            <v>0</v>
          </cell>
          <cell r="I1530" t="str">
            <v>0.00%</v>
          </cell>
          <cell r="J1530">
            <v>0</v>
          </cell>
          <cell r="K1530">
            <v>0</v>
          </cell>
          <cell r="L1530" t="str">
            <v>0.00%</v>
          </cell>
          <cell r="M1530">
            <v>0</v>
          </cell>
          <cell r="N1530">
            <v>0</v>
          </cell>
          <cell r="O1530" t="str">
            <v>0.00%</v>
          </cell>
          <cell r="P1530">
            <v>25</v>
          </cell>
          <cell r="Q1530">
            <v>1794.5</v>
          </cell>
          <cell r="R1530">
            <v>1</v>
          </cell>
        </row>
        <row r="1531">
          <cell r="A1531" t="str">
            <v>26.01.02</v>
          </cell>
          <cell r="B1531" t="str">
            <v>CABLE SUBTERRANEO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</row>
        <row r="1532">
          <cell r="A1532" t="str">
            <v>26.01.02.01</v>
          </cell>
          <cell r="B1532" t="str">
            <v>TENDIDO DE CABLE SUBTERRANEO  N2XOH (2-1x6+1x6 (T))mm2</v>
          </cell>
          <cell r="C1532" t="str">
            <v>m</v>
          </cell>
          <cell r="D1532">
            <v>70</v>
          </cell>
          <cell r="E1532">
            <v>15.48</v>
          </cell>
          <cell r="F1532">
            <v>1083.6000000000001</v>
          </cell>
          <cell r="G1532">
            <v>0</v>
          </cell>
          <cell r="H1532">
            <v>0</v>
          </cell>
          <cell r="I1532" t="str">
            <v>0.00%</v>
          </cell>
          <cell r="J1532">
            <v>0</v>
          </cell>
          <cell r="K1532">
            <v>0</v>
          </cell>
          <cell r="L1532" t="str">
            <v>0.00%</v>
          </cell>
          <cell r="M1532">
            <v>0</v>
          </cell>
          <cell r="N1532">
            <v>0</v>
          </cell>
          <cell r="O1532" t="str">
            <v>0.00%</v>
          </cell>
          <cell r="P1532">
            <v>70</v>
          </cell>
          <cell r="Q1532">
            <v>1083.6000000000001</v>
          </cell>
          <cell r="R1532">
            <v>1</v>
          </cell>
        </row>
        <row r="1533">
          <cell r="A1533" t="str">
            <v>26.01.03</v>
          </cell>
          <cell r="B1533" t="str">
            <v>DUCTOS O TUBERIAS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</row>
        <row r="1534">
          <cell r="A1534" t="str">
            <v>26.01.03.01</v>
          </cell>
          <cell r="B1534" t="str">
            <v>TUBERIA PVC - P Ø 30 mm</v>
          </cell>
          <cell r="C1534" t="str">
            <v>m</v>
          </cell>
          <cell r="D1534">
            <v>25</v>
          </cell>
          <cell r="E1534">
            <v>8.25</v>
          </cell>
          <cell r="F1534">
            <v>206.25</v>
          </cell>
          <cell r="G1534">
            <v>0</v>
          </cell>
          <cell r="H1534">
            <v>0</v>
          </cell>
          <cell r="I1534" t="str">
            <v>0.00%</v>
          </cell>
          <cell r="J1534">
            <v>0</v>
          </cell>
          <cell r="K1534">
            <v>0</v>
          </cell>
          <cell r="L1534" t="str">
            <v>0.00%</v>
          </cell>
          <cell r="M1534">
            <v>0</v>
          </cell>
          <cell r="N1534">
            <v>0</v>
          </cell>
          <cell r="O1534" t="str">
            <v>0.00%</v>
          </cell>
          <cell r="P1534">
            <v>25</v>
          </cell>
          <cell r="Q1534">
            <v>206.25</v>
          </cell>
          <cell r="R1534">
            <v>1</v>
          </cell>
        </row>
        <row r="1535">
          <cell r="A1535" t="str">
            <v>26.01.03.02</v>
          </cell>
          <cell r="B1535" t="str">
            <v>TUBERIA CONDUIT Ø 19 mm.</v>
          </cell>
          <cell r="C1535" t="str">
            <v>m</v>
          </cell>
          <cell r="D1535">
            <v>45</v>
          </cell>
          <cell r="E1535">
            <v>17.559999999999999</v>
          </cell>
          <cell r="F1535">
            <v>790.19999999999993</v>
          </cell>
          <cell r="G1535">
            <v>0</v>
          </cell>
          <cell r="H1535">
            <v>0</v>
          </cell>
          <cell r="I1535" t="str">
            <v>0.00%</v>
          </cell>
          <cell r="J1535">
            <v>0</v>
          </cell>
          <cell r="K1535">
            <v>0</v>
          </cell>
          <cell r="L1535" t="str">
            <v>0.00%</v>
          </cell>
          <cell r="M1535">
            <v>0</v>
          </cell>
          <cell r="N1535">
            <v>0</v>
          </cell>
          <cell r="O1535" t="str">
            <v>0.00%</v>
          </cell>
          <cell r="P1535">
            <v>45</v>
          </cell>
          <cell r="Q1535">
            <v>790.19999999999993</v>
          </cell>
          <cell r="R1535">
            <v>1</v>
          </cell>
        </row>
        <row r="1536">
          <cell r="A1536" t="str">
            <v>26.01.04</v>
          </cell>
          <cell r="B1536" t="str">
            <v>ARMADO DE BUZON DE CONCRETO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</row>
        <row r="1537">
          <cell r="A1537" t="str">
            <v>26.01.04.01</v>
          </cell>
          <cell r="B1537" t="str">
            <v>CAVADO Y ARMADO DE BUZON CUADRADO DE CONCRETO EN EL PISO CON TAPA DE CONCRETO</v>
          </cell>
          <cell r="C1537" t="str">
            <v>und</v>
          </cell>
          <cell r="D1537">
            <v>1</v>
          </cell>
          <cell r="E1537">
            <v>284.02999999999997</v>
          </cell>
          <cell r="F1537">
            <v>284.02999999999997</v>
          </cell>
          <cell r="G1537">
            <v>0</v>
          </cell>
          <cell r="H1537">
            <v>0</v>
          </cell>
          <cell r="I1537" t="str">
            <v>0.00%</v>
          </cell>
          <cell r="J1537">
            <v>0</v>
          </cell>
          <cell r="K1537">
            <v>0</v>
          </cell>
          <cell r="L1537" t="str">
            <v>0.00%</v>
          </cell>
          <cell r="M1537">
            <v>0</v>
          </cell>
          <cell r="N1537">
            <v>0</v>
          </cell>
          <cell r="O1537" t="str">
            <v>0.00%</v>
          </cell>
          <cell r="P1537">
            <v>1</v>
          </cell>
          <cell r="Q1537">
            <v>284.02999999999997</v>
          </cell>
          <cell r="R1537">
            <v>1</v>
          </cell>
        </row>
        <row r="1538">
          <cell r="A1538" t="str">
            <v>26.01.04.02</v>
          </cell>
          <cell r="B1538" t="str">
            <v>CAVADO Y ARMADO DE BUZON CIRCULAR DE CONCRETO EN EL PISO CON TAPA DE CONCRETO</v>
          </cell>
          <cell r="C1538" t="str">
            <v>und</v>
          </cell>
          <cell r="D1538">
            <v>2</v>
          </cell>
          <cell r="E1538">
            <v>287.52999999999997</v>
          </cell>
          <cell r="F1538">
            <v>575.05999999999995</v>
          </cell>
          <cell r="G1538">
            <v>0</v>
          </cell>
          <cell r="H1538">
            <v>0</v>
          </cell>
          <cell r="I1538" t="str">
            <v>0.00%</v>
          </cell>
          <cell r="J1538">
            <v>0</v>
          </cell>
          <cell r="K1538">
            <v>0</v>
          </cell>
          <cell r="L1538" t="str">
            <v>0.00%</v>
          </cell>
          <cell r="M1538">
            <v>0</v>
          </cell>
          <cell r="N1538">
            <v>0</v>
          </cell>
          <cell r="O1538" t="str">
            <v>0.00%</v>
          </cell>
          <cell r="P1538">
            <v>2</v>
          </cell>
          <cell r="Q1538">
            <v>575.05999999999995</v>
          </cell>
          <cell r="R1538">
            <v>1</v>
          </cell>
        </row>
        <row r="1539">
          <cell r="A1539" t="str">
            <v>26.01.05</v>
          </cell>
          <cell r="B1539" t="str">
            <v xml:space="preserve">SALIDA PARA REFLECTORES  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</row>
        <row r="1540">
          <cell r="A1540" t="str">
            <v>26.01.05.01</v>
          </cell>
          <cell r="B1540" t="str">
            <v>SALIDA PARA CENTRO DE REFLECTOR</v>
          </cell>
          <cell r="C1540" t="str">
            <v>pto</v>
          </cell>
          <cell r="D1540">
            <v>4</v>
          </cell>
          <cell r="E1540">
            <v>92.14</v>
          </cell>
          <cell r="F1540">
            <v>368.56</v>
          </cell>
          <cell r="G1540">
            <v>0</v>
          </cell>
          <cell r="H1540">
            <v>0</v>
          </cell>
          <cell r="I1540" t="str">
            <v>0.00%</v>
          </cell>
          <cell r="J1540">
            <v>0</v>
          </cell>
          <cell r="K1540">
            <v>0</v>
          </cell>
          <cell r="L1540" t="str">
            <v>0.00%</v>
          </cell>
          <cell r="M1540">
            <v>0</v>
          </cell>
          <cell r="N1540">
            <v>0</v>
          </cell>
          <cell r="O1540" t="str">
            <v>0.00%</v>
          </cell>
          <cell r="P1540">
            <v>4</v>
          </cell>
          <cell r="Q1540">
            <v>368.56</v>
          </cell>
          <cell r="R1540">
            <v>1</v>
          </cell>
        </row>
        <row r="1541">
          <cell r="A1541" t="str">
            <v>26.01.06</v>
          </cell>
          <cell r="B1541" t="str">
            <v>ARTEFACTOS DE ILUMINACION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</row>
        <row r="1542">
          <cell r="A1542" t="str">
            <v>26.01.06.01</v>
          </cell>
          <cell r="B1542" t="str">
            <v>Suminist. Inst. Reflector con lamp. 250 W. halogenuro metalico HPI plus-ovoide-data</v>
          </cell>
          <cell r="C1542" t="str">
            <v>und</v>
          </cell>
          <cell r="D1542">
            <v>4</v>
          </cell>
          <cell r="E1542">
            <v>392.9</v>
          </cell>
          <cell r="F1542">
            <v>1571.6</v>
          </cell>
          <cell r="G1542">
            <v>0</v>
          </cell>
          <cell r="H1542">
            <v>0</v>
          </cell>
          <cell r="I1542" t="str">
            <v>0.00%</v>
          </cell>
          <cell r="J1542">
            <v>0</v>
          </cell>
          <cell r="K1542">
            <v>0</v>
          </cell>
          <cell r="L1542" t="str">
            <v>0.00%</v>
          </cell>
          <cell r="M1542">
            <v>0</v>
          </cell>
          <cell r="N1542">
            <v>0</v>
          </cell>
          <cell r="O1542" t="str">
            <v>0.00%</v>
          </cell>
          <cell r="P1542">
            <v>4</v>
          </cell>
          <cell r="Q1542">
            <v>1571.6</v>
          </cell>
          <cell r="R1542">
            <v>1</v>
          </cell>
        </row>
        <row r="1543">
          <cell r="A1543" t="str">
            <v>27</v>
          </cell>
          <cell r="B1543" t="str">
            <v>ILUMINACION DE EXTERIORES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</row>
        <row r="1544">
          <cell r="A1544" t="str">
            <v>27.01</v>
          </cell>
          <cell r="B1544" t="str">
            <v>INSTALACIONES ELECTRICAS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</row>
        <row r="1545">
          <cell r="A1545" t="str">
            <v>27.01.01</v>
          </cell>
          <cell r="B1545" t="str">
            <v>EXCAVACION DE ZANJA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</row>
        <row r="1546">
          <cell r="A1546" t="str">
            <v>27.01.01.01</v>
          </cell>
          <cell r="B1546" t="str">
            <v>CAVADO DE ZANJA, SEÑALIZACION, PROTECCION Y RELLENO DE ZANJA</v>
          </cell>
          <cell r="C1546" t="str">
            <v>m</v>
          </cell>
          <cell r="D1546">
            <v>56</v>
          </cell>
          <cell r="E1546">
            <v>71.78</v>
          </cell>
          <cell r="F1546">
            <v>4019.6800000000003</v>
          </cell>
          <cell r="G1546">
            <v>0</v>
          </cell>
          <cell r="H1546">
            <v>0</v>
          </cell>
          <cell r="I1546" t="str">
            <v>0.00%</v>
          </cell>
          <cell r="J1546">
            <v>0</v>
          </cell>
          <cell r="K1546">
            <v>0</v>
          </cell>
          <cell r="L1546" t="str">
            <v>0.00%</v>
          </cell>
          <cell r="M1546">
            <v>0</v>
          </cell>
          <cell r="N1546">
            <v>0</v>
          </cell>
          <cell r="O1546" t="str">
            <v>0.00%</v>
          </cell>
          <cell r="P1546">
            <v>56</v>
          </cell>
          <cell r="Q1546">
            <v>4019.6800000000003</v>
          </cell>
          <cell r="R1546">
            <v>1</v>
          </cell>
        </row>
        <row r="1547">
          <cell r="A1547" t="str">
            <v>27.01.02</v>
          </cell>
          <cell r="B1547" t="str">
            <v>CABLE SUBTERRANEO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</row>
        <row r="1548">
          <cell r="A1548" t="str">
            <v>27.01.02.01</v>
          </cell>
          <cell r="B1548" t="str">
            <v>TENDIDO DE CABLE SUBTERRANEO N2XOH DE 2-1x4mm2</v>
          </cell>
          <cell r="C1548" t="str">
            <v>m</v>
          </cell>
          <cell r="D1548">
            <v>95</v>
          </cell>
          <cell r="E1548">
            <v>10.88</v>
          </cell>
          <cell r="F1548">
            <v>1033.6000000000001</v>
          </cell>
          <cell r="G1548">
            <v>0</v>
          </cell>
          <cell r="H1548">
            <v>0</v>
          </cell>
          <cell r="I1548" t="str">
            <v>0.00%</v>
          </cell>
          <cell r="J1548">
            <v>0</v>
          </cell>
          <cell r="K1548">
            <v>0</v>
          </cell>
          <cell r="L1548" t="str">
            <v>0.00%</v>
          </cell>
          <cell r="M1548">
            <v>0</v>
          </cell>
          <cell r="N1548">
            <v>0</v>
          </cell>
          <cell r="O1548" t="str">
            <v>0.00%</v>
          </cell>
          <cell r="P1548">
            <v>95</v>
          </cell>
          <cell r="Q1548">
            <v>1033.6000000000001</v>
          </cell>
          <cell r="R1548">
            <v>1</v>
          </cell>
        </row>
        <row r="1549">
          <cell r="A1549" t="str">
            <v>27.01.03</v>
          </cell>
          <cell r="B1549" t="str">
            <v>DUCTOS O TUBERIAS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</row>
        <row r="1550">
          <cell r="A1550" t="str">
            <v>27.01.03.01</v>
          </cell>
          <cell r="B1550" t="str">
            <v>TUBERIA PVC - P Ø 25 mm</v>
          </cell>
          <cell r="C1550" t="str">
            <v>m</v>
          </cell>
          <cell r="D1550">
            <v>56</v>
          </cell>
          <cell r="E1550">
            <v>7.93</v>
          </cell>
          <cell r="F1550">
            <v>444.08</v>
          </cell>
          <cell r="G1550">
            <v>0</v>
          </cell>
          <cell r="H1550">
            <v>0</v>
          </cell>
          <cell r="I1550" t="str">
            <v>0.00%</v>
          </cell>
          <cell r="J1550">
            <v>0</v>
          </cell>
          <cell r="K1550">
            <v>0</v>
          </cell>
          <cell r="L1550" t="str">
            <v>0.00%</v>
          </cell>
          <cell r="M1550">
            <v>0</v>
          </cell>
          <cell r="N1550">
            <v>0</v>
          </cell>
          <cell r="O1550" t="str">
            <v>0.00%</v>
          </cell>
          <cell r="P1550">
            <v>56</v>
          </cell>
          <cell r="Q1550">
            <v>444.08</v>
          </cell>
          <cell r="R1550">
            <v>1</v>
          </cell>
        </row>
        <row r="1551">
          <cell r="A1551" t="str">
            <v>27.01.04</v>
          </cell>
          <cell r="B1551" t="str">
            <v>SUMINISTRO E INSTALACION DE POSTES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</row>
        <row r="1552">
          <cell r="A1552" t="str">
            <v>27.01.04.01</v>
          </cell>
          <cell r="B1552" t="str">
            <v>APERTURA DE HOYO, IZAJE Y CIMENTACION DE POSTE METALICO DE Ø3" x 6m</v>
          </cell>
          <cell r="C1552" t="str">
            <v>und</v>
          </cell>
          <cell r="D1552">
            <v>6</v>
          </cell>
          <cell r="E1552">
            <v>569.35029999999995</v>
          </cell>
          <cell r="F1552">
            <v>3416.1017999999995</v>
          </cell>
          <cell r="G1552">
            <v>0</v>
          </cell>
          <cell r="H1552">
            <v>0</v>
          </cell>
          <cell r="I1552" t="str">
            <v>0.00%</v>
          </cell>
          <cell r="J1552">
            <v>0</v>
          </cell>
          <cell r="K1552">
            <v>0</v>
          </cell>
          <cell r="L1552" t="str">
            <v>0.00%</v>
          </cell>
          <cell r="M1552">
            <v>0</v>
          </cell>
          <cell r="N1552">
            <v>0</v>
          </cell>
          <cell r="O1552" t="str">
            <v>0.00%</v>
          </cell>
          <cell r="P1552">
            <v>6</v>
          </cell>
          <cell r="Q1552">
            <v>3416.1017999999995</v>
          </cell>
          <cell r="R1552">
            <v>1</v>
          </cell>
        </row>
        <row r="1553">
          <cell r="A1553" t="str">
            <v>27.01.05</v>
          </cell>
          <cell r="B1553" t="str">
            <v>EMPALME SUBTERRANEO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</row>
        <row r="1554">
          <cell r="A1554" t="str">
            <v>27.01.05.01</v>
          </cell>
          <cell r="B1554" t="str">
            <v>EJECUCION DE EMPALME SUBTERRANEO EN CABLE N2XOH DE 2-1x4mm2</v>
          </cell>
          <cell r="C1554" t="str">
            <v>pto</v>
          </cell>
          <cell r="D1554">
            <v>6</v>
          </cell>
          <cell r="E1554">
            <v>112.76</v>
          </cell>
          <cell r="F1554">
            <v>676.56000000000006</v>
          </cell>
          <cell r="G1554">
            <v>0</v>
          </cell>
          <cell r="H1554">
            <v>0</v>
          </cell>
          <cell r="I1554" t="str">
            <v>0.00%</v>
          </cell>
          <cell r="J1554">
            <v>0</v>
          </cell>
          <cell r="K1554">
            <v>0</v>
          </cell>
          <cell r="L1554" t="str">
            <v>0.00%</v>
          </cell>
          <cell r="M1554">
            <v>0</v>
          </cell>
          <cell r="N1554">
            <v>0</v>
          </cell>
          <cell r="O1554" t="str">
            <v>0.00%</v>
          </cell>
          <cell r="P1554">
            <v>6</v>
          </cell>
          <cell r="Q1554">
            <v>676.56000000000006</v>
          </cell>
          <cell r="R1554">
            <v>1</v>
          </cell>
        </row>
        <row r="1555">
          <cell r="A1555" t="str">
            <v>27.01.06</v>
          </cell>
          <cell r="B1555" t="str">
            <v>ARMADO DE BUZON DE CONCRETO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</row>
        <row r="1556">
          <cell r="A1556" t="str">
            <v>27.01.06.01</v>
          </cell>
          <cell r="B1556" t="str">
            <v>CAVADO Y ARMADO DE BUZON CIRCULAR DE CONCRETO EN EL PISO CON TAPA DE CONCRETO</v>
          </cell>
          <cell r="C1556" t="str">
            <v>und</v>
          </cell>
          <cell r="D1556">
            <v>6</v>
          </cell>
          <cell r="E1556">
            <v>287.53030000000001</v>
          </cell>
          <cell r="F1556">
            <v>1725.1818000000001</v>
          </cell>
          <cell r="G1556">
            <v>0</v>
          </cell>
          <cell r="H1556">
            <v>0</v>
          </cell>
          <cell r="I1556" t="str">
            <v>0.00%</v>
          </cell>
          <cell r="J1556">
            <v>0</v>
          </cell>
          <cell r="K1556">
            <v>0</v>
          </cell>
          <cell r="L1556" t="str">
            <v>0.00%</v>
          </cell>
          <cell r="M1556">
            <v>0</v>
          </cell>
          <cell r="N1556">
            <v>0</v>
          </cell>
          <cell r="O1556" t="str">
            <v>0.00%</v>
          </cell>
          <cell r="P1556">
            <v>6</v>
          </cell>
          <cell r="Q1556">
            <v>1725.1818000000001</v>
          </cell>
          <cell r="R1556">
            <v>1</v>
          </cell>
        </row>
        <row r="1557">
          <cell r="A1557" t="str">
            <v>27.01.07</v>
          </cell>
          <cell r="B1557" t="str">
            <v>SALIDA PARA REFLECTORES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</row>
        <row r="1558">
          <cell r="A1558" t="str">
            <v>27.01.07.01</v>
          </cell>
          <cell r="B1558" t="str">
            <v>SALIDA PARA FAROLA EN POSTE</v>
          </cell>
          <cell r="C1558" t="str">
            <v>pto</v>
          </cell>
          <cell r="D1558">
            <v>6</v>
          </cell>
          <cell r="E1558">
            <v>50.48</v>
          </cell>
          <cell r="F1558">
            <v>302.88</v>
          </cell>
          <cell r="G1558">
            <v>0</v>
          </cell>
          <cell r="H1558">
            <v>0</v>
          </cell>
          <cell r="I1558" t="str">
            <v>0.00%</v>
          </cell>
          <cell r="J1558">
            <v>0</v>
          </cell>
          <cell r="K1558">
            <v>0</v>
          </cell>
          <cell r="L1558" t="str">
            <v>0.00%</v>
          </cell>
          <cell r="M1558">
            <v>0</v>
          </cell>
          <cell r="N1558">
            <v>0</v>
          </cell>
          <cell r="O1558" t="str">
            <v>0.00%</v>
          </cell>
          <cell r="P1558">
            <v>6</v>
          </cell>
          <cell r="Q1558">
            <v>302.88</v>
          </cell>
          <cell r="R1558">
            <v>1</v>
          </cell>
        </row>
        <row r="1559">
          <cell r="A1559" t="str">
            <v>27.01.07.02</v>
          </cell>
          <cell r="B1559" t="str">
            <v>SALIDA PARA CENTRO DE REFLECTOR</v>
          </cell>
          <cell r="C1559" t="str">
            <v>pto</v>
          </cell>
          <cell r="D1559">
            <v>2</v>
          </cell>
          <cell r="E1559">
            <v>92.1404</v>
          </cell>
          <cell r="F1559">
            <v>184.2808</v>
          </cell>
          <cell r="G1559">
            <v>0</v>
          </cell>
          <cell r="H1559">
            <v>0</v>
          </cell>
          <cell r="I1559" t="str">
            <v>0.00%</v>
          </cell>
          <cell r="J1559">
            <v>0</v>
          </cell>
          <cell r="K1559">
            <v>0</v>
          </cell>
          <cell r="L1559" t="str">
            <v>0.00%</v>
          </cell>
          <cell r="M1559">
            <v>0</v>
          </cell>
          <cell r="N1559">
            <v>0</v>
          </cell>
          <cell r="O1559" t="str">
            <v>0.00%</v>
          </cell>
          <cell r="P1559">
            <v>2</v>
          </cell>
          <cell r="Q1559">
            <v>184.2808</v>
          </cell>
          <cell r="R1559">
            <v>1</v>
          </cell>
        </row>
        <row r="1560">
          <cell r="A1560" t="str">
            <v>27.01.08</v>
          </cell>
          <cell r="B1560" t="str">
            <v>ARTEFACTOS DE ILUMINACION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</row>
        <row r="1561">
          <cell r="A1561" t="str">
            <v>27.01.08.01</v>
          </cell>
          <cell r="B1561" t="str">
            <v>Artefacto de iluminacion tipo farola</v>
          </cell>
          <cell r="C1561" t="str">
            <v>und</v>
          </cell>
          <cell r="D1561">
            <v>6</v>
          </cell>
          <cell r="E1561">
            <v>68.330500000000001</v>
          </cell>
          <cell r="F1561">
            <v>409.983</v>
          </cell>
          <cell r="G1561">
            <v>0</v>
          </cell>
          <cell r="H1561">
            <v>0</v>
          </cell>
          <cell r="I1561" t="str">
            <v>0.00%</v>
          </cell>
          <cell r="J1561">
            <v>0</v>
          </cell>
          <cell r="K1561">
            <v>0</v>
          </cell>
          <cell r="L1561" t="str">
            <v>0.00%</v>
          </cell>
          <cell r="M1561">
            <v>0</v>
          </cell>
          <cell r="N1561">
            <v>0</v>
          </cell>
          <cell r="O1561" t="str">
            <v>0.00%</v>
          </cell>
          <cell r="P1561">
            <v>6</v>
          </cell>
          <cell r="Q1561">
            <v>409.983</v>
          </cell>
          <cell r="R1561">
            <v>1</v>
          </cell>
        </row>
        <row r="1562">
          <cell r="A1562" t="str">
            <v>27.01.08.02</v>
          </cell>
          <cell r="B1562" t="str">
            <v>Suminist. Inst. Reflector con 2 lamp. 18 W. modelo RCP/CES - P5464 o similar</v>
          </cell>
          <cell r="C1562" t="str">
            <v>und</v>
          </cell>
          <cell r="D1562">
            <v>2</v>
          </cell>
          <cell r="E1562">
            <v>358.904</v>
          </cell>
          <cell r="F1562">
            <v>717.80799999999999</v>
          </cell>
          <cell r="G1562">
            <v>0</v>
          </cell>
          <cell r="H1562">
            <v>0</v>
          </cell>
          <cell r="I1562" t="str">
            <v>0.00%</v>
          </cell>
          <cell r="J1562">
            <v>0</v>
          </cell>
          <cell r="K1562">
            <v>0</v>
          </cell>
          <cell r="L1562" t="str">
            <v>0.00%</v>
          </cell>
          <cell r="M1562">
            <v>0</v>
          </cell>
          <cell r="N1562">
            <v>0</v>
          </cell>
          <cell r="O1562" t="str">
            <v>0.00%</v>
          </cell>
          <cell r="P1562">
            <v>2</v>
          </cell>
          <cell r="Q1562">
            <v>717.80799999999999</v>
          </cell>
          <cell r="R1562">
            <v>1</v>
          </cell>
        </row>
        <row r="1563">
          <cell r="A1563" t="str">
            <v>28</v>
          </cell>
          <cell r="B1563" t="str">
            <v>OBRAS EXTERIORES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</row>
        <row r="1564">
          <cell r="A1564" t="str">
            <v>28.01</v>
          </cell>
          <cell r="B1564" t="str">
            <v>INSTALACIONES ELECTRICAS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</row>
        <row r="1565">
          <cell r="A1565" t="str">
            <v>28.01.01</v>
          </cell>
          <cell r="B1565" t="str">
            <v>TABLERO GENERAL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</row>
        <row r="1566">
          <cell r="A1566" t="str">
            <v>28.01.01.01</v>
          </cell>
          <cell r="B1566" t="str">
            <v>TABLERO GENERAL T.G.</v>
          </cell>
          <cell r="C1566" t="str">
            <v>Eqp</v>
          </cell>
          <cell r="D1566">
            <v>1</v>
          </cell>
          <cell r="E1566">
            <v>1348.1</v>
          </cell>
          <cell r="F1566">
            <v>1348.1</v>
          </cell>
          <cell r="G1566">
            <v>0</v>
          </cell>
          <cell r="H1566">
            <v>0</v>
          </cell>
          <cell r="I1566" t="str">
            <v>0.00%</v>
          </cell>
          <cell r="J1566">
            <v>0</v>
          </cell>
          <cell r="K1566">
            <v>0</v>
          </cell>
          <cell r="L1566" t="str">
            <v>0.00%</v>
          </cell>
          <cell r="M1566">
            <v>0</v>
          </cell>
          <cell r="N1566">
            <v>0</v>
          </cell>
          <cell r="O1566" t="str">
            <v>0.00%</v>
          </cell>
          <cell r="P1566">
            <v>1</v>
          </cell>
          <cell r="Q1566">
            <v>1348.1</v>
          </cell>
          <cell r="R1566">
            <v>1</v>
          </cell>
        </row>
        <row r="1567">
          <cell r="A1567" t="str">
            <v>28.01.02</v>
          </cell>
          <cell r="B1567" t="str">
            <v>SISTEMA DE PUESTA A TIERRA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</row>
        <row r="1568">
          <cell r="A1568" t="str">
            <v>28.01.02.01</v>
          </cell>
          <cell r="B1568" t="str">
            <v>INSTALACION DE SISTEMA DE PUESTA A TIERRA</v>
          </cell>
          <cell r="C1568" t="str">
            <v>jgo</v>
          </cell>
          <cell r="D1568">
            <v>2</v>
          </cell>
          <cell r="E1568">
            <v>1207.8705</v>
          </cell>
          <cell r="F1568">
            <v>2415.741</v>
          </cell>
          <cell r="G1568">
            <v>0</v>
          </cell>
          <cell r="H1568">
            <v>0</v>
          </cell>
          <cell r="I1568" t="str">
            <v>0.00%</v>
          </cell>
          <cell r="J1568">
            <v>0</v>
          </cell>
          <cell r="K1568">
            <v>0</v>
          </cell>
          <cell r="L1568" t="str">
            <v>0.00%</v>
          </cell>
          <cell r="M1568">
            <v>0</v>
          </cell>
          <cell r="N1568">
            <v>0</v>
          </cell>
          <cell r="O1568" t="str">
            <v>0.00%</v>
          </cell>
          <cell r="P1568">
            <v>2</v>
          </cell>
          <cell r="Q1568">
            <v>2415.741</v>
          </cell>
          <cell r="R1568">
            <v>1</v>
          </cell>
        </row>
        <row r="1569">
          <cell r="A1569" t="str">
            <v>28.01.03</v>
          </cell>
          <cell r="B1569" t="str">
            <v>EXCAVACION DE ZANJA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</row>
        <row r="1570">
          <cell r="A1570" t="str">
            <v>28.01.03.01</v>
          </cell>
          <cell r="B1570" t="str">
            <v>CAVADO DE ZANJA, SEÑALIZACION, PROTECCION Y RELLENO DE ZANJA</v>
          </cell>
          <cell r="C1570" t="str">
            <v>m</v>
          </cell>
          <cell r="D1570">
            <v>20</v>
          </cell>
          <cell r="E1570">
            <v>71.7804</v>
          </cell>
          <cell r="F1570">
            <v>1435.6079999999999</v>
          </cell>
          <cell r="G1570">
            <v>0</v>
          </cell>
          <cell r="H1570">
            <v>0</v>
          </cell>
          <cell r="I1570" t="str">
            <v>0.00%</v>
          </cell>
          <cell r="J1570">
            <v>0</v>
          </cell>
          <cell r="K1570">
            <v>0</v>
          </cell>
          <cell r="L1570" t="str">
            <v>0.00%</v>
          </cell>
          <cell r="M1570">
            <v>0</v>
          </cell>
          <cell r="N1570">
            <v>0</v>
          </cell>
          <cell r="O1570" t="str">
            <v>0.00%</v>
          </cell>
          <cell r="P1570">
            <v>20</v>
          </cell>
          <cell r="Q1570">
            <v>1435.6079999999999</v>
          </cell>
          <cell r="R1570">
            <v>1</v>
          </cell>
        </row>
        <row r="1571">
          <cell r="A1571" t="str">
            <v>28.01.04</v>
          </cell>
          <cell r="B1571" t="str">
            <v>CABLE SUBTERRANEO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</row>
        <row r="1572">
          <cell r="A1572" t="str">
            <v>28.01.04.01</v>
          </cell>
          <cell r="B1572" t="str">
            <v>TENDIDO DE CABLE SUBTERRANEO  N2XOH (3-1x6+1x6 (T))mm2</v>
          </cell>
          <cell r="C1572" t="str">
            <v>m</v>
          </cell>
          <cell r="D1572">
            <v>20</v>
          </cell>
          <cell r="E1572">
            <v>19.28</v>
          </cell>
          <cell r="F1572">
            <v>385.6</v>
          </cell>
          <cell r="G1572">
            <v>0</v>
          </cell>
          <cell r="H1572">
            <v>0</v>
          </cell>
          <cell r="I1572" t="str">
            <v>0.00%</v>
          </cell>
          <cell r="J1572">
            <v>0</v>
          </cell>
          <cell r="K1572">
            <v>0</v>
          </cell>
          <cell r="L1572" t="str">
            <v>0.00%</v>
          </cell>
          <cell r="M1572">
            <v>0</v>
          </cell>
          <cell r="N1572">
            <v>0</v>
          </cell>
          <cell r="O1572" t="str">
            <v>0.00%</v>
          </cell>
          <cell r="P1572">
            <v>20</v>
          </cell>
          <cell r="Q1572">
            <v>385.6</v>
          </cell>
          <cell r="R1572">
            <v>1</v>
          </cell>
        </row>
        <row r="1573">
          <cell r="A1573" t="str">
            <v>28.01.04.02</v>
          </cell>
          <cell r="B1573" t="str">
            <v>TENDIDO DE CABLE SUBTERRANEO  N2XH (3-1x16+1x16 (T))mm2</v>
          </cell>
          <cell r="C1573" t="str">
            <v>m</v>
          </cell>
          <cell r="D1573">
            <v>130</v>
          </cell>
          <cell r="E1573">
            <v>69.630499999999998</v>
          </cell>
          <cell r="F1573">
            <v>9051.9650000000001</v>
          </cell>
          <cell r="G1573">
            <v>0</v>
          </cell>
          <cell r="H1573">
            <v>0</v>
          </cell>
          <cell r="I1573" t="str">
            <v>0.00%</v>
          </cell>
          <cell r="J1573">
            <v>0</v>
          </cell>
          <cell r="K1573">
            <v>0</v>
          </cell>
          <cell r="L1573" t="str">
            <v>0.00%</v>
          </cell>
          <cell r="M1573">
            <v>0</v>
          </cell>
          <cell r="N1573">
            <v>0</v>
          </cell>
          <cell r="O1573" t="str">
            <v>0.00%</v>
          </cell>
          <cell r="P1573">
            <v>130</v>
          </cell>
          <cell r="Q1573">
            <v>9051.9650000000001</v>
          </cell>
          <cell r="R1573">
            <v>1</v>
          </cell>
        </row>
        <row r="1574">
          <cell r="A1574" t="str">
            <v>28.01.05</v>
          </cell>
          <cell r="B1574" t="str">
            <v>DUCTOS O TUBERIAS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</row>
        <row r="1575">
          <cell r="A1575" t="str">
            <v>28.01.05.01</v>
          </cell>
          <cell r="B1575" t="str">
            <v>TUBERIA PVC - P Ø 50 mm</v>
          </cell>
          <cell r="C1575" t="str">
            <v>m</v>
          </cell>
          <cell r="D1575">
            <v>20</v>
          </cell>
          <cell r="E1575">
            <v>7.24</v>
          </cell>
          <cell r="F1575">
            <v>144.80000000000001</v>
          </cell>
          <cell r="G1575">
            <v>0</v>
          </cell>
          <cell r="H1575">
            <v>0</v>
          </cell>
          <cell r="I1575" t="str">
            <v>0.00%</v>
          </cell>
          <cell r="J1575">
            <v>0</v>
          </cell>
          <cell r="K1575">
            <v>0</v>
          </cell>
          <cell r="L1575" t="str">
            <v>0.00%</v>
          </cell>
          <cell r="M1575">
            <v>0</v>
          </cell>
          <cell r="N1575">
            <v>0</v>
          </cell>
          <cell r="O1575" t="str">
            <v>0.00%</v>
          </cell>
          <cell r="P1575">
            <v>20</v>
          </cell>
          <cell r="Q1575">
            <v>144.80000000000001</v>
          </cell>
          <cell r="R1575">
            <v>1</v>
          </cell>
        </row>
        <row r="1576">
          <cell r="A1576" t="str">
            <v>28.01.05.02</v>
          </cell>
          <cell r="B1576" t="str">
            <v>TUBERIA PVC - P Ø 40 mm</v>
          </cell>
          <cell r="C1576" t="str">
            <v>m</v>
          </cell>
          <cell r="D1576">
            <v>160</v>
          </cell>
          <cell r="E1576">
            <v>8.85</v>
          </cell>
          <cell r="F1576">
            <v>1416</v>
          </cell>
          <cell r="G1576">
            <v>0</v>
          </cell>
          <cell r="H1576">
            <v>0</v>
          </cell>
          <cell r="I1576" t="str">
            <v>0.00%</v>
          </cell>
          <cell r="J1576">
            <v>0</v>
          </cell>
          <cell r="K1576">
            <v>0</v>
          </cell>
          <cell r="L1576" t="str">
            <v>0.00%</v>
          </cell>
          <cell r="M1576">
            <v>0</v>
          </cell>
          <cell r="N1576">
            <v>0</v>
          </cell>
          <cell r="O1576" t="str">
            <v>0.00%</v>
          </cell>
          <cell r="P1576">
            <v>160</v>
          </cell>
          <cell r="Q1576">
            <v>1416</v>
          </cell>
          <cell r="R1576">
            <v>1</v>
          </cell>
        </row>
        <row r="1577">
          <cell r="A1577" t="str">
            <v>28.01.06</v>
          </cell>
          <cell r="B1577" t="str">
            <v>ARMADO DE BUZON DE CONCRETO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</row>
        <row r="1578">
          <cell r="A1578" t="str">
            <v>28.01.06.01</v>
          </cell>
          <cell r="B1578" t="str">
            <v>CAVADO Y ARMADO DE BUZON CUADRADO DE CONCRETO EN EL PISO CON TAPA DE CONCRETO</v>
          </cell>
          <cell r="C1578" t="str">
            <v>und</v>
          </cell>
          <cell r="D1578">
            <v>2</v>
          </cell>
          <cell r="E1578">
            <v>284.02999999999997</v>
          </cell>
          <cell r="F1578">
            <v>568.05999999999995</v>
          </cell>
          <cell r="G1578">
            <v>0</v>
          </cell>
          <cell r="H1578">
            <v>0</v>
          </cell>
          <cell r="I1578" t="str">
            <v>0.00%</v>
          </cell>
          <cell r="J1578">
            <v>0</v>
          </cell>
          <cell r="K1578">
            <v>0</v>
          </cell>
          <cell r="L1578" t="str">
            <v>0.00%</v>
          </cell>
          <cell r="M1578">
            <v>0</v>
          </cell>
          <cell r="N1578">
            <v>0</v>
          </cell>
          <cell r="O1578" t="str">
            <v>0.00%</v>
          </cell>
          <cell r="P1578">
            <v>2</v>
          </cell>
          <cell r="Q1578">
            <v>568.05999999999995</v>
          </cell>
          <cell r="R1578">
            <v>1</v>
          </cell>
        </row>
        <row r="1579">
          <cell r="A1579" t="str">
            <v>28.02</v>
          </cell>
          <cell r="B1579" t="str">
            <v>SISTEMAS ESPECIALES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</row>
        <row r="1580">
          <cell r="A1580" t="str">
            <v>28.02.01</v>
          </cell>
          <cell r="B1580" t="str">
            <v>DUCTOS O TUBERIAS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</row>
        <row r="1581">
          <cell r="A1581" t="str">
            <v>28.02.01.01</v>
          </cell>
          <cell r="B1581" t="str">
            <v>INSTALACION DE DUCTO PVC DE 30mm, INCLUYE CABLEADO DE ALIMENTADORES - RED DE DATOS Y CACI</v>
          </cell>
          <cell r="C1581" t="str">
            <v>m</v>
          </cell>
          <cell r="D1581">
            <v>96</v>
          </cell>
          <cell r="E1581">
            <v>6.32</v>
          </cell>
          <cell r="F1581">
            <v>606.72</v>
          </cell>
          <cell r="G1581">
            <v>0</v>
          </cell>
          <cell r="H1581">
            <v>0</v>
          </cell>
          <cell r="I1581" t="str">
            <v>0.00%</v>
          </cell>
          <cell r="J1581">
            <v>0</v>
          </cell>
          <cell r="K1581">
            <v>0</v>
          </cell>
          <cell r="L1581" t="str">
            <v>0.00%</v>
          </cell>
          <cell r="M1581">
            <v>0</v>
          </cell>
          <cell r="N1581">
            <v>0</v>
          </cell>
          <cell r="O1581" t="str">
            <v>0.00%</v>
          </cell>
          <cell r="P1581">
            <v>96</v>
          </cell>
          <cell r="Q1581">
            <v>606.72</v>
          </cell>
          <cell r="R1581">
            <v>1</v>
          </cell>
        </row>
        <row r="1582">
          <cell r="A1582" t="str">
            <v>28.02.01.02</v>
          </cell>
          <cell r="B1582" t="str">
            <v>INSTALACION DE DUCTO PVC DE 75mm, INCLUYE CABLEADO DE ALIMENTADORES - RED DE DATOS</v>
          </cell>
          <cell r="C1582" t="str">
            <v>m</v>
          </cell>
          <cell r="D1582">
            <v>20</v>
          </cell>
          <cell r="E1582">
            <v>10.0905</v>
          </cell>
          <cell r="F1582">
            <v>201.81</v>
          </cell>
          <cell r="G1582">
            <v>0</v>
          </cell>
          <cell r="H1582">
            <v>0</v>
          </cell>
          <cell r="I1582" t="str">
            <v>0.00%</v>
          </cell>
          <cell r="J1582">
            <v>0</v>
          </cell>
          <cell r="K1582">
            <v>0</v>
          </cell>
          <cell r="L1582" t="str">
            <v>0.00%</v>
          </cell>
          <cell r="M1582">
            <v>0</v>
          </cell>
          <cell r="N1582">
            <v>0</v>
          </cell>
          <cell r="O1582" t="str">
            <v>0.00%</v>
          </cell>
          <cell r="P1582">
            <v>20</v>
          </cell>
          <cell r="Q1582">
            <v>201.81</v>
          </cell>
          <cell r="R1582">
            <v>1</v>
          </cell>
        </row>
        <row r="1583">
          <cell r="A1583" t="str">
            <v>28.02.02</v>
          </cell>
          <cell r="B1583" t="str">
            <v>INSTALACION DE DUCTOS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</row>
        <row r="1584">
          <cell r="A1584" t="str">
            <v>28.02.02.01</v>
          </cell>
          <cell r="B1584" t="str">
            <v>CAVADO DE ZANJA, SEÑALIZACION, PROTECCION Y RELLENO DE ZANJA</v>
          </cell>
          <cell r="C1584" t="str">
            <v>m</v>
          </cell>
          <cell r="D1584">
            <v>60</v>
          </cell>
          <cell r="E1584">
            <v>27.280799999999999</v>
          </cell>
          <cell r="F1584">
            <v>1636.848</v>
          </cell>
          <cell r="G1584">
            <v>0</v>
          </cell>
          <cell r="H1584">
            <v>0</v>
          </cell>
          <cell r="I1584" t="str">
            <v>0.00%</v>
          </cell>
          <cell r="J1584">
            <v>0</v>
          </cell>
          <cell r="K1584">
            <v>0</v>
          </cell>
          <cell r="L1584" t="str">
            <v>0.00%</v>
          </cell>
          <cell r="M1584">
            <v>0</v>
          </cell>
          <cell r="N1584">
            <v>0</v>
          </cell>
          <cell r="O1584" t="str">
            <v>0.00%</v>
          </cell>
          <cell r="P1584">
            <v>60</v>
          </cell>
          <cell r="Q1584">
            <v>1636.848</v>
          </cell>
          <cell r="R1584">
            <v>1</v>
          </cell>
        </row>
        <row r="1585">
          <cell r="A1585" t="str">
            <v>28.02.03</v>
          </cell>
          <cell r="B1585" t="str">
            <v>ARMADO DE BUZON DE CONCRETO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</row>
        <row r="1586">
          <cell r="A1586" t="str">
            <v>28.02.03.01</v>
          </cell>
          <cell r="B1586" t="str">
            <v>CAVADO Y ARMADO DE BUZON CUADRADO DE CONCRETO EN EL PISO CON TAPA DE CONCRETO</v>
          </cell>
          <cell r="C1586" t="str">
            <v>und</v>
          </cell>
          <cell r="D1586">
            <v>2</v>
          </cell>
          <cell r="E1586">
            <v>284.02999999999997</v>
          </cell>
          <cell r="F1586">
            <v>568.05999999999995</v>
          </cell>
          <cell r="G1586">
            <v>0</v>
          </cell>
          <cell r="H1586">
            <v>0</v>
          </cell>
          <cell r="I1586" t="str">
            <v>0.00%</v>
          </cell>
          <cell r="J1586">
            <v>0</v>
          </cell>
          <cell r="K1586">
            <v>0</v>
          </cell>
          <cell r="L1586" t="str">
            <v>0.00%</v>
          </cell>
          <cell r="M1586">
            <v>0</v>
          </cell>
          <cell r="N1586">
            <v>0</v>
          </cell>
          <cell r="O1586" t="str">
            <v>0.00%</v>
          </cell>
          <cell r="P1586">
            <v>2</v>
          </cell>
          <cell r="Q1586">
            <v>568.05999999999995</v>
          </cell>
          <cell r="R1586">
            <v>1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tulo"/>
      <sheetName val="Mensual"/>
      <sheetName val="Formato 1"/>
      <sheetName val="Formato 3"/>
      <sheetName val="Formato 4"/>
      <sheetName val="2.7 Avancefisico"/>
      <sheetName val="2.7 Avancefisico-GG"/>
      <sheetName val="2)Res.AvanceFisico "/>
      <sheetName val="PGG"/>
      <sheetName val="Rendiciones"/>
      <sheetName val="3)Sobrec"/>
      <sheetName val="4) Comparat P+V+F"/>
      <sheetName val="DED-ADIC"/>
      <sheetName val="Val Choa"/>
      <sheetName val="val Chila"/>
      <sheetName val="Val Minas"/>
      <sheetName val="val Mitiga"/>
      <sheetName val="Choaquere"/>
      <sheetName val="Minascucho"/>
      <sheetName val="Cuadro Comparativo en CD. (2)"/>
      <sheetName val="Metra Choaquere"/>
      <sheetName val="Metra Minas"/>
      <sheetName val="Resistencia C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Generalidades"/>
      <sheetName val="INST.MODULOS"/>
      <sheetName val="K"/>
      <sheetName val="valoriz"/>
      <sheetName val="Cal.Reint"/>
      <sheetName val="AMORT-AD.EF"/>
      <sheetName val="Ded.Re-Adef"/>
      <sheetName val="AMORT.MAT"/>
      <sheetName val="Penalidad"/>
      <sheetName val="liquidacion de obra"/>
      <sheetName val="Ded-Ad.efect"/>
      <sheetName val="Hoja12"/>
      <sheetName val="Hoja13"/>
      <sheetName val="Hoja14"/>
      <sheetName val="Hoja15"/>
    </sheetNames>
    <sheetDataSet>
      <sheetData sheetId="0" refreshError="1">
        <row r="23">
          <cell r="C23">
            <v>0.85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R OP"/>
      <sheetName val="E"/>
      <sheetName val="R E"/>
      <sheetName val="A"/>
      <sheetName val="R A"/>
      <sheetName val="IS"/>
      <sheetName val="R IS"/>
      <sheetName val="IE"/>
      <sheetName val="R IE"/>
      <sheetName val="AD"/>
      <sheetName val="RAD"/>
      <sheetName val="(FF-01) "/>
      <sheetName val="(FF-02)"/>
      <sheetName val="(FF-03)"/>
      <sheetName val="R VAL"/>
      <sheetName val="CURVA S"/>
      <sheetName val="RESUMEN  CRONOGRAMA FINANCIERO"/>
      <sheetName val="FF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C17" t="str">
            <v>22</v>
          </cell>
          <cell r="D17" t="str">
            <v>BLOQUES I, II, III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C18" t="str">
            <v>22.01</v>
          </cell>
          <cell r="D18" t="str">
            <v xml:space="preserve">   INSTALACIONES ELECTRICAS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C19" t="str">
            <v>22.01.01</v>
          </cell>
          <cell r="D19" t="str">
            <v xml:space="preserve">      TABLEROS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C20" t="str">
            <v>22.01.01.01</v>
          </cell>
          <cell r="D20" t="str">
            <v xml:space="preserve">         TABLERO DE DISTRIBUCION TD-1</v>
          </cell>
          <cell r="E20">
            <v>0</v>
          </cell>
          <cell r="F20" t="str">
            <v>Eqp</v>
          </cell>
          <cell r="G20">
            <v>0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</row>
        <row r="21">
          <cell r="C21" t="str">
            <v>22.01.01.02</v>
          </cell>
          <cell r="D21" t="str">
            <v xml:space="preserve">         TABLERO DE DISTRIBUCION TD-2</v>
          </cell>
          <cell r="E21">
            <v>0</v>
          </cell>
          <cell r="F21" t="str">
            <v>Eqp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1</v>
          </cell>
        </row>
        <row r="22">
          <cell r="C22" t="str">
            <v>22.01.02</v>
          </cell>
          <cell r="D22" t="str">
            <v xml:space="preserve">      SALIDA PARA CENTRO DE LUZ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C23" t="str">
            <v>22.01.02.01</v>
          </cell>
          <cell r="D23" t="str">
            <v xml:space="preserve">         SALIDA PARA CENTRO DE LUZ  </v>
          </cell>
          <cell r="E23">
            <v>0</v>
          </cell>
          <cell r="F23" t="str">
            <v>pto</v>
          </cell>
          <cell r="G23">
            <v>0</v>
          </cell>
          <cell r="H23">
            <v>124</v>
          </cell>
          <cell r="I23">
            <v>124</v>
          </cell>
          <cell r="J23">
            <v>124</v>
          </cell>
          <cell r="K23">
            <v>0</v>
          </cell>
        </row>
        <row r="24">
          <cell r="C24" t="str">
            <v>22.01.02.02</v>
          </cell>
          <cell r="D24" t="str">
            <v xml:space="preserve">         SALIDA PARA LUZ DE EMERGENCIA</v>
          </cell>
          <cell r="E24">
            <v>0</v>
          </cell>
          <cell r="F24" t="str">
            <v>pto</v>
          </cell>
          <cell r="G24">
            <v>0</v>
          </cell>
          <cell r="H24">
            <v>8</v>
          </cell>
          <cell r="I24">
            <v>8</v>
          </cell>
          <cell r="J24">
            <v>8</v>
          </cell>
          <cell r="K24">
            <v>0</v>
          </cell>
        </row>
        <row r="25">
          <cell r="C25" t="str">
            <v>22.01.03</v>
          </cell>
          <cell r="D25" t="str">
            <v xml:space="preserve">      ARTEFACTOS DE ILUMINACION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C26" t="str">
            <v>22.01.03.01</v>
          </cell>
          <cell r="D26" t="str">
            <v xml:space="preserve">         Artefacto para Adosar, con 02 fluorescentes lineales de 36W, con rejilla y sistema optico parabolico</v>
          </cell>
          <cell r="E26">
            <v>0</v>
          </cell>
          <cell r="F26" t="str">
            <v>und</v>
          </cell>
          <cell r="G26">
            <v>0</v>
          </cell>
          <cell r="H26">
            <v>0</v>
          </cell>
          <cell r="I26">
            <v>0</v>
          </cell>
          <cell r="J26">
            <v>99</v>
          </cell>
          <cell r="K26">
            <v>99</v>
          </cell>
        </row>
        <row r="27">
          <cell r="C27" t="str">
            <v>22.01.03.02</v>
          </cell>
          <cell r="D27" t="str">
            <v xml:space="preserve">         Artefacto para Adosar, con 02 fluorescentes lineales de 18W, con rejilla y sistema optico parabolico</v>
          </cell>
          <cell r="E27">
            <v>0</v>
          </cell>
          <cell r="F27" t="str">
            <v>und</v>
          </cell>
          <cell r="G27">
            <v>0</v>
          </cell>
          <cell r="H27">
            <v>0</v>
          </cell>
          <cell r="I27">
            <v>0</v>
          </cell>
          <cell r="J27">
            <v>17</v>
          </cell>
          <cell r="K27">
            <v>17</v>
          </cell>
        </row>
        <row r="28">
          <cell r="C28" t="str">
            <v>22.01.03.03</v>
          </cell>
          <cell r="D28" t="str">
            <v>Luminaria para Empotrar en techo tipo LED , lampara LED de 61 W modelo ST526B o Similar</v>
          </cell>
          <cell r="E28">
            <v>0</v>
          </cell>
          <cell r="F28" t="str">
            <v>und</v>
          </cell>
          <cell r="G28">
            <v>0</v>
          </cell>
          <cell r="H28">
            <v>0</v>
          </cell>
          <cell r="I28">
            <v>0</v>
          </cell>
          <cell r="J28">
            <v>8</v>
          </cell>
          <cell r="K28">
            <v>8</v>
          </cell>
        </row>
        <row r="29">
          <cell r="C29" t="str">
            <v>22.01.03.04</v>
          </cell>
          <cell r="D29" t="str">
            <v xml:space="preserve">         Artefacto de iluminacion EM luz de emergencia</v>
          </cell>
          <cell r="E29">
            <v>0</v>
          </cell>
          <cell r="F29" t="str">
            <v>und</v>
          </cell>
          <cell r="G29">
            <v>0</v>
          </cell>
          <cell r="H29">
            <v>0</v>
          </cell>
          <cell r="I29">
            <v>0</v>
          </cell>
          <cell r="J29">
            <v>8</v>
          </cell>
          <cell r="K29">
            <v>8</v>
          </cell>
        </row>
        <row r="30">
          <cell r="C30" t="str">
            <v>22.01.04</v>
          </cell>
          <cell r="D30" t="str">
            <v xml:space="preserve">      INTERRUPTORES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C31" t="str">
            <v>22.01.04.01</v>
          </cell>
          <cell r="D31" t="str">
            <v xml:space="preserve">         SALIDA PARA INTERRUPTOR SIMPLE, INCLUYE INSTALACION DE INTERRUPTOR</v>
          </cell>
          <cell r="E31">
            <v>0</v>
          </cell>
          <cell r="F31" t="str">
            <v>pto</v>
          </cell>
          <cell r="G31">
            <v>14</v>
          </cell>
          <cell r="H31">
            <v>0</v>
          </cell>
          <cell r="I31">
            <v>14</v>
          </cell>
          <cell r="J31">
            <v>28</v>
          </cell>
          <cell r="K31">
            <v>14</v>
          </cell>
        </row>
        <row r="32">
          <cell r="C32" t="str">
            <v>22.01.04.02</v>
          </cell>
          <cell r="D32" t="str">
            <v xml:space="preserve">         SALIDA PARA INTERRUPTOR DOBLE, INCLUYE INSTALACION DE INTERRUPTOR</v>
          </cell>
          <cell r="E32">
            <v>0</v>
          </cell>
          <cell r="F32" t="str">
            <v>pto</v>
          </cell>
          <cell r="G32">
            <v>9</v>
          </cell>
          <cell r="H32">
            <v>0</v>
          </cell>
          <cell r="I32">
            <v>9</v>
          </cell>
          <cell r="J32">
            <v>18</v>
          </cell>
          <cell r="K32">
            <v>9</v>
          </cell>
        </row>
        <row r="33">
          <cell r="C33" t="str">
            <v>22.01.04.03</v>
          </cell>
          <cell r="D33" t="str">
            <v xml:space="preserve">         SALIDA PARA INTERRUPTOR DE CONMUTACION SIMPLE, INCLUYE INSTALACION DE INTERRUPTOR</v>
          </cell>
          <cell r="E33">
            <v>0</v>
          </cell>
          <cell r="F33" t="str">
            <v>pto</v>
          </cell>
          <cell r="G33">
            <v>2</v>
          </cell>
          <cell r="H33">
            <v>0</v>
          </cell>
          <cell r="I33">
            <v>2</v>
          </cell>
          <cell r="J33">
            <v>4</v>
          </cell>
          <cell r="K33">
            <v>2</v>
          </cell>
        </row>
        <row r="34">
          <cell r="C34" t="str">
            <v>22.01.05</v>
          </cell>
          <cell r="D34" t="str">
            <v xml:space="preserve">      TOMACORRIENTES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C35" t="str">
            <v>22.01.05.01</v>
          </cell>
          <cell r="D35" t="str">
            <v xml:space="preserve">         SALIDA PARA TOMACORRIENTES DOBLE CON PUESTA TIERRA, INCLUYE INSTALACION DE TOMACORRIENTE</v>
          </cell>
          <cell r="E35">
            <v>0</v>
          </cell>
          <cell r="F35" t="str">
            <v>pto</v>
          </cell>
          <cell r="G35">
            <v>50</v>
          </cell>
          <cell r="H35">
            <v>0</v>
          </cell>
          <cell r="I35">
            <v>50</v>
          </cell>
          <cell r="J35">
            <v>99</v>
          </cell>
          <cell r="K35">
            <v>49</v>
          </cell>
        </row>
        <row r="36">
          <cell r="C36" t="str">
            <v>22.02</v>
          </cell>
          <cell r="D36" t="str">
            <v xml:space="preserve">   SISTEMAS ESPECIALES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C37" t="str">
            <v>22.02.01</v>
          </cell>
          <cell r="D37" t="str">
            <v xml:space="preserve">      SALIDAS DE SISTEMAS ESPECIALES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C38" t="str">
            <v>22.02.01.01</v>
          </cell>
          <cell r="D38" t="str">
            <v xml:space="preserve">         SALIDA SIMPLE PARA RED DE DATOS</v>
          </cell>
          <cell r="E38">
            <v>0</v>
          </cell>
          <cell r="F38" t="str">
            <v>pto</v>
          </cell>
          <cell r="G38">
            <v>0</v>
          </cell>
          <cell r="H38">
            <v>12</v>
          </cell>
          <cell r="I38">
            <v>12</v>
          </cell>
          <cell r="J38">
            <v>12</v>
          </cell>
          <cell r="K38">
            <v>0</v>
          </cell>
        </row>
        <row r="39">
          <cell r="C39" t="str">
            <v>22.02.01.02</v>
          </cell>
          <cell r="D39" t="str">
            <v xml:space="preserve">         SALIDA DOBLE PARA RED DE DATOS</v>
          </cell>
          <cell r="E39">
            <v>0</v>
          </cell>
          <cell r="F39" t="str">
            <v>pto</v>
          </cell>
          <cell r="G39">
            <v>0</v>
          </cell>
          <cell r="H39">
            <v>12</v>
          </cell>
          <cell r="I39">
            <v>12</v>
          </cell>
          <cell r="J39">
            <v>12</v>
          </cell>
          <cell r="K39">
            <v>0</v>
          </cell>
        </row>
        <row r="40">
          <cell r="C40" t="str">
            <v>22.02.01.03</v>
          </cell>
          <cell r="D40" t="str">
            <v xml:space="preserve">         SALIDA PARA PROYECTOR MULTIMEDIA</v>
          </cell>
          <cell r="E40">
            <v>0</v>
          </cell>
          <cell r="F40" t="str">
            <v>pto</v>
          </cell>
          <cell r="G40">
            <v>0</v>
          </cell>
          <cell r="H40">
            <v>4</v>
          </cell>
          <cell r="I40">
            <v>4</v>
          </cell>
          <cell r="J40">
            <v>4</v>
          </cell>
          <cell r="K40">
            <v>0</v>
          </cell>
        </row>
        <row r="41">
          <cell r="C41" t="str">
            <v>22.02.01.04</v>
          </cell>
          <cell r="D41" t="str">
            <v xml:space="preserve">         SALIDA PARA DETECTORES DE HUMO</v>
          </cell>
          <cell r="E41">
            <v>0</v>
          </cell>
          <cell r="F41" t="str">
            <v>pto</v>
          </cell>
          <cell r="G41">
            <v>0</v>
          </cell>
          <cell r="H41">
            <v>28</v>
          </cell>
          <cell r="I41">
            <v>28</v>
          </cell>
          <cell r="J41">
            <v>28</v>
          </cell>
          <cell r="K41">
            <v>0</v>
          </cell>
        </row>
        <row r="42">
          <cell r="C42" t="str">
            <v>22.02.01.05</v>
          </cell>
          <cell r="D42" t="str">
            <v xml:space="preserve">         SALIDA PARA ESTACION MANUAL DE ALARMA CONTRA INCENDIO, PULSADOR Y ALARMA SONORA CONTRA INCENDIO.</v>
          </cell>
          <cell r="E42">
            <v>0</v>
          </cell>
          <cell r="F42" t="str">
            <v>pto</v>
          </cell>
          <cell r="G42">
            <v>0</v>
          </cell>
          <cell r="H42">
            <v>1</v>
          </cell>
          <cell r="I42">
            <v>1</v>
          </cell>
          <cell r="J42">
            <v>1</v>
          </cell>
          <cell r="K42">
            <v>0</v>
          </cell>
        </row>
        <row r="43">
          <cell r="C43" t="str">
            <v>22.02.01.06</v>
          </cell>
          <cell r="D43" t="str">
            <v xml:space="preserve">         SALIDA PARA TELEVISION POR CABLE</v>
          </cell>
          <cell r="E43">
            <v>0</v>
          </cell>
          <cell r="F43" t="str">
            <v>pto</v>
          </cell>
          <cell r="G43">
            <v>0</v>
          </cell>
          <cell r="H43">
            <v>10</v>
          </cell>
          <cell r="I43">
            <v>10</v>
          </cell>
          <cell r="J43">
            <v>10</v>
          </cell>
          <cell r="K43">
            <v>0</v>
          </cell>
        </row>
        <row r="44">
          <cell r="C44" t="str">
            <v>22.02.02</v>
          </cell>
          <cell r="D44" t="str">
            <v xml:space="preserve">      CAJAS METALICAS CON TAPA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C45" t="str">
            <v>22.02.02.01</v>
          </cell>
          <cell r="D45" t="str">
            <v xml:space="preserve">         INSTALACION DE CAJA DE PASO DE 150x150x80 mm</v>
          </cell>
          <cell r="E45">
            <v>0</v>
          </cell>
          <cell r="F45" t="str">
            <v>und</v>
          </cell>
          <cell r="G45">
            <v>0</v>
          </cell>
          <cell r="H45">
            <v>0</v>
          </cell>
          <cell r="I45">
            <v>0</v>
          </cell>
          <cell r="J45">
            <v>9</v>
          </cell>
          <cell r="K45">
            <v>9</v>
          </cell>
        </row>
        <row r="46">
          <cell r="C46" t="str">
            <v>22.02.02.02</v>
          </cell>
          <cell r="D46" t="str">
            <v xml:space="preserve">         INSTALACION DE CAJA DE PASO DE 200x200x100 mm</v>
          </cell>
          <cell r="E46">
            <v>0</v>
          </cell>
          <cell r="F46" t="str">
            <v>und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</row>
        <row r="47">
          <cell r="C47" t="str">
            <v>23</v>
          </cell>
          <cell r="D47" t="str">
            <v>BLOQUE - 4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C48" t="str">
            <v>23.01</v>
          </cell>
          <cell r="D48" t="str">
            <v xml:space="preserve">   INSTALACIONES ELECTRICAS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C49" t="str">
            <v>23.01.01</v>
          </cell>
          <cell r="D49" t="str">
            <v xml:space="preserve">      TABLEROS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C50" t="str">
            <v>23.01.01.01</v>
          </cell>
          <cell r="D50" t="str">
            <v xml:space="preserve">         TABLERO DE DISTRIBUCION TD4</v>
          </cell>
          <cell r="E50">
            <v>0</v>
          </cell>
          <cell r="F50" t="str">
            <v>Eqp</v>
          </cell>
          <cell r="G50">
            <v>0</v>
          </cell>
          <cell r="H50">
            <v>0</v>
          </cell>
          <cell r="I50">
            <v>0</v>
          </cell>
          <cell r="J50">
            <v>1</v>
          </cell>
          <cell r="K50">
            <v>1</v>
          </cell>
        </row>
        <row r="51">
          <cell r="C51" t="str">
            <v>23.01.01.02</v>
          </cell>
          <cell r="D51" t="str">
            <v xml:space="preserve">         TABLERO DE DISTRIBUCION TD5</v>
          </cell>
          <cell r="E51">
            <v>0</v>
          </cell>
          <cell r="F51" t="str">
            <v>Eqp</v>
          </cell>
          <cell r="G51">
            <v>0</v>
          </cell>
          <cell r="H51">
            <v>0</v>
          </cell>
          <cell r="I51">
            <v>0</v>
          </cell>
          <cell r="J51">
            <v>1</v>
          </cell>
          <cell r="K51">
            <v>1</v>
          </cell>
        </row>
        <row r="52">
          <cell r="C52" t="str">
            <v>23.01.02</v>
          </cell>
          <cell r="D52" t="str">
            <v xml:space="preserve">      SALIDA PARA CENTRO DE LUZ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C53" t="str">
            <v>23.01.02.01</v>
          </cell>
          <cell r="D53" t="str">
            <v xml:space="preserve">         SALIDA PARA CENTRO DE LUZ  </v>
          </cell>
          <cell r="E53">
            <v>0</v>
          </cell>
          <cell r="F53" t="str">
            <v>pto</v>
          </cell>
          <cell r="G53">
            <v>14</v>
          </cell>
          <cell r="H53">
            <v>15</v>
          </cell>
          <cell r="I53">
            <v>29</v>
          </cell>
          <cell r="J53">
            <v>29</v>
          </cell>
          <cell r="K53">
            <v>0</v>
          </cell>
        </row>
        <row r="54">
          <cell r="C54" t="str">
            <v>23.01.02.02</v>
          </cell>
          <cell r="D54" t="str">
            <v xml:space="preserve">         SALIDA PARA LUZ DE EMERGENCIA</v>
          </cell>
          <cell r="E54">
            <v>0</v>
          </cell>
          <cell r="F54" t="str">
            <v>pto</v>
          </cell>
          <cell r="G54">
            <v>0</v>
          </cell>
          <cell r="H54">
            <v>3</v>
          </cell>
          <cell r="I54">
            <v>3</v>
          </cell>
          <cell r="J54">
            <v>3</v>
          </cell>
          <cell r="K54">
            <v>0</v>
          </cell>
        </row>
        <row r="55">
          <cell r="C55" t="str">
            <v>23.01.03</v>
          </cell>
          <cell r="D55" t="str">
            <v xml:space="preserve">      ARTEFACTOS DE ILUMINACION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C56" t="str">
            <v>23.01.03.01</v>
          </cell>
          <cell r="D56" t="str">
            <v xml:space="preserve">         Artefacto para Adosar, con 02 fluorescentes lineales de 36W, con rejilla y sistema optico parabolico</v>
          </cell>
          <cell r="E56">
            <v>0</v>
          </cell>
          <cell r="F56" t="str">
            <v>und</v>
          </cell>
          <cell r="G56">
            <v>0</v>
          </cell>
          <cell r="H56">
            <v>0</v>
          </cell>
          <cell r="I56">
            <v>0</v>
          </cell>
          <cell r="J56">
            <v>13</v>
          </cell>
          <cell r="K56">
            <v>13</v>
          </cell>
        </row>
        <row r="57">
          <cell r="C57" t="str">
            <v>23.01.03.02</v>
          </cell>
          <cell r="D57" t="str">
            <v xml:space="preserve">         Artefacto para Adosar, con 02 fluorescentes lineales de 18W, con rejilla y sistema optico parabolico</v>
          </cell>
          <cell r="E57">
            <v>0</v>
          </cell>
          <cell r="F57" t="str">
            <v>und</v>
          </cell>
          <cell r="G57">
            <v>0</v>
          </cell>
          <cell r="H57">
            <v>0</v>
          </cell>
          <cell r="I57">
            <v>0</v>
          </cell>
          <cell r="J57">
            <v>7</v>
          </cell>
          <cell r="K57">
            <v>7</v>
          </cell>
        </row>
        <row r="58">
          <cell r="C58" t="str">
            <v>23.01.03.03</v>
          </cell>
          <cell r="D58" t="str">
            <v xml:space="preserve">        Artefacto para empotrar con 02 lamparas ahorradoras de 18 W. Modelo FBS120 L o similar, lámina en frio, color blanco y secado al orno</v>
          </cell>
          <cell r="E58">
            <v>0</v>
          </cell>
          <cell r="F58" t="str">
            <v>und</v>
          </cell>
          <cell r="G58">
            <v>0</v>
          </cell>
          <cell r="H58">
            <v>0</v>
          </cell>
          <cell r="I58">
            <v>0</v>
          </cell>
          <cell r="J58">
            <v>5</v>
          </cell>
          <cell r="K58">
            <v>5</v>
          </cell>
        </row>
        <row r="59">
          <cell r="C59" t="str">
            <v>23.01.03.04</v>
          </cell>
          <cell r="D59" t="str">
            <v xml:space="preserve">        Artefacto para Adosar con 02 lamparas ahorradoras de 18 W. Modelo RSP/CES - P5464  o similar, lámina en frio, color negrto o plateado y secado al orno</v>
          </cell>
          <cell r="E59">
            <v>0</v>
          </cell>
          <cell r="F59" t="str">
            <v>und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C60" t="str">
            <v>23.01.03.05</v>
          </cell>
          <cell r="D60" t="str">
            <v xml:space="preserve">         Artefacto de iluminacion EM luz de emergencia</v>
          </cell>
          <cell r="E60">
            <v>0</v>
          </cell>
          <cell r="F60" t="str">
            <v>und</v>
          </cell>
          <cell r="G60">
            <v>0</v>
          </cell>
          <cell r="H60">
            <v>0</v>
          </cell>
          <cell r="I60">
            <v>0</v>
          </cell>
          <cell r="J60">
            <v>3</v>
          </cell>
          <cell r="K60">
            <v>3</v>
          </cell>
        </row>
        <row r="61">
          <cell r="C61" t="str">
            <v>23.01.04</v>
          </cell>
          <cell r="D61" t="str">
            <v xml:space="preserve">      INTERRUPTORES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C62" t="str">
            <v>23.01.04.01</v>
          </cell>
          <cell r="D62" t="str">
            <v xml:space="preserve">         SALIDA PARA INTERRUPTOR SIMPLE, INCLUYE INSTALACION DE INTERRUPTOR</v>
          </cell>
          <cell r="E62">
            <v>0</v>
          </cell>
          <cell r="F62" t="str">
            <v>pto</v>
          </cell>
          <cell r="G62">
            <v>0</v>
          </cell>
          <cell r="H62">
            <v>0</v>
          </cell>
          <cell r="I62">
            <v>0</v>
          </cell>
          <cell r="J62">
            <v>10</v>
          </cell>
          <cell r="K62">
            <v>10</v>
          </cell>
        </row>
        <row r="63">
          <cell r="C63" t="str">
            <v>23.01.04.02</v>
          </cell>
          <cell r="D63" t="str">
            <v xml:space="preserve">         SALIDA PARA INTERRUPTOR DE CONMUTACION SIMPLE, INCLUYE INSTALACION DE INTERRUPTOR</v>
          </cell>
          <cell r="E63">
            <v>0</v>
          </cell>
          <cell r="F63" t="str">
            <v>pto</v>
          </cell>
          <cell r="G63">
            <v>0</v>
          </cell>
          <cell r="H63">
            <v>0</v>
          </cell>
          <cell r="I63">
            <v>0</v>
          </cell>
          <cell r="J63">
            <v>2</v>
          </cell>
          <cell r="K63">
            <v>2</v>
          </cell>
        </row>
        <row r="64">
          <cell r="C64" t="str">
            <v>23.01.05</v>
          </cell>
          <cell r="D64" t="str">
            <v xml:space="preserve">      TOMACORRIENTES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C65" t="str">
            <v>23.01.05.01</v>
          </cell>
          <cell r="D65" t="str">
            <v xml:space="preserve">         SALIDA PARA TOMACORRIENTES DOBLE CON PUESTA TIERRA, INCLUYE INSTALACION DE TOMACORRIENTE</v>
          </cell>
          <cell r="E65">
            <v>0</v>
          </cell>
          <cell r="F65" t="str">
            <v>pto</v>
          </cell>
          <cell r="G65">
            <v>0</v>
          </cell>
          <cell r="H65">
            <v>0</v>
          </cell>
          <cell r="I65">
            <v>0</v>
          </cell>
          <cell r="J65">
            <v>23</v>
          </cell>
          <cell r="K65">
            <v>23</v>
          </cell>
        </row>
        <row r="66">
          <cell r="C66" t="str">
            <v>23.02</v>
          </cell>
          <cell r="D66" t="str">
            <v xml:space="preserve">   SISTEMAS ESPECIALES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C67" t="str">
            <v>23.02.01</v>
          </cell>
          <cell r="D67" t="str">
            <v xml:space="preserve">      SALIDAS DE SISTEMAS ESPECIALES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C68" t="str">
            <v>23.02.01.01</v>
          </cell>
          <cell r="D68" t="str">
            <v xml:space="preserve">         SALIDA DOBLE PARA RED DE DATOS</v>
          </cell>
          <cell r="E68">
            <v>0</v>
          </cell>
          <cell r="F68" t="str">
            <v>pto</v>
          </cell>
          <cell r="G68">
            <v>1</v>
          </cell>
          <cell r="H68">
            <v>2</v>
          </cell>
          <cell r="I68">
            <v>3</v>
          </cell>
          <cell r="J68">
            <v>3</v>
          </cell>
          <cell r="K68">
            <v>0</v>
          </cell>
        </row>
        <row r="69">
          <cell r="C69" t="str">
            <v>23.02.01.02</v>
          </cell>
          <cell r="D69" t="str">
            <v xml:space="preserve">         INSTALACION DE GABINETE METALICO RACK DE DATOS, INCLUYE INSTALACION DE SWITCH, PATCH PANNEL Y ACCESORIOS</v>
          </cell>
          <cell r="E69">
            <v>0</v>
          </cell>
          <cell r="F69" t="str">
            <v>pto</v>
          </cell>
          <cell r="G69">
            <v>0</v>
          </cell>
          <cell r="H69">
            <v>0</v>
          </cell>
          <cell r="I69">
            <v>0</v>
          </cell>
          <cell r="J69">
            <v>1</v>
          </cell>
          <cell r="K69">
            <v>1</v>
          </cell>
        </row>
        <row r="70">
          <cell r="C70" t="str">
            <v>23.02.01.03</v>
          </cell>
          <cell r="D70" t="str">
            <v xml:space="preserve">         SALIDA PARA PROYECTOR MULTIMEDIA</v>
          </cell>
          <cell r="E70">
            <v>0</v>
          </cell>
          <cell r="F70" t="str">
            <v>pto</v>
          </cell>
          <cell r="G70">
            <v>2</v>
          </cell>
          <cell r="H70">
            <v>2</v>
          </cell>
          <cell r="I70">
            <v>4</v>
          </cell>
          <cell r="J70">
            <v>4</v>
          </cell>
          <cell r="K70">
            <v>0</v>
          </cell>
        </row>
        <row r="71">
          <cell r="C71" t="str">
            <v>23.02.01.04</v>
          </cell>
          <cell r="D71" t="str">
            <v xml:space="preserve">         SALIDA PARA CENTRAL DE ALARMA CONTRA INCENDIOS CACI</v>
          </cell>
          <cell r="E71">
            <v>0</v>
          </cell>
          <cell r="F71" t="str">
            <v>pto</v>
          </cell>
          <cell r="G71">
            <v>0</v>
          </cell>
          <cell r="H71">
            <v>1</v>
          </cell>
          <cell r="I71">
            <v>1</v>
          </cell>
          <cell r="J71">
            <v>1</v>
          </cell>
          <cell r="K71">
            <v>0</v>
          </cell>
        </row>
        <row r="72">
          <cell r="C72" t="str">
            <v>23.02.01.05</v>
          </cell>
          <cell r="D72" t="str">
            <v xml:space="preserve">         SALIDA PARA DETECTORES DE HUMO</v>
          </cell>
          <cell r="E72">
            <v>0</v>
          </cell>
          <cell r="F72" t="str">
            <v>pto</v>
          </cell>
          <cell r="G72">
            <v>4</v>
          </cell>
          <cell r="H72">
            <v>4</v>
          </cell>
          <cell r="I72">
            <v>8</v>
          </cell>
          <cell r="J72">
            <v>8</v>
          </cell>
          <cell r="K72">
            <v>0</v>
          </cell>
        </row>
        <row r="73">
          <cell r="C73" t="str">
            <v>23.02.01.06</v>
          </cell>
          <cell r="D73" t="str">
            <v xml:space="preserve">         SALIDA PARA ESTACION MANUAL DE ALARMA CONTRA INCENDIO, PULSADOR Y ALARMA SONORA CONTRA INCENDIO.</v>
          </cell>
          <cell r="E73">
            <v>0</v>
          </cell>
          <cell r="F73" t="str">
            <v>pto</v>
          </cell>
          <cell r="G73">
            <v>0</v>
          </cell>
          <cell r="H73">
            <v>1</v>
          </cell>
          <cell r="I73">
            <v>1</v>
          </cell>
          <cell r="J73">
            <v>1</v>
          </cell>
          <cell r="K73">
            <v>0</v>
          </cell>
        </row>
        <row r="74">
          <cell r="C74" t="str">
            <v>23.02.01.07</v>
          </cell>
          <cell r="D74" t="str">
            <v xml:space="preserve">         SALIDA PARA TELEVISION POR CABLE</v>
          </cell>
          <cell r="E74">
            <v>0</v>
          </cell>
          <cell r="F74" t="str">
            <v>pto</v>
          </cell>
          <cell r="G74">
            <v>0</v>
          </cell>
          <cell r="H74">
            <v>1</v>
          </cell>
          <cell r="I74">
            <v>1</v>
          </cell>
          <cell r="J74">
            <v>1</v>
          </cell>
          <cell r="K74">
            <v>0</v>
          </cell>
        </row>
        <row r="75">
          <cell r="C75" t="str">
            <v>23.02.02</v>
          </cell>
          <cell r="D75" t="str">
            <v>CAJAS METALICAS CON TAPA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C76" t="str">
            <v>23.02.02.01</v>
          </cell>
          <cell r="D76" t="str">
            <v xml:space="preserve">         INSTALACION DE CAJA DE PASO DE 150x150x80 </v>
          </cell>
          <cell r="E76">
            <v>0</v>
          </cell>
          <cell r="F76" t="str">
            <v>und</v>
          </cell>
          <cell r="G76">
            <v>0</v>
          </cell>
          <cell r="H76">
            <v>0</v>
          </cell>
          <cell r="I76">
            <v>0</v>
          </cell>
          <cell r="J76">
            <v>7</v>
          </cell>
          <cell r="K76">
            <v>7</v>
          </cell>
        </row>
        <row r="77">
          <cell r="C77" t="str">
            <v>23.02.02.02</v>
          </cell>
          <cell r="D77" t="str">
            <v xml:space="preserve">         INSTALACION DE CAJA DE PASO DE 200x200x100</v>
          </cell>
          <cell r="E77">
            <v>0</v>
          </cell>
          <cell r="F77" t="str">
            <v>und</v>
          </cell>
          <cell r="G77">
            <v>0</v>
          </cell>
          <cell r="H77">
            <v>0</v>
          </cell>
          <cell r="I77">
            <v>0</v>
          </cell>
          <cell r="J77">
            <v>2</v>
          </cell>
          <cell r="K77">
            <v>2</v>
          </cell>
        </row>
        <row r="78">
          <cell r="C78" t="str">
            <v>24</v>
          </cell>
          <cell r="D78" t="str">
            <v>BLOQUE - 5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C79" t="str">
            <v>24.01</v>
          </cell>
          <cell r="D79" t="str">
            <v xml:space="preserve">   INSTALACIONES ELECTRICAS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C80" t="str">
            <v>24.01.01</v>
          </cell>
          <cell r="D80" t="str">
            <v xml:space="preserve">      TABLEROS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C81" t="str">
            <v>24.01.01.01</v>
          </cell>
          <cell r="D81" t="str">
            <v xml:space="preserve">         TABLERO DE DISTRIBUCION TD3</v>
          </cell>
          <cell r="E81">
            <v>0</v>
          </cell>
          <cell r="F81" t="str">
            <v>Eqp</v>
          </cell>
          <cell r="G81">
            <v>0</v>
          </cell>
          <cell r="H81">
            <v>0</v>
          </cell>
          <cell r="I81">
            <v>0</v>
          </cell>
          <cell r="J81">
            <v>1</v>
          </cell>
          <cell r="K81">
            <v>1</v>
          </cell>
        </row>
        <row r="82">
          <cell r="C82" t="str">
            <v>24.01.02</v>
          </cell>
          <cell r="D82" t="str">
            <v xml:space="preserve">      SALIDA PARA CENTRO DE LUZ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C83" t="str">
            <v>24.01.02.01</v>
          </cell>
          <cell r="D83" t="str">
            <v xml:space="preserve">         SALIDA PARA CENTRO DE LUZ  </v>
          </cell>
          <cell r="E83">
            <v>0</v>
          </cell>
          <cell r="F83" t="str">
            <v>pto</v>
          </cell>
          <cell r="G83">
            <v>0</v>
          </cell>
          <cell r="H83">
            <v>0</v>
          </cell>
          <cell r="I83">
            <v>0</v>
          </cell>
          <cell r="J83">
            <v>21</v>
          </cell>
          <cell r="K83">
            <v>21</v>
          </cell>
        </row>
        <row r="84">
          <cell r="C84" t="str">
            <v>24.01.02.02</v>
          </cell>
          <cell r="D84" t="str">
            <v xml:space="preserve">         SALIDA PARA LUZ DE EMERGENCIA</v>
          </cell>
          <cell r="E84">
            <v>0</v>
          </cell>
          <cell r="F84" t="str">
            <v>pto</v>
          </cell>
          <cell r="G84">
            <v>0</v>
          </cell>
          <cell r="H84">
            <v>0</v>
          </cell>
          <cell r="I84">
            <v>0</v>
          </cell>
          <cell r="J84">
            <v>2</v>
          </cell>
          <cell r="K84">
            <v>2</v>
          </cell>
        </row>
        <row r="85">
          <cell r="C85" t="str">
            <v>24.01.03</v>
          </cell>
          <cell r="D85" t="str">
            <v xml:space="preserve">      ARTEFACTOS DE ILUMINACION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C86" t="str">
            <v>24.01.03.01</v>
          </cell>
          <cell r="D86" t="str">
            <v xml:space="preserve">         Artefacto para Adosar, con 02 fluorescentes lineales de 36W, con rejilla y sistema optico parabolico</v>
          </cell>
          <cell r="E86">
            <v>0</v>
          </cell>
          <cell r="F86" t="str">
            <v>und</v>
          </cell>
          <cell r="G86">
            <v>0</v>
          </cell>
          <cell r="H86">
            <v>0</v>
          </cell>
          <cell r="I86">
            <v>0</v>
          </cell>
          <cell r="J86">
            <v>17</v>
          </cell>
          <cell r="K86">
            <v>17</v>
          </cell>
        </row>
        <row r="87">
          <cell r="C87" t="str">
            <v>24.01.03.02</v>
          </cell>
          <cell r="D87" t="str">
            <v xml:space="preserve">         Artefacto para Adosar, con 02 fluorescentes lineales de 18W, con rejilla y sistema optico parabolico</v>
          </cell>
          <cell r="E87">
            <v>0</v>
          </cell>
          <cell r="F87" t="str">
            <v>und</v>
          </cell>
          <cell r="G87">
            <v>0</v>
          </cell>
          <cell r="H87">
            <v>0</v>
          </cell>
          <cell r="I87">
            <v>0</v>
          </cell>
          <cell r="J87">
            <v>4</v>
          </cell>
          <cell r="K87">
            <v>4</v>
          </cell>
        </row>
        <row r="88">
          <cell r="C88" t="str">
            <v>24.01.03.03</v>
          </cell>
          <cell r="D88" t="str">
            <v xml:space="preserve">         Artefacto de iluminacion EM luz de emergencia</v>
          </cell>
          <cell r="E88">
            <v>0</v>
          </cell>
          <cell r="F88" t="str">
            <v>und</v>
          </cell>
          <cell r="G88">
            <v>0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</row>
        <row r="89">
          <cell r="C89" t="str">
            <v>24.01.04</v>
          </cell>
          <cell r="D89" t="str">
            <v xml:space="preserve">      INTERRUPTORES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C90" t="str">
            <v>24.01.04.01</v>
          </cell>
          <cell r="D90" t="str">
            <v xml:space="preserve">         SALIDA PARA INTERRUPTOR SIMPLE, INCLUYE INSTALACION DE INTERRUPTOR</v>
          </cell>
          <cell r="E90">
            <v>0</v>
          </cell>
          <cell r="F90" t="str">
            <v>pto</v>
          </cell>
          <cell r="G90">
            <v>0</v>
          </cell>
          <cell r="H90">
            <v>0</v>
          </cell>
          <cell r="I90">
            <v>0</v>
          </cell>
          <cell r="J90">
            <v>5</v>
          </cell>
          <cell r="K90">
            <v>5</v>
          </cell>
        </row>
        <row r="91">
          <cell r="C91" t="str">
            <v>24.01.04.02</v>
          </cell>
          <cell r="D91" t="str">
            <v xml:space="preserve">         SALIDA PARA INTERRUPTOR DOBLE, INCLUYE INSTALACION DE INTERRUPTOR</v>
          </cell>
          <cell r="E91">
            <v>0</v>
          </cell>
          <cell r="F91" t="str">
            <v>pto</v>
          </cell>
          <cell r="G91">
            <v>0</v>
          </cell>
          <cell r="H91">
            <v>0</v>
          </cell>
          <cell r="I91">
            <v>0</v>
          </cell>
          <cell r="J91">
            <v>2</v>
          </cell>
          <cell r="K91">
            <v>2</v>
          </cell>
        </row>
        <row r="92">
          <cell r="C92" t="str">
            <v>24.01.05</v>
          </cell>
          <cell r="D92" t="str">
            <v xml:space="preserve">      TOMACORRIENTES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C93" t="str">
            <v>24.01.05.01</v>
          </cell>
          <cell r="D93" t="str">
            <v xml:space="preserve">         SALIDA PARA TOMACORRIENTES DOBLE CON PUESTA TIERRA, INCLUYE INSTALACION DE TOMACORRIENTE</v>
          </cell>
          <cell r="E93">
            <v>0</v>
          </cell>
          <cell r="F93" t="str">
            <v>pto</v>
          </cell>
          <cell r="G93">
            <v>0</v>
          </cell>
          <cell r="H93">
            <v>0</v>
          </cell>
          <cell r="I93">
            <v>0</v>
          </cell>
          <cell r="J93">
            <v>17</v>
          </cell>
          <cell r="K93">
            <v>17</v>
          </cell>
        </row>
        <row r="94">
          <cell r="C94" t="str">
            <v>24.02</v>
          </cell>
          <cell r="D94" t="str">
            <v xml:space="preserve">   SISTEMAS ESPECIALES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C95" t="str">
            <v>24.02.01</v>
          </cell>
          <cell r="D95" t="str">
            <v xml:space="preserve">      SALIDAS DE SISTEMAS ESPECIALES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C96" t="str">
            <v>24.02.01.01</v>
          </cell>
          <cell r="D96" t="str">
            <v xml:space="preserve">         SALIDA SIMPLE PARA RED DE DATOS</v>
          </cell>
          <cell r="E96">
            <v>0</v>
          </cell>
          <cell r="F96" t="str">
            <v>pto</v>
          </cell>
          <cell r="G96">
            <v>0</v>
          </cell>
          <cell r="H96">
            <v>0</v>
          </cell>
          <cell r="I96">
            <v>0</v>
          </cell>
          <cell r="J96">
            <v>2</v>
          </cell>
          <cell r="K96">
            <v>2</v>
          </cell>
        </row>
        <row r="97">
          <cell r="C97" t="str">
            <v>24.02.01.02</v>
          </cell>
          <cell r="D97" t="str">
            <v xml:space="preserve">         SALIDA DOBLE PARA RED DE DATOS</v>
          </cell>
          <cell r="E97">
            <v>0</v>
          </cell>
          <cell r="F97" t="str">
            <v>pto</v>
          </cell>
          <cell r="G97">
            <v>0</v>
          </cell>
          <cell r="H97">
            <v>0</v>
          </cell>
          <cell r="I97">
            <v>0</v>
          </cell>
          <cell r="J97">
            <v>3</v>
          </cell>
          <cell r="K97">
            <v>3</v>
          </cell>
        </row>
        <row r="98">
          <cell r="C98" t="str">
            <v>24.02.01.03</v>
          </cell>
          <cell r="D98" t="str">
            <v xml:space="preserve">         SALIDA PARA DETECTORES DE HUMO</v>
          </cell>
          <cell r="E98">
            <v>0</v>
          </cell>
          <cell r="F98" t="str">
            <v>pto</v>
          </cell>
          <cell r="G98">
            <v>0</v>
          </cell>
          <cell r="H98">
            <v>0</v>
          </cell>
          <cell r="I98">
            <v>0</v>
          </cell>
          <cell r="J98">
            <v>4</v>
          </cell>
          <cell r="K98">
            <v>4</v>
          </cell>
        </row>
        <row r="99">
          <cell r="C99" t="str">
            <v>24.02.01.04</v>
          </cell>
          <cell r="D99" t="str">
            <v xml:space="preserve">         SALIDA PARA ESTACION MANUAL DE ALARMA CONTRA INCENDIO, PULSADOR Y ALARMA SONORA CONTRA INCENDIO.</v>
          </cell>
          <cell r="E99">
            <v>0</v>
          </cell>
          <cell r="F99" t="str">
            <v>pto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1</v>
          </cell>
        </row>
        <row r="100">
          <cell r="C100" t="str">
            <v>24.02.01.05</v>
          </cell>
          <cell r="D100" t="str">
            <v xml:space="preserve">         SALIDA PARA TELEVISION POR CABLE</v>
          </cell>
          <cell r="E100">
            <v>0</v>
          </cell>
          <cell r="F100" t="str">
            <v>pto</v>
          </cell>
          <cell r="G100">
            <v>0</v>
          </cell>
          <cell r="H100">
            <v>0</v>
          </cell>
          <cell r="I100">
            <v>0</v>
          </cell>
          <cell r="J100">
            <v>2</v>
          </cell>
          <cell r="K100">
            <v>2</v>
          </cell>
        </row>
        <row r="101">
          <cell r="C101" t="str">
            <v>24.02.02</v>
          </cell>
          <cell r="D101" t="str">
            <v xml:space="preserve">      CAJAS METALICAS CON TAPA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C102" t="str">
            <v>24.02.02.01</v>
          </cell>
          <cell r="D102" t="str">
            <v xml:space="preserve">         INSTALACION DE CAJA DE PASO DE 150x150x80 mm</v>
          </cell>
          <cell r="E102">
            <v>0</v>
          </cell>
          <cell r="F102" t="str">
            <v>und</v>
          </cell>
          <cell r="G102">
            <v>0</v>
          </cell>
          <cell r="H102">
            <v>0</v>
          </cell>
          <cell r="I102">
            <v>0</v>
          </cell>
          <cell r="J102">
            <v>4</v>
          </cell>
          <cell r="K102">
            <v>4</v>
          </cell>
        </row>
        <row r="103">
          <cell r="C103" t="str">
            <v>25</v>
          </cell>
          <cell r="D103" t="str">
            <v>CISTERNA SUBTERRANEA, CASETA DE BOMBEO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C104" t="str">
            <v>25.01</v>
          </cell>
          <cell r="D104" t="str">
            <v xml:space="preserve">   INSTALACIONES ELECTRICAS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C105" t="str">
            <v>25.01.01</v>
          </cell>
          <cell r="D105" t="str">
            <v xml:space="preserve">      TABLEROS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C106" t="str">
            <v>25.01.01.01</v>
          </cell>
          <cell r="D106" t="str">
            <v xml:space="preserve">         TABLERO DE DISTRIBUCION TD 6</v>
          </cell>
          <cell r="E106">
            <v>0</v>
          </cell>
          <cell r="F106" t="str">
            <v>Eqp</v>
          </cell>
          <cell r="G106">
            <v>0</v>
          </cell>
          <cell r="H106">
            <v>0</v>
          </cell>
          <cell r="I106">
            <v>0</v>
          </cell>
          <cell r="J106">
            <v>1</v>
          </cell>
          <cell r="K106">
            <v>1</v>
          </cell>
        </row>
        <row r="107">
          <cell r="C107" t="str">
            <v>25.01.01.02</v>
          </cell>
          <cell r="D107" t="str">
            <v xml:space="preserve">         TABLERO DE CONTROL DE BOMBAS T-CBA</v>
          </cell>
          <cell r="E107">
            <v>0</v>
          </cell>
          <cell r="F107" t="str">
            <v>Eqp</v>
          </cell>
          <cell r="G107">
            <v>0</v>
          </cell>
          <cell r="H107">
            <v>0</v>
          </cell>
          <cell r="I107">
            <v>0</v>
          </cell>
          <cell r="J107">
            <v>1</v>
          </cell>
          <cell r="K107">
            <v>1</v>
          </cell>
        </row>
        <row r="108">
          <cell r="C108" t="str">
            <v>25.01.02</v>
          </cell>
          <cell r="D108" t="str">
            <v xml:space="preserve">      SALIDA PARA CENTRO DE LUZ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C109" t="str">
            <v>25.01.02.01</v>
          </cell>
          <cell r="D109" t="str">
            <v xml:space="preserve">         SALIDA PARA CENTRO DE LUZ  </v>
          </cell>
          <cell r="E109">
            <v>0</v>
          </cell>
          <cell r="F109" t="str">
            <v>pto</v>
          </cell>
          <cell r="G109">
            <v>0</v>
          </cell>
          <cell r="H109">
            <v>0</v>
          </cell>
          <cell r="I109">
            <v>0</v>
          </cell>
          <cell r="J109">
            <v>4</v>
          </cell>
          <cell r="K109">
            <v>4</v>
          </cell>
        </row>
        <row r="110">
          <cell r="C110" t="str">
            <v>25.01.02.02</v>
          </cell>
          <cell r="D110" t="str">
            <v xml:space="preserve">         SALIDA PARA LUZ DE EMERGENCIA</v>
          </cell>
          <cell r="E110">
            <v>0</v>
          </cell>
          <cell r="F110" t="str">
            <v>pto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</row>
        <row r="111">
          <cell r="C111" t="str">
            <v>25.01.03</v>
          </cell>
          <cell r="D111" t="str">
            <v xml:space="preserve">      ARTEFACTOS DE ILUMINACION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C112" t="str">
            <v>25.01.03.01</v>
          </cell>
          <cell r="D112" t="str">
            <v xml:space="preserve">         Artefacto para Adosar, con 02 fluorescentes lineales de 18W, con rejilla y sistema optico parabolico</v>
          </cell>
          <cell r="E112">
            <v>0</v>
          </cell>
          <cell r="F112" t="str">
            <v>und</v>
          </cell>
          <cell r="G112">
            <v>0</v>
          </cell>
          <cell r="H112">
            <v>0</v>
          </cell>
          <cell r="I112">
            <v>0</v>
          </cell>
          <cell r="J112">
            <v>4</v>
          </cell>
          <cell r="K112">
            <v>4</v>
          </cell>
        </row>
        <row r="113">
          <cell r="C113" t="str">
            <v>25.01.04</v>
          </cell>
          <cell r="D113" t="str">
            <v xml:space="preserve">      INTERRUPTORES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C114" t="str">
            <v>25.01.04.01</v>
          </cell>
          <cell r="D114" t="str">
            <v xml:space="preserve">         SALIDA PARA INTERRUPTOR DOBLE, INCLUYE INSTALACION DE INTERRUPTOR</v>
          </cell>
          <cell r="E114">
            <v>0</v>
          </cell>
          <cell r="F114" t="str">
            <v>pto</v>
          </cell>
          <cell r="G114">
            <v>0</v>
          </cell>
          <cell r="H114">
            <v>0</v>
          </cell>
          <cell r="I114">
            <v>0</v>
          </cell>
          <cell r="J114">
            <v>1</v>
          </cell>
          <cell r="K114">
            <v>1</v>
          </cell>
        </row>
        <row r="115">
          <cell r="C115" t="str">
            <v>25.01.04.02</v>
          </cell>
          <cell r="D115" t="str">
            <v xml:space="preserve">         SALIDA PARA INTERRUPTOR SIMPLE, INCLUYE INSTALACION DE INTERRUPTOR</v>
          </cell>
          <cell r="E115">
            <v>0</v>
          </cell>
          <cell r="F115" t="str">
            <v>pto</v>
          </cell>
          <cell r="G115">
            <v>0</v>
          </cell>
          <cell r="H115">
            <v>0</v>
          </cell>
          <cell r="I115">
            <v>0</v>
          </cell>
          <cell r="J115">
            <v>1</v>
          </cell>
          <cell r="K115">
            <v>1</v>
          </cell>
        </row>
        <row r="116">
          <cell r="C116" t="str">
            <v>25.01.05</v>
          </cell>
          <cell r="D116" t="str">
            <v xml:space="preserve">      TOMACORRIENTES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C117" t="str">
            <v>25.01.05.01</v>
          </cell>
          <cell r="D117" t="str">
            <v xml:space="preserve">         SALIDA PARA TOMACORRIENTES DOBLE CON PUESTA TIERRA, INCLUYE INSTALACION DE TOMACORRIENTE</v>
          </cell>
          <cell r="E117">
            <v>0</v>
          </cell>
          <cell r="F117" t="str">
            <v>pto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  <cell r="K117">
            <v>1</v>
          </cell>
        </row>
        <row r="118">
          <cell r="C118" t="str">
            <v>25.01.05.02</v>
          </cell>
          <cell r="D118" t="str">
            <v xml:space="preserve">         SALIDA PARA TOMACORRIENTES DE FUERZA PARA BOMBA DE AGUA Y CONTROL DE NVEL</v>
          </cell>
          <cell r="E118">
            <v>0</v>
          </cell>
          <cell r="F118" t="str">
            <v>pto</v>
          </cell>
          <cell r="G118">
            <v>0</v>
          </cell>
          <cell r="H118">
            <v>0</v>
          </cell>
          <cell r="I118">
            <v>0</v>
          </cell>
          <cell r="J118">
            <v>3</v>
          </cell>
          <cell r="K118">
            <v>3</v>
          </cell>
        </row>
        <row r="119">
          <cell r="C119" t="str">
            <v>26</v>
          </cell>
          <cell r="D119" t="str">
            <v>PATIO DE HONOR CON CUBIERTA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C120" t="str">
            <v>26.01</v>
          </cell>
          <cell r="D120" t="str">
            <v xml:space="preserve">   INSTALACIONES ELECTRICAS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C121" t="str">
            <v>26.01.01</v>
          </cell>
          <cell r="D121" t="str">
            <v xml:space="preserve">      EXCAVACION DE ZANJA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C122" t="str">
            <v>26.01.01.01</v>
          </cell>
          <cell r="D122" t="str">
            <v xml:space="preserve">         CAVADO DE ZANJA, SEÑALIZACION, PROTECCION Y RELLENO DE ZANJA</v>
          </cell>
          <cell r="E122">
            <v>0</v>
          </cell>
          <cell r="F122" t="str">
            <v>m</v>
          </cell>
          <cell r="G122">
            <v>0</v>
          </cell>
          <cell r="H122">
            <v>0</v>
          </cell>
          <cell r="I122">
            <v>0</v>
          </cell>
          <cell r="J122">
            <v>25</v>
          </cell>
          <cell r="K122">
            <v>25</v>
          </cell>
        </row>
        <row r="123">
          <cell r="C123" t="str">
            <v>26.01.02</v>
          </cell>
          <cell r="D123" t="str">
            <v xml:space="preserve">      CABLE SUBTERRANEO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C124" t="str">
            <v>26.01.02.01</v>
          </cell>
          <cell r="D124" t="str">
            <v xml:space="preserve">         TENDIDO DE CABLE SUBTERRANEO  N2XOH (2-1x4+1x4 (T))mm²</v>
          </cell>
          <cell r="E124">
            <v>0</v>
          </cell>
          <cell r="F124" t="str">
            <v>m</v>
          </cell>
          <cell r="G124">
            <v>0</v>
          </cell>
          <cell r="H124">
            <v>0</v>
          </cell>
          <cell r="I124">
            <v>0</v>
          </cell>
          <cell r="J124">
            <v>70</v>
          </cell>
          <cell r="K124">
            <v>70</v>
          </cell>
        </row>
        <row r="125">
          <cell r="C125" t="str">
            <v>26.01.03</v>
          </cell>
          <cell r="D125" t="str">
            <v xml:space="preserve">      DUCTOS O TUBERIAS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C126" t="str">
            <v>26.01.03.01</v>
          </cell>
          <cell r="D126" t="str">
            <v xml:space="preserve">         TUBERIA PVC - P Ø 30 mm</v>
          </cell>
          <cell r="E126">
            <v>0</v>
          </cell>
          <cell r="F126" t="str">
            <v>m</v>
          </cell>
          <cell r="G126">
            <v>0</v>
          </cell>
          <cell r="H126">
            <v>0</v>
          </cell>
          <cell r="I126">
            <v>0</v>
          </cell>
          <cell r="J126">
            <v>25</v>
          </cell>
          <cell r="K126">
            <v>25</v>
          </cell>
        </row>
        <row r="127">
          <cell r="C127" t="str">
            <v>26.01.03.02</v>
          </cell>
          <cell r="D127" t="str">
            <v xml:space="preserve">         TUBERIA CONDUIT - FºGº P Ø 20 mm</v>
          </cell>
          <cell r="E127">
            <v>0</v>
          </cell>
          <cell r="F127" t="str">
            <v>m</v>
          </cell>
          <cell r="G127">
            <v>0</v>
          </cell>
          <cell r="H127">
            <v>0</v>
          </cell>
          <cell r="I127">
            <v>0</v>
          </cell>
          <cell r="J127">
            <v>45</v>
          </cell>
          <cell r="K127">
            <v>45</v>
          </cell>
        </row>
        <row r="128">
          <cell r="C128" t="str">
            <v>26.01.04</v>
          </cell>
          <cell r="D128" t="str">
            <v xml:space="preserve">      ARMADO DE BUZON DE CONCRETO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C129" t="str">
            <v>26.01.04.01</v>
          </cell>
          <cell r="D129" t="str">
            <v xml:space="preserve">         CAVADO Y ARMADO DE BUZON CUADRADO DE CONCRETO EN EL PISO CON TAPA DE CONCRETO</v>
          </cell>
          <cell r="E129">
            <v>0</v>
          </cell>
          <cell r="F129" t="str">
            <v>und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1</v>
          </cell>
        </row>
        <row r="130">
          <cell r="C130" t="str">
            <v>26.01.04.02</v>
          </cell>
          <cell r="D130" t="str">
            <v xml:space="preserve">         CAVADO Y ARMADO DE BUZON CIRCULAR DE CONCRETO EN  PISO CON TAPA DE CONCRETO</v>
          </cell>
          <cell r="E130">
            <v>0</v>
          </cell>
          <cell r="F130" t="str">
            <v>und</v>
          </cell>
          <cell r="G130">
            <v>0</v>
          </cell>
          <cell r="H130">
            <v>0</v>
          </cell>
          <cell r="I130">
            <v>0</v>
          </cell>
          <cell r="J130">
            <v>2</v>
          </cell>
          <cell r="K130">
            <v>2</v>
          </cell>
        </row>
        <row r="131">
          <cell r="C131" t="str">
            <v>26.01.05</v>
          </cell>
          <cell r="D131" t="str">
            <v xml:space="preserve">      SALIDA PARA REFLECTORES  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C132" t="str">
            <v>26.01.05.01</v>
          </cell>
          <cell r="D132" t="str">
            <v xml:space="preserve">         SALIDA PARA CENTRO DE REFLECTOR</v>
          </cell>
          <cell r="E132">
            <v>0</v>
          </cell>
          <cell r="F132" t="str">
            <v>pto</v>
          </cell>
          <cell r="G132">
            <v>0</v>
          </cell>
          <cell r="H132">
            <v>0</v>
          </cell>
          <cell r="I132">
            <v>0</v>
          </cell>
          <cell r="J132">
            <v>4</v>
          </cell>
          <cell r="K132">
            <v>4</v>
          </cell>
        </row>
        <row r="133">
          <cell r="C133" t="str">
            <v>26.01.06</v>
          </cell>
          <cell r="D133" t="str">
            <v xml:space="preserve">      ARTEFACTOS DE ILUMINACION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C134" t="str">
            <v>26.01.06.01</v>
          </cell>
          <cell r="D134" t="str">
            <v xml:space="preserve">         Suminist. Inst. Reflector con lamp. 250 W. halogenuro metalico HPI plus-ovoide-data</v>
          </cell>
          <cell r="E134">
            <v>0</v>
          </cell>
          <cell r="F134" t="str">
            <v>und</v>
          </cell>
          <cell r="G134">
            <v>0</v>
          </cell>
          <cell r="H134">
            <v>0</v>
          </cell>
          <cell r="I134">
            <v>0</v>
          </cell>
          <cell r="J134">
            <v>4</v>
          </cell>
          <cell r="K134">
            <v>4</v>
          </cell>
        </row>
        <row r="135">
          <cell r="C135" t="str">
            <v>27</v>
          </cell>
          <cell r="D135" t="str">
            <v>ILUMINACION DE EXTERIORES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C136" t="str">
            <v>27.01</v>
          </cell>
          <cell r="D136" t="str">
            <v xml:space="preserve">   INSTALACIONES ELECTRICAS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C137" t="str">
            <v>27.01.01</v>
          </cell>
          <cell r="D137" t="str">
            <v xml:space="preserve">      EXCAVACION DE ZANJA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C138" t="str">
            <v>27.01.01.01</v>
          </cell>
          <cell r="D138" t="str">
            <v xml:space="preserve">         CAVADO DE ZANJA, SEÑALIZACION, PROTECCION Y RELLENO DE ZANJA</v>
          </cell>
          <cell r="E138">
            <v>0</v>
          </cell>
          <cell r="F138" t="str">
            <v>m</v>
          </cell>
          <cell r="G138">
            <v>0</v>
          </cell>
          <cell r="H138">
            <v>0</v>
          </cell>
          <cell r="I138">
            <v>0</v>
          </cell>
          <cell r="J138">
            <v>56</v>
          </cell>
          <cell r="K138">
            <v>56</v>
          </cell>
        </row>
        <row r="139">
          <cell r="C139" t="str">
            <v>27.01.02</v>
          </cell>
          <cell r="D139" t="str">
            <v xml:space="preserve">      CABLE SUBTERRANEO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C140" t="str">
            <v>27.01.02.01</v>
          </cell>
          <cell r="D140" t="str">
            <v xml:space="preserve">         TENDIDO DE CABLE SUBTERRANEO  N2XOH (2-1x4)mm2</v>
          </cell>
          <cell r="E140">
            <v>0</v>
          </cell>
          <cell r="F140" t="str">
            <v>m</v>
          </cell>
          <cell r="G140">
            <v>0</v>
          </cell>
          <cell r="H140">
            <v>0</v>
          </cell>
          <cell r="I140">
            <v>0</v>
          </cell>
          <cell r="J140">
            <v>94</v>
          </cell>
          <cell r="K140">
            <v>94</v>
          </cell>
        </row>
        <row r="141">
          <cell r="C141" t="str">
            <v>27.01.03</v>
          </cell>
          <cell r="D141" t="str">
            <v xml:space="preserve">      DUCTOS O TUBERIAS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C142" t="str">
            <v>27.01.03.01</v>
          </cell>
          <cell r="D142" t="str">
            <v xml:space="preserve">         TUBERIA PVC - P Ø 25 mm</v>
          </cell>
          <cell r="E142">
            <v>0</v>
          </cell>
          <cell r="F142" t="str">
            <v>m</v>
          </cell>
          <cell r="G142">
            <v>0</v>
          </cell>
          <cell r="H142">
            <v>0</v>
          </cell>
          <cell r="I142">
            <v>0</v>
          </cell>
          <cell r="J142">
            <v>56</v>
          </cell>
          <cell r="K142">
            <v>56</v>
          </cell>
        </row>
        <row r="143">
          <cell r="C143" t="str">
            <v>27.01.04</v>
          </cell>
          <cell r="D143" t="str">
            <v xml:space="preserve">      SUMINISTRO E INSTALACION DE POSTES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C144" t="str">
            <v>27.01.04.01</v>
          </cell>
          <cell r="D144" t="str">
            <v xml:space="preserve">         APERTURA DE APOYO, IZAJE Y CIMENTACION DE POSTE DE FºGºO DE 6.00 m</v>
          </cell>
          <cell r="E144">
            <v>0</v>
          </cell>
          <cell r="F144" t="str">
            <v>GLB</v>
          </cell>
          <cell r="G144">
            <v>0</v>
          </cell>
          <cell r="H144">
            <v>0</v>
          </cell>
          <cell r="I144">
            <v>0</v>
          </cell>
          <cell r="J144">
            <v>6</v>
          </cell>
          <cell r="K144">
            <v>6</v>
          </cell>
        </row>
        <row r="145">
          <cell r="C145" t="str">
            <v>27.01.05</v>
          </cell>
          <cell r="D145" t="str">
            <v xml:space="preserve">      EMPALME SUBTERRANEO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C146" t="str">
            <v>27.01.05.01</v>
          </cell>
          <cell r="D146" t="str">
            <v xml:space="preserve">         EJECUCION DE EMPALME SUBTERRANEO EN CABLE N2XOH DE 2-1x4mm2</v>
          </cell>
          <cell r="E146">
            <v>0</v>
          </cell>
          <cell r="F146" t="str">
            <v>pto</v>
          </cell>
          <cell r="G146">
            <v>0</v>
          </cell>
          <cell r="H146">
            <v>0</v>
          </cell>
          <cell r="I146">
            <v>0</v>
          </cell>
          <cell r="J146">
            <v>6</v>
          </cell>
          <cell r="K146">
            <v>6</v>
          </cell>
        </row>
        <row r="147">
          <cell r="C147" t="str">
            <v>27.01.06</v>
          </cell>
          <cell r="D147" t="str">
            <v xml:space="preserve">      ARMADO DE BUZON DE CONCRETO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C148" t="str">
            <v>27.01.06.01</v>
          </cell>
          <cell r="D148" t="str">
            <v xml:space="preserve">         CAVADO Y ARMADO DE BUZON CIRCULAR DE CONCRETO EN  PISO CON TAPA DE CONCRETO</v>
          </cell>
          <cell r="E148">
            <v>0</v>
          </cell>
          <cell r="F148" t="str">
            <v>und</v>
          </cell>
          <cell r="G148">
            <v>0</v>
          </cell>
          <cell r="H148">
            <v>0</v>
          </cell>
          <cell r="I148">
            <v>0</v>
          </cell>
          <cell r="J148">
            <v>6</v>
          </cell>
          <cell r="K148">
            <v>6</v>
          </cell>
        </row>
        <row r="149">
          <cell r="C149" t="str">
            <v>27.01.07</v>
          </cell>
          <cell r="D149" t="str">
            <v xml:space="preserve">      SALIDA PARA REFLECTORES  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C150" t="str">
            <v>27.01.07.01</v>
          </cell>
          <cell r="D150" t="str">
            <v xml:space="preserve">         SALIDA PARA CENTRO DE FAROLA EN POSTE</v>
          </cell>
          <cell r="E150">
            <v>0</v>
          </cell>
          <cell r="F150" t="str">
            <v>pto</v>
          </cell>
          <cell r="G150">
            <v>0</v>
          </cell>
          <cell r="H150">
            <v>0</v>
          </cell>
          <cell r="I150">
            <v>0</v>
          </cell>
          <cell r="J150">
            <v>6</v>
          </cell>
          <cell r="K150">
            <v>6</v>
          </cell>
        </row>
        <row r="151">
          <cell r="C151" t="str">
            <v>27.01.07.02</v>
          </cell>
          <cell r="D151" t="str">
            <v xml:space="preserve">         SALIDA PARA REFLECTOR EN PARED</v>
          </cell>
          <cell r="E151">
            <v>0</v>
          </cell>
          <cell r="F151" t="str">
            <v>pto</v>
          </cell>
          <cell r="G151">
            <v>0</v>
          </cell>
          <cell r="H151">
            <v>0</v>
          </cell>
          <cell r="I151">
            <v>0</v>
          </cell>
          <cell r="J151">
            <v>2</v>
          </cell>
          <cell r="K151">
            <v>2</v>
          </cell>
        </row>
        <row r="152">
          <cell r="C152" t="str">
            <v>27.01.08</v>
          </cell>
          <cell r="D152" t="str">
            <v xml:space="preserve">      ARTEFACTOS DE ILUMINACION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C153" t="str">
            <v>27.01.08.01</v>
          </cell>
          <cell r="D153" t="str">
            <v xml:space="preserve">    Artefacto de iluminacion tipo farola de 70 W TIPO CDS570 O SIMILAR</v>
          </cell>
          <cell r="E153">
            <v>0</v>
          </cell>
          <cell r="F153" t="str">
            <v>und</v>
          </cell>
          <cell r="G153">
            <v>0</v>
          </cell>
          <cell r="H153">
            <v>0</v>
          </cell>
          <cell r="I153">
            <v>0</v>
          </cell>
          <cell r="J153">
            <v>6</v>
          </cell>
          <cell r="K153">
            <v>6</v>
          </cell>
        </row>
        <row r="154">
          <cell r="C154" t="str">
            <v>27.01.08.02</v>
          </cell>
          <cell r="D154" t="str">
            <v xml:space="preserve">        Artefacto para empotrar con 02 lamparas ahorradoras de de 18 W. Modelo RSP/CES - P5464  o similar, lámina en frio, color negrto o plateado y secado al orno</v>
          </cell>
          <cell r="E154">
            <v>0</v>
          </cell>
          <cell r="F154" t="str">
            <v>und</v>
          </cell>
          <cell r="G154">
            <v>0</v>
          </cell>
          <cell r="H154">
            <v>0</v>
          </cell>
          <cell r="I154">
            <v>0</v>
          </cell>
          <cell r="J154">
            <v>2</v>
          </cell>
          <cell r="K154">
            <v>2</v>
          </cell>
        </row>
        <row r="155">
          <cell r="C155" t="str">
            <v>28</v>
          </cell>
          <cell r="D155" t="str">
            <v>OBRAS EXTERIORES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C156" t="str">
            <v>28.01</v>
          </cell>
          <cell r="D156" t="str">
            <v xml:space="preserve">   INSTALACIONES ELECTRICAS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C157" t="str">
            <v>28.01.01</v>
          </cell>
          <cell r="D157" t="str">
            <v xml:space="preserve">      TABLEROS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C158" t="str">
            <v>28.01.01.01</v>
          </cell>
          <cell r="D158" t="str">
            <v xml:space="preserve">         TABLERO DE DISTRIBUCION TG</v>
          </cell>
          <cell r="E158">
            <v>0</v>
          </cell>
          <cell r="F158" t="str">
            <v>Eqp</v>
          </cell>
          <cell r="G158">
            <v>0</v>
          </cell>
          <cell r="H158">
            <v>0</v>
          </cell>
          <cell r="I158">
            <v>0</v>
          </cell>
          <cell r="J158">
            <v>1</v>
          </cell>
          <cell r="K158">
            <v>1</v>
          </cell>
        </row>
        <row r="159">
          <cell r="C159" t="str">
            <v>28.01.02</v>
          </cell>
          <cell r="D159" t="str">
            <v xml:space="preserve">      SISTEMA DE PUESTA A TIERRA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C160" t="str">
            <v>28.01.02.01</v>
          </cell>
          <cell r="D160" t="str">
            <v xml:space="preserve">         INSTALACION DE SISTEMA DE PUESTA A TIERRA</v>
          </cell>
          <cell r="E160">
            <v>0</v>
          </cell>
          <cell r="F160" t="str">
            <v>jgo</v>
          </cell>
          <cell r="G160">
            <v>0</v>
          </cell>
          <cell r="H160">
            <v>0</v>
          </cell>
          <cell r="I160">
            <v>0</v>
          </cell>
          <cell r="J160">
            <v>2</v>
          </cell>
          <cell r="K160">
            <v>2</v>
          </cell>
        </row>
        <row r="161">
          <cell r="C161" t="str">
            <v>28.01.03</v>
          </cell>
          <cell r="D161" t="str">
            <v xml:space="preserve">      EXCAVACION DE ZANJA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C162" t="str">
            <v>28.01.03.01</v>
          </cell>
          <cell r="D162" t="str">
            <v xml:space="preserve">         CAVADO DE ZANJA, SEÑALIZACION, PROTECCION Y RELLENO DE ZANJA</v>
          </cell>
          <cell r="E162">
            <v>0</v>
          </cell>
          <cell r="F162" t="str">
            <v>m</v>
          </cell>
          <cell r="G162">
            <v>0</v>
          </cell>
          <cell r="H162">
            <v>0</v>
          </cell>
          <cell r="I162">
            <v>0</v>
          </cell>
          <cell r="J162">
            <v>20</v>
          </cell>
          <cell r="K162">
            <v>20</v>
          </cell>
        </row>
        <row r="163">
          <cell r="C163" t="str">
            <v>28.01.04</v>
          </cell>
          <cell r="D163" t="str">
            <v xml:space="preserve">      CABLE SUBTERRANEO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C164" t="str">
            <v>28.01.04.01</v>
          </cell>
          <cell r="D164" t="str">
            <v xml:space="preserve">         TENDIDO DE CABLE SUBTERRANEO  N2XOH (3-1x16) mm²</v>
          </cell>
          <cell r="E164">
            <v>0</v>
          </cell>
          <cell r="F164" t="str">
            <v>m</v>
          </cell>
          <cell r="G164">
            <v>0</v>
          </cell>
          <cell r="H164">
            <v>0</v>
          </cell>
          <cell r="I164">
            <v>0</v>
          </cell>
          <cell r="J164">
            <v>20</v>
          </cell>
          <cell r="K164">
            <v>20</v>
          </cell>
        </row>
        <row r="165">
          <cell r="C165" t="str">
            <v>28.01.04.02</v>
          </cell>
          <cell r="D165" t="str">
            <v xml:space="preserve">         TENDIDO DE CABLE SUBTERRANEO  N2XOH (3-1x6+1x6 (T))mm2</v>
          </cell>
          <cell r="E165">
            <v>0</v>
          </cell>
          <cell r="F165" t="str">
            <v>m</v>
          </cell>
          <cell r="G165">
            <v>0</v>
          </cell>
          <cell r="H165">
            <v>0</v>
          </cell>
          <cell r="I165">
            <v>0</v>
          </cell>
          <cell r="J165">
            <v>130</v>
          </cell>
          <cell r="K165">
            <v>130</v>
          </cell>
        </row>
        <row r="166">
          <cell r="C166" t="str">
            <v>28.01.05</v>
          </cell>
          <cell r="D166" t="str">
            <v xml:space="preserve">      DUCTOS O TUBERIAS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C167" t="str">
            <v>28.01.05.01</v>
          </cell>
          <cell r="D167" t="str">
            <v xml:space="preserve">         TUBERIA PVC - P Ø 50 mm</v>
          </cell>
          <cell r="E167">
            <v>0</v>
          </cell>
          <cell r="F167" t="str">
            <v>m</v>
          </cell>
          <cell r="G167">
            <v>0</v>
          </cell>
          <cell r="H167">
            <v>0</v>
          </cell>
          <cell r="I167">
            <v>0</v>
          </cell>
          <cell r="J167">
            <v>20</v>
          </cell>
          <cell r="K167">
            <v>20</v>
          </cell>
        </row>
        <row r="168">
          <cell r="C168" t="str">
            <v>28.01.05.02</v>
          </cell>
          <cell r="D168" t="str">
            <v xml:space="preserve">         TUBERIA PVC - P Ø 40 mm</v>
          </cell>
          <cell r="E168">
            <v>0</v>
          </cell>
          <cell r="F168" t="str">
            <v>m</v>
          </cell>
          <cell r="G168">
            <v>0</v>
          </cell>
          <cell r="H168">
            <v>0</v>
          </cell>
          <cell r="I168">
            <v>0</v>
          </cell>
          <cell r="J168">
            <v>160</v>
          </cell>
          <cell r="K168">
            <v>160</v>
          </cell>
        </row>
        <row r="169">
          <cell r="C169" t="str">
            <v>28.01.06</v>
          </cell>
          <cell r="D169" t="str">
            <v xml:space="preserve">      ARMADO DE BUZON DE CONCRETO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C170" t="str">
            <v>28.01.06.01</v>
          </cell>
          <cell r="D170" t="str">
            <v xml:space="preserve">         CAVADO Y ARMADO DE BUZON DE CONCRETO EN EL PISO CON TAPA DE CONCRETO</v>
          </cell>
          <cell r="E170">
            <v>0</v>
          </cell>
          <cell r="F170" t="str">
            <v>und</v>
          </cell>
          <cell r="G170">
            <v>0</v>
          </cell>
          <cell r="H170">
            <v>0</v>
          </cell>
          <cell r="I170">
            <v>0</v>
          </cell>
          <cell r="J170">
            <v>2</v>
          </cell>
          <cell r="K170">
            <v>2</v>
          </cell>
        </row>
        <row r="171">
          <cell r="C171" t="str">
            <v>28.02</v>
          </cell>
          <cell r="D171" t="str">
            <v xml:space="preserve">   SISTEMAS ESPECIALES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C172" t="str">
            <v>28.02.01</v>
          </cell>
          <cell r="D172" t="str">
            <v xml:space="preserve">      DUCTOS O TUBERIAS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C173" t="str">
            <v>28.02.01.01</v>
          </cell>
          <cell r="D173" t="str">
            <v xml:space="preserve">         INSTALACION DE DUCTO PVC DE Ø 30 mm, INCLUYE CABLEADO DE ALIMENTADORES - CACI</v>
          </cell>
          <cell r="E173">
            <v>0</v>
          </cell>
          <cell r="F173" t="str">
            <v>m</v>
          </cell>
          <cell r="G173">
            <v>0</v>
          </cell>
          <cell r="H173">
            <v>0</v>
          </cell>
          <cell r="I173">
            <v>0</v>
          </cell>
          <cell r="J173">
            <v>20</v>
          </cell>
          <cell r="K173">
            <v>20</v>
          </cell>
        </row>
        <row r="174">
          <cell r="C174" t="str">
            <v>28.02.01.02</v>
          </cell>
          <cell r="D174" t="str">
            <v xml:space="preserve">         INSTALACION DE DUCTO PVC DE Ø 75 mm, INCLUYE CABLEADO DE ALIMENTADORES - RED</v>
          </cell>
          <cell r="E174">
            <v>0</v>
          </cell>
          <cell r="F174" t="str">
            <v>m</v>
          </cell>
          <cell r="G174">
            <v>0</v>
          </cell>
          <cell r="H174">
            <v>0</v>
          </cell>
          <cell r="I174">
            <v>0</v>
          </cell>
          <cell r="J174">
            <v>48</v>
          </cell>
          <cell r="K174">
            <v>48</v>
          </cell>
        </row>
        <row r="175">
          <cell r="C175" t="str">
            <v>28.02.02</v>
          </cell>
          <cell r="D175" t="str">
            <v xml:space="preserve">      INSTALACION DE DUCTOS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C176" t="str">
            <v>28.02.02.01</v>
          </cell>
          <cell r="D176" t="str">
            <v xml:space="preserve">         CAVADO DE ZANJA, SEÑALIZACION, PROTECCION Y RELLENO DE ZANJA</v>
          </cell>
          <cell r="E176">
            <v>0</v>
          </cell>
          <cell r="F176" t="str">
            <v>m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60</v>
          </cell>
        </row>
        <row r="177">
          <cell r="C177" t="str">
            <v>28.02.03</v>
          </cell>
          <cell r="D177" t="str">
            <v xml:space="preserve">      ARMADO DE BUZON DE CONCRETO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C178" t="str">
            <v>28.02.03.01</v>
          </cell>
          <cell r="D178" t="str">
            <v xml:space="preserve">         CAVADO Y ARMADO DE BUZON CUADRADO DE CONCRETO EN EL PISO CON TAPA DE CONCRETO</v>
          </cell>
          <cell r="E178">
            <v>0</v>
          </cell>
          <cell r="F178" t="str">
            <v>und</v>
          </cell>
          <cell r="G178">
            <v>0</v>
          </cell>
          <cell r="H178">
            <v>0</v>
          </cell>
          <cell r="I178">
            <v>0</v>
          </cell>
          <cell r="J178">
            <v>2</v>
          </cell>
          <cell r="K178">
            <v>2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</sheetData>
      <sheetData sheetId="10"/>
      <sheetData sheetId="11"/>
      <sheetData sheetId="12"/>
      <sheetData sheetId="13"/>
      <sheetData sheetId="14">
        <row r="20">
          <cell r="A20" t="str">
            <v>01</v>
          </cell>
          <cell r="B20" t="str">
            <v>OBRAS PROVISIONALES, TRABAJOS PRELIMINARES, SEGURIDAD Y SALUD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01.01</v>
          </cell>
          <cell r="B21" t="str">
            <v>OBRAS PROVISIONALES Y TRABAJOS PRELIMINARES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01.01.01</v>
          </cell>
          <cell r="B22" t="str">
            <v>CONSTRUCCIONES PROVISIONALES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01.01.01.01</v>
          </cell>
          <cell r="B23" t="str">
            <v>CONSTRUCCION OFICINAS TÉCNICAS Y ALMACÉN</v>
          </cell>
          <cell r="C23" t="str">
            <v>m2</v>
          </cell>
          <cell r="D23">
            <v>75</v>
          </cell>
          <cell r="E23">
            <v>127.86</v>
          </cell>
          <cell r="F23">
            <v>9589.5</v>
          </cell>
          <cell r="G23">
            <v>75</v>
          </cell>
          <cell r="H23">
            <v>9589.5</v>
          </cell>
          <cell r="I23">
            <v>1</v>
          </cell>
          <cell r="J23">
            <v>0</v>
          </cell>
          <cell r="K23">
            <v>0</v>
          </cell>
          <cell r="L23" t="str">
            <v>0.00%</v>
          </cell>
          <cell r="M23">
            <v>75</v>
          </cell>
          <cell r="N23">
            <v>9589.5</v>
          </cell>
          <cell r="O23">
            <v>1</v>
          </cell>
          <cell r="P23">
            <v>0</v>
          </cell>
          <cell r="Q23">
            <v>0</v>
          </cell>
          <cell r="R23" t="str">
            <v>0.00%</v>
          </cell>
        </row>
        <row r="24">
          <cell r="A24" t="str">
            <v>01.01.01.02</v>
          </cell>
          <cell r="B24" t="str">
            <v>CASETA DE GUARDIANIA</v>
          </cell>
          <cell r="C24" t="str">
            <v>m2</v>
          </cell>
          <cell r="D24">
            <v>10</v>
          </cell>
          <cell r="E24">
            <v>127.86</v>
          </cell>
          <cell r="F24">
            <v>1278.5999999999999</v>
          </cell>
          <cell r="G24">
            <v>10</v>
          </cell>
          <cell r="H24">
            <v>1278.5999999999999</v>
          </cell>
          <cell r="I24">
            <v>1</v>
          </cell>
          <cell r="J24">
            <v>0</v>
          </cell>
          <cell r="K24">
            <v>0</v>
          </cell>
          <cell r="L24" t="str">
            <v>0.00%</v>
          </cell>
          <cell r="M24">
            <v>10</v>
          </cell>
          <cell r="N24">
            <v>1278.5999999999999</v>
          </cell>
          <cell r="O24">
            <v>1</v>
          </cell>
          <cell r="P24">
            <v>0</v>
          </cell>
          <cell r="Q24">
            <v>0</v>
          </cell>
          <cell r="R24" t="str">
            <v>0.00%</v>
          </cell>
        </row>
        <row r="25">
          <cell r="A25" t="str">
            <v>01.01.01.03</v>
          </cell>
          <cell r="B25" t="str">
            <v>SERVICIOS HIGIENICOS - VESTIDOR</v>
          </cell>
          <cell r="C25" t="str">
            <v>GLB</v>
          </cell>
          <cell r="D25">
            <v>1</v>
          </cell>
          <cell r="E25">
            <v>1416</v>
          </cell>
          <cell r="F25">
            <v>1416</v>
          </cell>
          <cell r="G25">
            <v>1</v>
          </cell>
          <cell r="H25">
            <v>1416</v>
          </cell>
          <cell r="I25">
            <v>1</v>
          </cell>
          <cell r="J25">
            <v>0</v>
          </cell>
          <cell r="K25">
            <v>0</v>
          </cell>
          <cell r="L25" t="str">
            <v>0.00%</v>
          </cell>
          <cell r="M25">
            <v>1</v>
          </cell>
          <cell r="N25">
            <v>1416</v>
          </cell>
          <cell r="O25">
            <v>1</v>
          </cell>
          <cell r="P25">
            <v>0</v>
          </cell>
          <cell r="Q25">
            <v>0</v>
          </cell>
          <cell r="R25" t="str">
            <v>0.00%</v>
          </cell>
        </row>
        <row r="26">
          <cell r="A26" t="str">
            <v>01.01.01.04</v>
          </cell>
          <cell r="B26" t="str">
            <v>CERCO PROVISIONAL CON ARPILLERA Y ROLLIZOS DE EUCALIPTO</v>
          </cell>
          <cell r="C26" t="str">
            <v>m</v>
          </cell>
          <cell r="D26">
            <v>174.71</v>
          </cell>
          <cell r="E26">
            <v>19.41</v>
          </cell>
          <cell r="F26">
            <v>3391.1211000000003</v>
          </cell>
          <cell r="G26">
            <v>174.71</v>
          </cell>
          <cell r="H26">
            <v>3391.1211000000003</v>
          </cell>
          <cell r="I26">
            <v>1</v>
          </cell>
          <cell r="J26">
            <v>0</v>
          </cell>
          <cell r="K26">
            <v>0</v>
          </cell>
          <cell r="L26" t="str">
            <v>0.00%</v>
          </cell>
          <cell r="M26">
            <v>174.71</v>
          </cell>
          <cell r="N26">
            <v>3391.1211000000003</v>
          </cell>
          <cell r="O26">
            <v>1</v>
          </cell>
          <cell r="P26">
            <v>0</v>
          </cell>
          <cell r="Q26">
            <v>0</v>
          </cell>
          <cell r="R26" t="str">
            <v>0.00%</v>
          </cell>
        </row>
        <row r="27">
          <cell r="A27" t="str">
            <v>01.01.01.05</v>
          </cell>
          <cell r="B27" t="str">
            <v>CARTEL DE IDENTIFICACION DE LA OBRA DE 5.40M X 4.20M.</v>
          </cell>
          <cell r="C27" t="str">
            <v>und</v>
          </cell>
          <cell r="D27">
            <v>1</v>
          </cell>
          <cell r="E27">
            <v>1416</v>
          </cell>
          <cell r="F27">
            <v>1416</v>
          </cell>
          <cell r="G27">
            <v>1</v>
          </cell>
          <cell r="H27">
            <v>1416</v>
          </cell>
          <cell r="I27">
            <v>1</v>
          </cell>
          <cell r="J27">
            <v>0</v>
          </cell>
          <cell r="K27">
            <v>0</v>
          </cell>
          <cell r="L27" t="str">
            <v>0.00%</v>
          </cell>
          <cell r="M27">
            <v>1</v>
          </cell>
          <cell r="N27">
            <v>1416</v>
          </cell>
          <cell r="O27">
            <v>1</v>
          </cell>
          <cell r="P27">
            <v>0</v>
          </cell>
          <cell r="Q27">
            <v>0</v>
          </cell>
          <cell r="R27" t="str">
            <v>0.00%</v>
          </cell>
        </row>
        <row r="28">
          <cell r="A28" t="str">
            <v>01.01.02</v>
          </cell>
          <cell r="B28" t="str">
            <v>INSTALACIONES PROVISIONALES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01.01.02.01</v>
          </cell>
          <cell r="B29" t="str">
            <v>INSTALACION PROVISIONAL DE AGUA</v>
          </cell>
          <cell r="C29" t="str">
            <v>GLB</v>
          </cell>
          <cell r="D29">
            <v>1</v>
          </cell>
          <cell r="E29">
            <v>1847.53</v>
          </cell>
          <cell r="F29">
            <v>1847.53</v>
          </cell>
          <cell r="G29">
            <v>1</v>
          </cell>
          <cell r="H29">
            <v>1847.53</v>
          </cell>
          <cell r="I29">
            <v>1</v>
          </cell>
          <cell r="J29">
            <v>0</v>
          </cell>
          <cell r="K29">
            <v>0</v>
          </cell>
          <cell r="L29" t="str">
            <v>0.00%</v>
          </cell>
          <cell r="M29">
            <v>1</v>
          </cell>
          <cell r="N29">
            <v>1847.53</v>
          </cell>
          <cell r="O29">
            <v>1</v>
          </cell>
          <cell r="P29">
            <v>0</v>
          </cell>
          <cell r="Q29">
            <v>0</v>
          </cell>
          <cell r="R29" t="str">
            <v>0.00%</v>
          </cell>
        </row>
        <row r="30">
          <cell r="A30" t="str">
            <v>01.01.02.02</v>
          </cell>
          <cell r="B30" t="str">
            <v>INSTALACION PROVISIONAL DE DESAGUE PARA LA CONSTRUCION</v>
          </cell>
          <cell r="C30" t="str">
            <v>GLB</v>
          </cell>
          <cell r="D30">
            <v>1</v>
          </cell>
          <cell r="E30">
            <v>1847.53</v>
          </cell>
          <cell r="F30">
            <v>1847.53</v>
          </cell>
          <cell r="G30">
            <v>1</v>
          </cell>
          <cell r="H30">
            <v>1847.53</v>
          </cell>
          <cell r="I30">
            <v>1</v>
          </cell>
          <cell r="J30">
            <v>0</v>
          </cell>
          <cell r="K30">
            <v>0</v>
          </cell>
          <cell r="L30" t="str">
            <v>0.00%</v>
          </cell>
          <cell r="M30">
            <v>1</v>
          </cell>
          <cell r="N30">
            <v>1847.53</v>
          </cell>
          <cell r="O30">
            <v>1</v>
          </cell>
          <cell r="P30">
            <v>0</v>
          </cell>
          <cell r="Q30">
            <v>0</v>
          </cell>
          <cell r="R30" t="str">
            <v>0.00%</v>
          </cell>
        </row>
        <row r="31">
          <cell r="A31" t="str">
            <v>01.01.02.03</v>
          </cell>
          <cell r="B31" t="str">
            <v>INSTALACION PROVISIONAL DE ELECTRICIDAD</v>
          </cell>
          <cell r="C31" t="str">
            <v>GLB</v>
          </cell>
          <cell r="D31">
            <v>1</v>
          </cell>
          <cell r="E31">
            <v>1847.53</v>
          </cell>
          <cell r="F31">
            <v>1847.53</v>
          </cell>
          <cell r="G31">
            <v>1</v>
          </cell>
          <cell r="H31">
            <v>1847.53</v>
          </cell>
          <cell r="I31">
            <v>1</v>
          </cell>
          <cell r="J31">
            <v>0</v>
          </cell>
          <cell r="K31">
            <v>0</v>
          </cell>
          <cell r="L31" t="str">
            <v>0.00%</v>
          </cell>
          <cell r="M31">
            <v>1</v>
          </cell>
          <cell r="N31">
            <v>1847.53</v>
          </cell>
          <cell r="O31">
            <v>1</v>
          </cell>
          <cell r="P31">
            <v>0</v>
          </cell>
          <cell r="Q31">
            <v>0</v>
          </cell>
          <cell r="R31" t="str">
            <v>0.00%</v>
          </cell>
        </row>
        <row r="32">
          <cell r="A32" t="str">
            <v>01.01.03</v>
          </cell>
          <cell r="B32" t="str">
            <v>MOVILIZACION DE MAQUINARIA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01.01.03.01</v>
          </cell>
          <cell r="B33" t="str">
            <v>MOVILIZACION  Y DESMOVILIZACION DE EQUIPO</v>
          </cell>
          <cell r="C33" t="str">
            <v>GLB</v>
          </cell>
          <cell r="D33">
            <v>1</v>
          </cell>
          <cell r="E33">
            <v>2580</v>
          </cell>
          <cell r="F33">
            <v>2580</v>
          </cell>
          <cell r="G33">
            <v>0.5</v>
          </cell>
          <cell r="H33">
            <v>1290</v>
          </cell>
          <cell r="I33">
            <v>0.5</v>
          </cell>
          <cell r="J33">
            <v>0</v>
          </cell>
          <cell r="K33">
            <v>0</v>
          </cell>
          <cell r="L33" t="str">
            <v>0.00%</v>
          </cell>
          <cell r="M33">
            <v>0.5</v>
          </cell>
          <cell r="N33">
            <v>1290</v>
          </cell>
          <cell r="O33">
            <v>0.5</v>
          </cell>
          <cell r="P33">
            <v>0.5</v>
          </cell>
          <cell r="Q33">
            <v>1290</v>
          </cell>
          <cell r="R33">
            <v>0.5</v>
          </cell>
        </row>
        <row r="34">
          <cell r="A34" t="str">
            <v>01.01.04</v>
          </cell>
          <cell r="B34" t="str">
            <v>TRABAJOS PRELIMINARES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01.01.04.01</v>
          </cell>
          <cell r="B35" t="str">
            <v>LIMPIEZA DE TERRENO MANUAL</v>
          </cell>
          <cell r="C35" t="str">
            <v>m2</v>
          </cell>
          <cell r="D35">
            <v>1850.48</v>
          </cell>
          <cell r="E35">
            <v>1.0900000000000001</v>
          </cell>
          <cell r="F35">
            <v>2017.0232000000001</v>
          </cell>
          <cell r="G35">
            <v>1850.48</v>
          </cell>
          <cell r="H35">
            <v>2017.0232000000001</v>
          </cell>
          <cell r="I35">
            <v>1</v>
          </cell>
          <cell r="J35">
            <v>0</v>
          </cell>
          <cell r="K35">
            <v>0</v>
          </cell>
          <cell r="L35" t="str">
            <v>0.00%</v>
          </cell>
          <cell r="M35">
            <v>1850.48</v>
          </cell>
          <cell r="N35">
            <v>2017.0232000000001</v>
          </cell>
          <cell r="O35">
            <v>1</v>
          </cell>
          <cell r="P35">
            <v>0</v>
          </cell>
          <cell r="Q35">
            <v>0</v>
          </cell>
          <cell r="R35" t="str">
            <v>0.00%</v>
          </cell>
        </row>
        <row r="36">
          <cell r="A36" t="str">
            <v>01.01.05</v>
          </cell>
          <cell r="B36" t="str">
            <v>DESMONTAJE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01.01.05.01</v>
          </cell>
          <cell r="B37" t="str">
            <v>DESMONTAJE DE COBERTURA DE CALAMINA</v>
          </cell>
          <cell r="C37" t="str">
            <v>m2</v>
          </cell>
          <cell r="D37">
            <v>332.82</v>
          </cell>
          <cell r="E37">
            <v>11.4</v>
          </cell>
          <cell r="F37">
            <v>3794.1480000000001</v>
          </cell>
          <cell r="G37">
            <v>332.82</v>
          </cell>
          <cell r="H37">
            <v>3794.1480000000001</v>
          </cell>
          <cell r="I37">
            <v>1</v>
          </cell>
          <cell r="J37">
            <v>0</v>
          </cell>
          <cell r="K37">
            <v>0</v>
          </cell>
          <cell r="L37" t="str">
            <v>0.00%</v>
          </cell>
          <cell r="M37">
            <v>332.82</v>
          </cell>
          <cell r="N37">
            <v>3794.1480000000001</v>
          </cell>
          <cell r="O37">
            <v>1</v>
          </cell>
          <cell r="P37">
            <v>0</v>
          </cell>
          <cell r="Q37">
            <v>0</v>
          </cell>
          <cell r="R37" t="str">
            <v>0.00%</v>
          </cell>
        </row>
        <row r="38">
          <cell r="A38" t="str">
            <v>01.01.05.02</v>
          </cell>
          <cell r="B38" t="str">
            <v>DESMONTAJE DE TIJERALES DE MADERA</v>
          </cell>
          <cell r="C38" t="str">
            <v>und</v>
          </cell>
          <cell r="D38">
            <v>58</v>
          </cell>
          <cell r="E38">
            <v>22.8</v>
          </cell>
          <cell r="F38">
            <v>1322.4</v>
          </cell>
          <cell r="G38">
            <v>58</v>
          </cell>
          <cell r="H38">
            <v>1322.4</v>
          </cell>
          <cell r="I38">
            <v>1</v>
          </cell>
          <cell r="J38">
            <v>0</v>
          </cell>
          <cell r="K38">
            <v>0</v>
          </cell>
          <cell r="L38" t="str">
            <v>0.00%</v>
          </cell>
          <cell r="M38">
            <v>58</v>
          </cell>
          <cell r="N38">
            <v>1322.4</v>
          </cell>
          <cell r="O38">
            <v>1</v>
          </cell>
          <cell r="P38">
            <v>0</v>
          </cell>
          <cell r="Q38">
            <v>0</v>
          </cell>
          <cell r="R38" t="str">
            <v>0.00%</v>
          </cell>
        </row>
        <row r="39">
          <cell r="A39" t="str">
            <v>01.01.05.03</v>
          </cell>
          <cell r="B39" t="str">
            <v>DESMONTAJE DE CORREAS DE MADERA</v>
          </cell>
          <cell r="C39" t="str">
            <v>m</v>
          </cell>
          <cell r="D39">
            <v>1156.4000000000001</v>
          </cell>
          <cell r="E39">
            <v>1.9</v>
          </cell>
          <cell r="F39">
            <v>2197.16</v>
          </cell>
          <cell r="G39">
            <v>1156.4000000000001</v>
          </cell>
          <cell r="H39">
            <v>2197.16</v>
          </cell>
          <cell r="I39">
            <v>1</v>
          </cell>
          <cell r="J39">
            <v>0</v>
          </cell>
          <cell r="K39">
            <v>0</v>
          </cell>
          <cell r="L39" t="str">
            <v>0.00%</v>
          </cell>
          <cell r="M39">
            <v>1156.4000000000001</v>
          </cell>
          <cell r="N39">
            <v>2197.16</v>
          </cell>
          <cell r="O39">
            <v>1</v>
          </cell>
          <cell r="P39">
            <v>0</v>
          </cell>
          <cell r="Q39">
            <v>0</v>
          </cell>
          <cell r="R39" t="str">
            <v>0.00%</v>
          </cell>
        </row>
        <row r="40">
          <cell r="A40" t="str">
            <v>01.01.05.04</v>
          </cell>
          <cell r="B40" t="str">
            <v>DESMONTAJE DE PUERTAS</v>
          </cell>
          <cell r="C40" t="str">
            <v>und</v>
          </cell>
          <cell r="D40">
            <v>53</v>
          </cell>
          <cell r="E40">
            <v>38.020499999999998</v>
          </cell>
          <cell r="F40">
            <v>2015.0864999999999</v>
          </cell>
          <cell r="G40">
            <v>53</v>
          </cell>
          <cell r="H40">
            <v>2015.0864999999999</v>
          </cell>
          <cell r="I40">
            <v>1</v>
          </cell>
          <cell r="J40">
            <v>0</v>
          </cell>
          <cell r="K40">
            <v>0</v>
          </cell>
          <cell r="L40" t="str">
            <v>0.00%</v>
          </cell>
          <cell r="M40">
            <v>53</v>
          </cell>
          <cell r="N40">
            <v>2015.0864999999999</v>
          </cell>
          <cell r="O40">
            <v>1</v>
          </cell>
          <cell r="P40">
            <v>0</v>
          </cell>
          <cell r="Q40">
            <v>0</v>
          </cell>
          <cell r="R40" t="str">
            <v>0.00%</v>
          </cell>
        </row>
        <row r="41">
          <cell r="A41" t="str">
            <v>01.01.05.05</v>
          </cell>
          <cell r="B41" t="str">
            <v>DESMONTAJE DE VENTANAS METALICAS</v>
          </cell>
          <cell r="C41" t="str">
            <v>und</v>
          </cell>
          <cell r="D41">
            <v>29</v>
          </cell>
          <cell r="E41">
            <v>22.8</v>
          </cell>
          <cell r="F41">
            <v>661.2</v>
          </cell>
          <cell r="G41">
            <v>29</v>
          </cell>
          <cell r="H41">
            <v>661.2</v>
          </cell>
          <cell r="I41">
            <v>1</v>
          </cell>
          <cell r="J41">
            <v>0</v>
          </cell>
          <cell r="K41">
            <v>0</v>
          </cell>
          <cell r="L41" t="str">
            <v>0.00%</v>
          </cell>
          <cell r="M41">
            <v>29</v>
          </cell>
          <cell r="N41">
            <v>661.2</v>
          </cell>
          <cell r="O41">
            <v>1</v>
          </cell>
          <cell r="P41">
            <v>0</v>
          </cell>
          <cell r="Q41">
            <v>0</v>
          </cell>
          <cell r="R41" t="str">
            <v>0.00%</v>
          </cell>
        </row>
        <row r="42">
          <cell r="A42" t="str">
            <v>01.01.05.06</v>
          </cell>
          <cell r="B42" t="str">
            <v>DESMONTAJE DE VENTANAS DE MADERA</v>
          </cell>
          <cell r="C42" t="str">
            <v>und</v>
          </cell>
          <cell r="D42">
            <v>20</v>
          </cell>
          <cell r="E42">
            <v>5.71</v>
          </cell>
          <cell r="F42">
            <v>114.2</v>
          </cell>
          <cell r="G42">
            <v>20</v>
          </cell>
          <cell r="H42">
            <v>114.2</v>
          </cell>
          <cell r="I42">
            <v>1</v>
          </cell>
          <cell r="J42">
            <v>0</v>
          </cell>
          <cell r="K42">
            <v>0</v>
          </cell>
          <cell r="L42" t="str">
            <v>0.00%</v>
          </cell>
          <cell r="M42">
            <v>20</v>
          </cell>
          <cell r="N42">
            <v>114.2</v>
          </cell>
          <cell r="O42">
            <v>1</v>
          </cell>
          <cell r="P42">
            <v>0</v>
          </cell>
          <cell r="Q42">
            <v>0</v>
          </cell>
          <cell r="R42" t="str">
            <v>0.00%</v>
          </cell>
        </row>
        <row r="43">
          <cell r="A43" t="str">
            <v>01.01.05.07</v>
          </cell>
          <cell r="B43" t="str">
            <v>DESMONTAJE DE APARATOS SANITARIOS</v>
          </cell>
          <cell r="C43" t="str">
            <v>und</v>
          </cell>
          <cell r="D43">
            <v>29</v>
          </cell>
          <cell r="E43">
            <v>38.020000000000003</v>
          </cell>
          <cell r="F43">
            <v>1102.5800000000002</v>
          </cell>
          <cell r="G43">
            <v>29</v>
          </cell>
          <cell r="H43">
            <v>1102.5800000000002</v>
          </cell>
          <cell r="I43">
            <v>1</v>
          </cell>
          <cell r="J43">
            <v>0</v>
          </cell>
          <cell r="K43">
            <v>0</v>
          </cell>
          <cell r="L43" t="str">
            <v>0.00%</v>
          </cell>
          <cell r="M43">
            <v>29</v>
          </cell>
          <cell r="N43">
            <v>1102.5800000000002</v>
          </cell>
          <cell r="O43">
            <v>1</v>
          </cell>
          <cell r="P43">
            <v>0</v>
          </cell>
          <cell r="Q43">
            <v>0</v>
          </cell>
          <cell r="R43" t="str">
            <v>0.00%</v>
          </cell>
        </row>
        <row r="44">
          <cell r="A44" t="str">
            <v>01.01.05.08</v>
          </cell>
          <cell r="B44" t="str">
            <v>DESMONTAJE DE DIVISIONES METALICAS</v>
          </cell>
          <cell r="C44" t="str">
            <v>und</v>
          </cell>
          <cell r="D44">
            <v>6</v>
          </cell>
          <cell r="E44">
            <v>28.51</v>
          </cell>
          <cell r="F44">
            <v>171.06</v>
          </cell>
          <cell r="G44">
            <v>6</v>
          </cell>
          <cell r="H44">
            <v>171.06</v>
          </cell>
          <cell r="I44">
            <v>1</v>
          </cell>
          <cell r="J44">
            <v>0</v>
          </cell>
          <cell r="K44">
            <v>0</v>
          </cell>
          <cell r="L44" t="str">
            <v>0.00%</v>
          </cell>
          <cell r="M44">
            <v>6</v>
          </cell>
          <cell r="N44">
            <v>171.06</v>
          </cell>
          <cell r="O44">
            <v>1</v>
          </cell>
          <cell r="P44">
            <v>0</v>
          </cell>
          <cell r="Q44">
            <v>0</v>
          </cell>
          <cell r="R44" t="str">
            <v>0.00%</v>
          </cell>
        </row>
        <row r="45">
          <cell r="A45" t="str">
            <v>01.01.05.09</v>
          </cell>
          <cell r="B45" t="str">
            <v>DESMONTAJE DE MALLA RASCHEL</v>
          </cell>
          <cell r="C45" t="str">
            <v>m2</v>
          </cell>
          <cell r="D45">
            <v>283.95999999999998</v>
          </cell>
          <cell r="E45">
            <v>0.92</v>
          </cell>
          <cell r="F45">
            <v>261.2432</v>
          </cell>
          <cell r="G45">
            <v>283.95999999999998</v>
          </cell>
          <cell r="H45">
            <v>261.2432</v>
          </cell>
          <cell r="I45">
            <v>1</v>
          </cell>
          <cell r="J45">
            <v>0</v>
          </cell>
          <cell r="K45">
            <v>0</v>
          </cell>
          <cell r="L45" t="str">
            <v>0.00%</v>
          </cell>
          <cell r="M45">
            <v>283.95999999999998</v>
          </cell>
          <cell r="N45">
            <v>261.2432</v>
          </cell>
          <cell r="O45">
            <v>1</v>
          </cell>
          <cell r="P45">
            <v>0</v>
          </cell>
          <cell r="Q45">
            <v>0</v>
          </cell>
          <cell r="R45" t="str">
            <v>0.00%</v>
          </cell>
        </row>
        <row r="46">
          <cell r="A46" t="str">
            <v>01.01.05.10</v>
          </cell>
          <cell r="B46" t="str">
            <v>RETIRO DE ARBOLES</v>
          </cell>
          <cell r="C46" t="str">
            <v>und</v>
          </cell>
          <cell r="D46">
            <v>9</v>
          </cell>
          <cell r="E46">
            <v>11.4</v>
          </cell>
          <cell r="F46">
            <v>102.60000000000001</v>
          </cell>
          <cell r="G46">
            <v>9</v>
          </cell>
          <cell r="H46">
            <v>102.60000000000001</v>
          </cell>
          <cell r="I46">
            <v>1</v>
          </cell>
          <cell r="J46">
            <v>0</v>
          </cell>
          <cell r="K46">
            <v>0</v>
          </cell>
          <cell r="L46" t="str">
            <v>0.00%</v>
          </cell>
          <cell r="M46">
            <v>9</v>
          </cell>
          <cell r="N46">
            <v>102.60000000000001</v>
          </cell>
          <cell r="O46">
            <v>1</v>
          </cell>
          <cell r="P46">
            <v>0</v>
          </cell>
          <cell r="Q46">
            <v>0</v>
          </cell>
          <cell r="R46" t="str">
            <v>0.00%</v>
          </cell>
        </row>
        <row r="47">
          <cell r="A47" t="str">
            <v>01.01.06</v>
          </cell>
          <cell r="B47" t="str">
            <v>DEMOLICIONES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01.01.06.01</v>
          </cell>
          <cell r="B48" t="str">
            <v>DEMOLICION DE VIGAS</v>
          </cell>
          <cell r="C48" t="str">
            <v>m</v>
          </cell>
          <cell r="D48">
            <v>150.86000000000001</v>
          </cell>
          <cell r="E48">
            <v>28.51</v>
          </cell>
          <cell r="F48">
            <v>4301.0186000000003</v>
          </cell>
          <cell r="G48">
            <v>150.86000000000001</v>
          </cell>
          <cell r="H48">
            <v>4301.0186000000003</v>
          </cell>
          <cell r="I48">
            <v>1</v>
          </cell>
          <cell r="J48">
            <v>0</v>
          </cell>
          <cell r="K48">
            <v>0</v>
          </cell>
          <cell r="L48" t="str">
            <v>0.00%</v>
          </cell>
          <cell r="M48">
            <v>150.86000000000001</v>
          </cell>
          <cell r="N48">
            <v>4301.0186000000003</v>
          </cell>
          <cell r="O48">
            <v>1</v>
          </cell>
          <cell r="P48">
            <v>0</v>
          </cell>
          <cell r="Q48">
            <v>0</v>
          </cell>
          <cell r="R48" t="str">
            <v>0.00%</v>
          </cell>
        </row>
        <row r="49">
          <cell r="A49" t="str">
            <v>01.01.06.02</v>
          </cell>
          <cell r="B49" t="str">
            <v>DEMOLICION DE COLUMNA</v>
          </cell>
          <cell r="C49" t="str">
            <v>und</v>
          </cell>
          <cell r="D49">
            <v>48</v>
          </cell>
          <cell r="E49">
            <v>114.04</v>
          </cell>
          <cell r="F49">
            <v>5473.92</v>
          </cell>
          <cell r="G49">
            <v>48</v>
          </cell>
          <cell r="H49">
            <v>5473.92</v>
          </cell>
          <cell r="I49">
            <v>1</v>
          </cell>
          <cell r="J49">
            <v>0</v>
          </cell>
          <cell r="K49">
            <v>0</v>
          </cell>
          <cell r="L49" t="str">
            <v>0.00%</v>
          </cell>
          <cell r="M49">
            <v>48</v>
          </cell>
          <cell r="N49">
            <v>5473.92</v>
          </cell>
          <cell r="O49">
            <v>1</v>
          </cell>
          <cell r="P49">
            <v>0</v>
          </cell>
          <cell r="Q49">
            <v>0</v>
          </cell>
          <cell r="R49" t="str">
            <v>0.00%</v>
          </cell>
        </row>
        <row r="50">
          <cell r="A50" t="str">
            <v>01.01.06.03</v>
          </cell>
          <cell r="B50" t="str">
            <v xml:space="preserve">DEMOLICION DE LOSA ALIGERADA </v>
          </cell>
          <cell r="C50" t="str">
            <v>m2</v>
          </cell>
          <cell r="D50">
            <v>221.08</v>
          </cell>
          <cell r="E50">
            <v>11.4</v>
          </cell>
          <cell r="F50">
            <v>2520.3120000000004</v>
          </cell>
          <cell r="G50">
            <v>221.08</v>
          </cell>
          <cell r="H50">
            <v>2520.3120000000004</v>
          </cell>
          <cell r="I50">
            <v>1</v>
          </cell>
          <cell r="J50">
            <v>0</v>
          </cell>
          <cell r="K50">
            <v>0</v>
          </cell>
          <cell r="L50" t="str">
            <v>0.00%</v>
          </cell>
          <cell r="M50">
            <v>221.08</v>
          </cell>
          <cell r="N50">
            <v>2520.3120000000004</v>
          </cell>
          <cell r="O50">
            <v>1</v>
          </cell>
          <cell r="P50">
            <v>0</v>
          </cell>
          <cell r="Q50">
            <v>0</v>
          </cell>
          <cell r="R50" t="str">
            <v>0.00%</v>
          </cell>
        </row>
        <row r="51">
          <cell r="A51" t="str">
            <v>01.01.06.04</v>
          </cell>
          <cell r="B51" t="str">
            <v>DEMOLICION DE CIELO RASO DE YESO</v>
          </cell>
          <cell r="C51" t="str">
            <v>m2</v>
          </cell>
          <cell r="D51">
            <v>327.66000000000003</v>
          </cell>
          <cell r="E51">
            <v>0.64</v>
          </cell>
          <cell r="F51">
            <v>209.70240000000001</v>
          </cell>
          <cell r="G51">
            <v>327.66000000000003</v>
          </cell>
          <cell r="H51">
            <v>209.70240000000001</v>
          </cell>
          <cell r="I51">
            <v>1</v>
          </cell>
          <cell r="J51">
            <v>0</v>
          </cell>
          <cell r="K51">
            <v>0</v>
          </cell>
          <cell r="L51" t="str">
            <v>0.00%</v>
          </cell>
          <cell r="M51">
            <v>327.66000000000003</v>
          </cell>
          <cell r="N51">
            <v>209.70240000000001</v>
          </cell>
          <cell r="O51">
            <v>1</v>
          </cell>
          <cell r="P51">
            <v>0</v>
          </cell>
          <cell r="Q51">
            <v>0</v>
          </cell>
          <cell r="R51" t="str">
            <v>0.00%</v>
          </cell>
        </row>
        <row r="52">
          <cell r="A52" t="str">
            <v>01.01.06.05</v>
          </cell>
          <cell r="B52" t="str">
            <v>DEMOLICION DE GRADERIAS Y RAMPAS DE CONCRETO</v>
          </cell>
          <cell r="C52" t="str">
            <v>m2</v>
          </cell>
          <cell r="D52">
            <v>104.86</v>
          </cell>
          <cell r="E52">
            <v>10.199999999999999</v>
          </cell>
          <cell r="F52">
            <v>1069.5719999999999</v>
          </cell>
          <cell r="G52">
            <v>104.86</v>
          </cell>
          <cell r="H52">
            <v>1069.5719999999999</v>
          </cell>
          <cell r="I52">
            <v>1</v>
          </cell>
          <cell r="J52">
            <v>0</v>
          </cell>
          <cell r="K52">
            <v>0</v>
          </cell>
          <cell r="L52" t="str">
            <v>0.00%</v>
          </cell>
          <cell r="M52">
            <v>104.86</v>
          </cell>
          <cell r="N52">
            <v>1069.5719999999999</v>
          </cell>
          <cell r="O52">
            <v>1</v>
          </cell>
          <cell r="P52">
            <v>0</v>
          </cell>
          <cell r="Q52">
            <v>0</v>
          </cell>
          <cell r="R52" t="str">
            <v>0.00%</v>
          </cell>
        </row>
        <row r="53">
          <cell r="A53" t="str">
            <v>01.01.06.06</v>
          </cell>
          <cell r="B53" t="str">
            <v>DEMOLICION DE MURO DE BLOQUETA</v>
          </cell>
          <cell r="C53" t="str">
            <v>m2</v>
          </cell>
          <cell r="D53">
            <v>832.29</v>
          </cell>
          <cell r="E53">
            <v>11.4</v>
          </cell>
          <cell r="F53">
            <v>9488.1059999999998</v>
          </cell>
          <cell r="G53">
            <v>832.29</v>
          </cell>
          <cell r="H53">
            <v>9488.1059999999998</v>
          </cell>
          <cell r="I53">
            <v>1</v>
          </cell>
          <cell r="J53">
            <v>0</v>
          </cell>
          <cell r="K53">
            <v>0</v>
          </cell>
          <cell r="L53" t="str">
            <v>0.00%</v>
          </cell>
          <cell r="M53">
            <v>832.29</v>
          </cell>
          <cell r="N53">
            <v>9488.1059999999998</v>
          </cell>
          <cell r="O53">
            <v>1</v>
          </cell>
          <cell r="P53">
            <v>0</v>
          </cell>
          <cell r="Q53">
            <v>0</v>
          </cell>
          <cell r="R53" t="str">
            <v>0.00%</v>
          </cell>
        </row>
        <row r="54">
          <cell r="A54" t="str">
            <v>01.01.06.07</v>
          </cell>
          <cell r="B54" t="str">
            <v>DEMOLICION DE MURO DE ADOBE</v>
          </cell>
          <cell r="C54" t="str">
            <v>m2</v>
          </cell>
          <cell r="D54">
            <v>653.28</v>
          </cell>
          <cell r="E54">
            <v>11.4</v>
          </cell>
          <cell r="F54">
            <v>7447.3919999999998</v>
          </cell>
          <cell r="G54">
            <v>653.28</v>
          </cell>
          <cell r="H54">
            <v>7447.3919999999998</v>
          </cell>
          <cell r="I54">
            <v>1</v>
          </cell>
          <cell r="J54">
            <v>0</v>
          </cell>
          <cell r="K54">
            <v>0</v>
          </cell>
          <cell r="L54" t="str">
            <v>0.00%</v>
          </cell>
          <cell r="M54">
            <v>653.28</v>
          </cell>
          <cell r="N54">
            <v>7447.3919999999998</v>
          </cell>
          <cell r="O54">
            <v>1</v>
          </cell>
          <cell r="P54">
            <v>0</v>
          </cell>
          <cell r="Q54">
            <v>0</v>
          </cell>
          <cell r="R54" t="str">
            <v>0.00%</v>
          </cell>
        </row>
        <row r="55">
          <cell r="A55" t="str">
            <v>01.01.06.08</v>
          </cell>
          <cell r="B55" t="str">
            <v>DEMOLICION DE MUROS DE CONTENCION</v>
          </cell>
          <cell r="C55" t="str">
            <v>m3</v>
          </cell>
          <cell r="D55">
            <v>108.22</v>
          </cell>
          <cell r="E55">
            <v>144.46</v>
          </cell>
          <cell r="F55">
            <v>15633.461200000002</v>
          </cell>
          <cell r="G55">
            <v>108.22</v>
          </cell>
          <cell r="H55">
            <v>15633.461200000002</v>
          </cell>
          <cell r="I55">
            <v>1</v>
          </cell>
          <cell r="J55">
            <v>0</v>
          </cell>
          <cell r="K55">
            <v>0</v>
          </cell>
          <cell r="L55" t="str">
            <v>0.00%</v>
          </cell>
          <cell r="M55">
            <v>108.22</v>
          </cell>
          <cell r="N55">
            <v>15633.461200000002</v>
          </cell>
          <cell r="O55">
            <v>1</v>
          </cell>
          <cell r="P55">
            <v>0</v>
          </cell>
          <cell r="Q55">
            <v>0</v>
          </cell>
          <cell r="R55" t="str">
            <v>0.00%</v>
          </cell>
        </row>
        <row r="56">
          <cell r="A56" t="str">
            <v>01.01.06.09</v>
          </cell>
          <cell r="B56" t="str">
            <v>DEMOLICION DE CIMIENTOS Y SOBRECIMIENTOS</v>
          </cell>
          <cell r="C56" t="str">
            <v>m3</v>
          </cell>
          <cell r="D56">
            <v>36.03</v>
          </cell>
          <cell r="E56">
            <v>78.31</v>
          </cell>
          <cell r="F56">
            <v>2821.5093000000002</v>
          </cell>
          <cell r="G56">
            <v>36.03</v>
          </cell>
          <cell r="H56">
            <v>2821.5093000000002</v>
          </cell>
          <cell r="I56">
            <v>1</v>
          </cell>
          <cell r="J56">
            <v>0</v>
          </cell>
          <cell r="K56">
            <v>0</v>
          </cell>
          <cell r="L56" t="str">
            <v>0.00%</v>
          </cell>
          <cell r="M56">
            <v>36.03</v>
          </cell>
          <cell r="N56">
            <v>2821.5093000000002</v>
          </cell>
          <cell r="O56">
            <v>1</v>
          </cell>
          <cell r="P56">
            <v>0</v>
          </cell>
          <cell r="Q56">
            <v>0</v>
          </cell>
          <cell r="R56" t="str">
            <v>0.00%</v>
          </cell>
        </row>
        <row r="57">
          <cell r="A57" t="str">
            <v>01.01.06.10</v>
          </cell>
          <cell r="B57" t="str">
            <v>DEMOLICION DE PISO EXISTENTE</v>
          </cell>
          <cell r="C57" t="str">
            <v>m2</v>
          </cell>
          <cell r="D57">
            <v>547.66</v>
          </cell>
          <cell r="E57">
            <v>10.199999999999999</v>
          </cell>
          <cell r="F57">
            <v>5586.1319999999996</v>
          </cell>
          <cell r="G57">
            <v>547.66</v>
          </cell>
          <cell r="H57">
            <v>5586.1319999999996</v>
          </cell>
          <cell r="I57">
            <v>1</v>
          </cell>
          <cell r="J57">
            <v>0</v>
          </cell>
          <cell r="K57">
            <v>0</v>
          </cell>
          <cell r="L57" t="str">
            <v>0.00%</v>
          </cell>
          <cell r="M57">
            <v>547.66</v>
          </cell>
          <cell r="N57">
            <v>5586.1319999999996</v>
          </cell>
          <cell r="O57">
            <v>1</v>
          </cell>
          <cell r="P57">
            <v>0</v>
          </cell>
          <cell r="Q57">
            <v>0</v>
          </cell>
          <cell r="R57" t="str">
            <v>0.00%</v>
          </cell>
        </row>
        <row r="58">
          <cell r="A58" t="str">
            <v>01.01.06.11</v>
          </cell>
          <cell r="B58" t="str">
            <v>DEMOLICION DE VEREDAS DE CONCRETO</v>
          </cell>
          <cell r="C58" t="str">
            <v>m2</v>
          </cell>
          <cell r="D58">
            <v>289.92</v>
          </cell>
          <cell r="E58">
            <v>10.199999999999999</v>
          </cell>
          <cell r="F58">
            <v>2957.1839999999997</v>
          </cell>
          <cell r="G58">
            <v>238.48000000000002</v>
          </cell>
          <cell r="H58">
            <v>2432.4960000000001</v>
          </cell>
          <cell r="I58">
            <v>0.82257174392935994</v>
          </cell>
          <cell r="J58">
            <v>51.439900000000002</v>
          </cell>
          <cell r="K58">
            <v>524.68697999999995</v>
          </cell>
          <cell r="L58">
            <v>0.17742791114790288</v>
          </cell>
          <cell r="M58">
            <v>289.91990000000004</v>
          </cell>
          <cell r="N58">
            <v>2957.18298</v>
          </cell>
          <cell r="O58">
            <v>0.99999965507726285</v>
          </cell>
          <cell r="P58">
            <v>9.9999999974897946E-5</v>
          </cell>
          <cell r="Q58">
            <v>1.0199999996984843E-3</v>
          </cell>
          <cell r="R58">
            <v>3.4492273720488289E-7</v>
          </cell>
        </row>
        <row r="59">
          <cell r="A59" t="str">
            <v>01.01.06.12</v>
          </cell>
          <cell r="B59" t="str">
            <v>DEMOLICION LOSA DEPORTIVA</v>
          </cell>
          <cell r="C59" t="str">
            <v>m2</v>
          </cell>
          <cell r="D59">
            <v>280.08999999999997</v>
          </cell>
          <cell r="E59">
            <v>10.199999999999999</v>
          </cell>
          <cell r="F59">
            <v>2856.9179999999997</v>
          </cell>
          <cell r="G59">
            <v>0</v>
          </cell>
          <cell r="H59">
            <v>0</v>
          </cell>
          <cell r="I59" t="str">
            <v>0.00%</v>
          </cell>
          <cell r="J59">
            <v>0</v>
          </cell>
          <cell r="K59">
            <v>0</v>
          </cell>
          <cell r="L59" t="str">
            <v>0.00%</v>
          </cell>
          <cell r="M59">
            <v>0</v>
          </cell>
          <cell r="N59">
            <v>0</v>
          </cell>
          <cell r="O59" t="str">
            <v>0.00%</v>
          </cell>
          <cell r="P59">
            <v>280.08999999999997</v>
          </cell>
          <cell r="Q59">
            <v>2856.9179999999997</v>
          </cell>
          <cell r="R59">
            <v>1</v>
          </cell>
        </row>
        <row r="60">
          <cell r="A60" t="str">
            <v>01.01.06.13</v>
          </cell>
          <cell r="B60" t="str">
            <v xml:space="preserve">DEMOLICION DE LAVADEROS Y URINARIOS </v>
          </cell>
          <cell r="C60" t="str">
            <v>m</v>
          </cell>
          <cell r="D60">
            <v>18.739999999999998</v>
          </cell>
          <cell r="E60">
            <v>9.51</v>
          </cell>
          <cell r="F60">
            <v>178.21739999999997</v>
          </cell>
          <cell r="G60">
            <v>18.739999999999998</v>
          </cell>
          <cell r="H60">
            <v>178.21739999999997</v>
          </cell>
          <cell r="I60">
            <v>1</v>
          </cell>
          <cell r="J60">
            <v>0</v>
          </cell>
          <cell r="K60">
            <v>0</v>
          </cell>
          <cell r="L60" t="str">
            <v>0.00%</v>
          </cell>
          <cell r="M60">
            <v>18.739999999999998</v>
          </cell>
          <cell r="N60">
            <v>178.21739999999997</v>
          </cell>
          <cell r="O60">
            <v>1</v>
          </cell>
          <cell r="P60">
            <v>0</v>
          </cell>
          <cell r="Q60">
            <v>0</v>
          </cell>
          <cell r="R60" t="str">
            <v>0.00%</v>
          </cell>
        </row>
        <row r="61">
          <cell r="A61" t="str">
            <v>01.01.06.14</v>
          </cell>
          <cell r="B61" t="str">
            <v>ELIMINACION DE DESMONTE PROVENIENTE DE DEMOLICION</v>
          </cell>
          <cell r="C61" t="str">
            <v>m3</v>
          </cell>
          <cell r="D61">
            <v>853.07</v>
          </cell>
          <cell r="E61">
            <v>30.5</v>
          </cell>
          <cell r="F61">
            <v>26018.635000000002</v>
          </cell>
          <cell r="G61">
            <v>853.07</v>
          </cell>
          <cell r="H61">
            <v>26018.635000000002</v>
          </cell>
          <cell r="I61">
            <v>1</v>
          </cell>
          <cell r="J61">
            <v>0</v>
          </cell>
          <cell r="K61">
            <v>0</v>
          </cell>
          <cell r="L61" t="str">
            <v>0.00%</v>
          </cell>
          <cell r="M61">
            <v>853.07</v>
          </cell>
          <cell r="N61">
            <v>26018.635000000002</v>
          </cell>
          <cell r="O61">
            <v>1</v>
          </cell>
          <cell r="P61">
            <v>0</v>
          </cell>
          <cell r="Q61">
            <v>0</v>
          </cell>
          <cell r="R61" t="str">
            <v>0.00%</v>
          </cell>
        </row>
        <row r="62">
          <cell r="A62" t="str">
            <v>01.01.07</v>
          </cell>
          <cell r="B62" t="str">
            <v>MOVIMIENTO DE TIERRAS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01.01.07.01</v>
          </cell>
          <cell r="B63" t="str">
            <v>EXPLANACION DE PLATAFORMA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01.01.07.01.01</v>
          </cell>
          <cell r="B64" t="str">
            <v>CORTE DE MATERIAL SUELTO CON MAQUINARIA</v>
          </cell>
          <cell r="C64" t="str">
            <v>m3</v>
          </cell>
          <cell r="D64">
            <v>1188.48</v>
          </cell>
          <cell r="E64">
            <v>5.54</v>
          </cell>
          <cell r="F64">
            <v>6584.1792000000005</v>
          </cell>
          <cell r="G64">
            <v>1188.48</v>
          </cell>
          <cell r="H64">
            <v>6584.1792000000005</v>
          </cell>
          <cell r="I64">
            <v>1</v>
          </cell>
          <cell r="J64">
            <v>0</v>
          </cell>
          <cell r="K64">
            <v>0</v>
          </cell>
          <cell r="L64" t="str">
            <v>0.00%</v>
          </cell>
          <cell r="M64">
            <v>1188.48</v>
          </cell>
          <cell r="N64">
            <v>6584.1792000000005</v>
          </cell>
          <cell r="O64">
            <v>1</v>
          </cell>
          <cell r="P64">
            <v>0</v>
          </cell>
          <cell r="Q64">
            <v>0</v>
          </cell>
          <cell r="R64" t="str">
            <v>0.00%</v>
          </cell>
        </row>
        <row r="65">
          <cell r="A65" t="str">
            <v>01.01.07.01.02</v>
          </cell>
          <cell r="B65" t="str">
            <v>RELLENO COMPACTADO CON MATERIAL PROPIO</v>
          </cell>
          <cell r="C65" t="str">
            <v>m3</v>
          </cell>
          <cell r="D65">
            <v>125.3</v>
          </cell>
          <cell r="E65">
            <v>24.89</v>
          </cell>
          <cell r="F65">
            <v>3118.7170000000001</v>
          </cell>
          <cell r="G65">
            <v>0</v>
          </cell>
          <cell r="H65">
            <v>0</v>
          </cell>
          <cell r="I65" t="str">
            <v>0.00%</v>
          </cell>
          <cell r="J65">
            <v>125.3</v>
          </cell>
          <cell r="K65">
            <v>3118.7170000000001</v>
          </cell>
          <cell r="L65">
            <v>1</v>
          </cell>
          <cell r="M65">
            <v>125.3</v>
          </cell>
          <cell r="N65">
            <v>3118.7170000000001</v>
          </cell>
          <cell r="O65">
            <v>1</v>
          </cell>
          <cell r="P65">
            <v>0</v>
          </cell>
          <cell r="Q65">
            <v>0</v>
          </cell>
          <cell r="R65" t="str">
            <v>0.00%</v>
          </cell>
        </row>
        <row r="66">
          <cell r="A66" t="str">
            <v>01.01.07.01.03</v>
          </cell>
          <cell r="B66" t="str">
            <v>ELIMINACION DE MATERIAL PROVENIENTE DE EXCAVACION</v>
          </cell>
          <cell r="C66" t="str">
            <v>m3</v>
          </cell>
          <cell r="D66">
            <v>1063.18</v>
          </cell>
          <cell r="E66">
            <v>23.36</v>
          </cell>
          <cell r="F66">
            <v>24835.8848</v>
          </cell>
          <cell r="G66">
            <v>1063.18</v>
          </cell>
          <cell r="H66">
            <v>24835.8848</v>
          </cell>
          <cell r="I66">
            <v>1</v>
          </cell>
          <cell r="J66">
            <v>0</v>
          </cell>
          <cell r="K66">
            <v>0</v>
          </cell>
          <cell r="L66" t="str">
            <v>0.00%</v>
          </cell>
          <cell r="M66">
            <v>1063.18</v>
          </cell>
          <cell r="N66">
            <v>24835.8848</v>
          </cell>
          <cell r="O66">
            <v>1</v>
          </cell>
          <cell r="P66">
            <v>0</v>
          </cell>
          <cell r="Q66">
            <v>0</v>
          </cell>
          <cell r="R66" t="str">
            <v>0.00%</v>
          </cell>
        </row>
        <row r="67">
          <cell r="A67" t="str">
            <v>01.01.08</v>
          </cell>
          <cell r="B67" t="str">
            <v>TRAZOS, NIVELES Y REPLANTEO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01.01.08.01</v>
          </cell>
          <cell r="B68" t="str">
            <v>TRAZO, NIVELES Y REPLANTEO PRELIMINAR</v>
          </cell>
          <cell r="C68" t="str">
            <v>m2</v>
          </cell>
          <cell r="D68">
            <v>1850.48</v>
          </cell>
          <cell r="E68">
            <v>2.93</v>
          </cell>
          <cell r="F68">
            <v>5421.9064000000008</v>
          </cell>
          <cell r="G68">
            <v>1850.48</v>
          </cell>
          <cell r="H68">
            <v>5421.9064000000008</v>
          </cell>
          <cell r="I68">
            <v>1</v>
          </cell>
          <cell r="J68">
            <v>0</v>
          </cell>
          <cell r="K68">
            <v>0</v>
          </cell>
          <cell r="L68" t="str">
            <v>0.00%</v>
          </cell>
          <cell r="M68">
            <v>1850.48</v>
          </cell>
          <cell r="N68">
            <v>5421.9064000000008</v>
          </cell>
          <cell r="O68">
            <v>1</v>
          </cell>
          <cell r="P68">
            <v>0</v>
          </cell>
          <cell r="Q68">
            <v>0</v>
          </cell>
          <cell r="R68" t="str">
            <v>0.00%</v>
          </cell>
        </row>
        <row r="69">
          <cell r="A69" t="str">
            <v>01.02</v>
          </cell>
          <cell r="B69" t="str">
            <v>SEGURIDAD Y SALUD GENERALIDADES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01.02.01</v>
          </cell>
          <cell r="B70" t="str">
            <v>ELABORACION, IMPLEMENTACION Y ADMINISTRACION DEL PLAN SEGURIDAD Y SALUD EN EL TRABAJO</v>
          </cell>
          <cell r="C70" t="str">
            <v>.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01.02.01.01</v>
          </cell>
          <cell r="B71" t="str">
            <v>EQUIPOS DE PROTECCIÓN INDIVIDUAL</v>
          </cell>
          <cell r="C71" t="str">
            <v>GLB</v>
          </cell>
          <cell r="D71">
            <v>1</v>
          </cell>
          <cell r="E71">
            <v>13160</v>
          </cell>
          <cell r="F71">
            <v>13160</v>
          </cell>
          <cell r="G71">
            <v>0.875</v>
          </cell>
          <cell r="H71">
            <v>11515</v>
          </cell>
          <cell r="I71">
            <v>0.875</v>
          </cell>
          <cell r="J71">
            <v>0.125</v>
          </cell>
          <cell r="K71">
            <v>1645</v>
          </cell>
          <cell r="L71">
            <v>0.125</v>
          </cell>
          <cell r="M71">
            <v>1</v>
          </cell>
          <cell r="N71">
            <v>13160</v>
          </cell>
          <cell r="O71">
            <v>1</v>
          </cell>
          <cell r="P71">
            <v>0</v>
          </cell>
          <cell r="Q71">
            <v>0</v>
          </cell>
          <cell r="R71" t="str">
            <v>0.00%</v>
          </cell>
        </row>
        <row r="72">
          <cell r="A72" t="str">
            <v>01.02.01.02</v>
          </cell>
          <cell r="B72" t="str">
            <v>EQUIPOS DE PROTECCIÓN COLECTIVA</v>
          </cell>
          <cell r="C72" t="str">
            <v>GLB</v>
          </cell>
          <cell r="D72">
            <v>1</v>
          </cell>
          <cell r="E72">
            <v>3450</v>
          </cell>
          <cell r="F72">
            <v>3450</v>
          </cell>
          <cell r="G72">
            <v>0.875</v>
          </cell>
          <cell r="H72">
            <v>3018.75</v>
          </cell>
          <cell r="I72">
            <v>0.875</v>
          </cell>
          <cell r="J72">
            <v>0.125</v>
          </cell>
          <cell r="K72">
            <v>431.25</v>
          </cell>
          <cell r="L72">
            <v>0.125</v>
          </cell>
          <cell r="M72">
            <v>1</v>
          </cell>
          <cell r="N72">
            <v>3450</v>
          </cell>
          <cell r="O72">
            <v>1</v>
          </cell>
          <cell r="P72">
            <v>0</v>
          </cell>
          <cell r="Q72">
            <v>0</v>
          </cell>
          <cell r="R72" t="str">
            <v>0.00%</v>
          </cell>
        </row>
        <row r="73">
          <cell r="A73" t="str">
            <v>01.02.01.03</v>
          </cell>
          <cell r="B73" t="str">
            <v>SEÑALIZACIÓN TEMPORAL DE SEGURIDAD</v>
          </cell>
          <cell r="C73" t="str">
            <v>GLB</v>
          </cell>
          <cell r="D73">
            <v>1</v>
          </cell>
          <cell r="E73">
            <v>2730</v>
          </cell>
          <cell r="F73">
            <v>2730</v>
          </cell>
          <cell r="G73">
            <v>0.875</v>
          </cell>
          <cell r="H73">
            <v>2388.75</v>
          </cell>
          <cell r="I73">
            <v>0.875</v>
          </cell>
          <cell r="J73">
            <v>0.125</v>
          </cell>
          <cell r="K73">
            <v>341.25</v>
          </cell>
          <cell r="L73">
            <v>0.125</v>
          </cell>
          <cell r="M73">
            <v>1</v>
          </cell>
          <cell r="N73">
            <v>2730</v>
          </cell>
          <cell r="O73">
            <v>1</v>
          </cell>
          <cell r="P73">
            <v>0</v>
          </cell>
          <cell r="Q73">
            <v>0</v>
          </cell>
          <cell r="R73" t="str">
            <v>0.00%</v>
          </cell>
        </row>
        <row r="74">
          <cell r="A74" t="str">
            <v>01.02.01.04</v>
          </cell>
          <cell r="B74" t="str">
            <v>CAPACITACIÓN EN SEGURIDAD Y SALUD</v>
          </cell>
          <cell r="C74" t="str">
            <v>GLB</v>
          </cell>
          <cell r="D74">
            <v>1</v>
          </cell>
          <cell r="E74">
            <v>6480</v>
          </cell>
          <cell r="F74">
            <v>6480</v>
          </cell>
          <cell r="G74">
            <v>0.875</v>
          </cell>
          <cell r="H74">
            <v>5670</v>
          </cell>
          <cell r="I74">
            <v>0.875</v>
          </cell>
          <cell r="J74">
            <v>0.125</v>
          </cell>
          <cell r="K74">
            <v>810</v>
          </cell>
          <cell r="L74">
            <v>0.125</v>
          </cell>
          <cell r="M74">
            <v>1</v>
          </cell>
          <cell r="N74">
            <v>6480</v>
          </cell>
          <cell r="O74">
            <v>1</v>
          </cell>
          <cell r="P74">
            <v>0</v>
          </cell>
          <cell r="Q74">
            <v>0</v>
          </cell>
          <cell r="R74" t="str">
            <v>0.00%</v>
          </cell>
        </row>
        <row r="75">
          <cell r="A75" t="str">
            <v>01.02.01.05</v>
          </cell>
          <cell r="B75" t="str">
            <v>RECURSOS PARA RESPUESTAS ANTE EMERGENCIAS EN SEGURIDAD Y SALUD DURANTE EL TRABAJO</v>
          </cell>
          <cell r="C75" t="str">
            <v>GLB</v>
          </cell>
          <cell r="D75">
            <v>1</v>
          </cell>
          <cell r="E75">
            <v>6450</v>
          </cell>
          <cell r="F75">
            <v>6450</v>
          </cell>
          <cell r="G75">
            <v>0.875</v>
          </cell>
          <cell r="H75">
            <v>5643.75</v>
          </cell>
          <cell r="I75">
            <v>0.875</v>
          </cell>
          <cell r="J75">
            <v>0.125</v>
          </cell>
          <cell r="K75">
            <v>806.25</v>
          </cell>
          <cell r="L75">
            <v>0.125</v>
          </cell>
          <cell r="M75">
            <v>1</v>
          </cell>
          <cell r="N75">
            <v>6450</v>
          </cell>
          <cell r="O75">
            <v>1</v>
          </cell>
          <cell r="P75">
            <v>0</v>
          </cell>
          <cell r="Q75">
            <v>0</v>
          </cell>
          <cell r="R75" t="str">
            <v>0.00%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>
            <v>0</v>
          </cell>
          <cell r="B77" t="str">
            <v>COSTO OBRAS PROVISIONALES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>
            <v>0</v>
          </cell>
          <cell r="B79" t="str">
            <v>COSTO DIRECTO</v>
          </cell>
          <cell r="C79">
            <v>0</v>
          </cell>
          <cell r="D79">
            <v>0</v>
          </cell>
          <cell r="E79">
            <v>0</v>
          </cell>
          <cell r="F79">
            <v>197765.27930000002</v>
          </cell>
          <cell r="G79">
            <v>0</v>
          </cell>
          <cell r="H79">
            <v>185941.20629999999</v>
          </cell>
          <cell r="I79">
            <v>0.94021158293380958</v>
          </cell>
          <cell r="J79">
            <v>0</v>
          </cell>
          <cell r="K79">
            <v>7677.15398</v>
          </cell>
          <cell r="L79">
            <v>3.8819523867757097E-2</v>
          </cell>
          <cell r="M79">
            <v>0</v>
          </cell>
          <cell r="N79">
            <v>193618.36027999999</v>
          </cell>
          <cell r="O79">
            <v>0.97903110680156669</v>
          </cell>
          <cell r="P79">
            <v>0</v>
          </cell>
          <cell r="Q79">
            <v>4146.9190199999994</v>
          </cell>
          <cell r="R79">
            <v>2.0968893198433133E-2</v>
          </cell>
        </row>
        <row r="80">
          <cell r="A80">
            <v>0</v>
          </cell>
          <cell r="B80" t="str">
            <v xml:space="preserve">GASTOS GENERALES   </v>
          </cell>
          <cell r="C80">
            <v>0</v>
          </cell>
          <cell r="D80">
            <v>0.1087</v>
          </cell>
          <cell r="E80">
            <v>0</v>
          </cell>
          <cell r="F80">
            <v>21497.085859910003</v>
          </cell>
          <cell r="G80">
            <v>0</v>
          </cell>
          <cell r="H80">
            <v>20211.809124809999</v>
          </cell>
          <cell r="I80">
            <v>0.94021158293380958</v>
          </cell>
          <cell r="J80">
            <v>0</v>
          </cell>
          <cell r="K80">
            <v>834.50663762600004</v>
          </cell>
          <cell r="L80">
            <v>3.8819523867757104E-2</v>
          </cell>
          <cell r="M80">
            <v>0</v>
          </cell>
          <cell r="N80">
            <v>21046.315762435999</v>
          </cell>
          <cell r="O80">
            <v>0.97903110680156669</v>
          </cell>
          <cell r="P80">
            <v>0</v>
          </cell>
          <cell r="Q80">
            <v>450.77009747399995</v>
          </cell>
          <cell r="R80">
            <v>2.0968893198433133E-2</v>
          </cell>
        </row>
        <row r="81">
          <cell r="A81">
            <v>0</v>
          </cell>
          <cell r="B81" t="str">
            <v xml:space="preserve">GASTOS DE SUPERVISION    </v>
          </cell>
          <cell r="C81">
            <v>0</v>
          </cell>
          <cell r="D81">
            <v>4.4999999999999998E-2</v>
          </cell>
          <cell r="E81">
            <v>0</v>
          </cell>
          <cell r="F81">
            <v>8899.4375685000014</v>
          </cell>
          <cell r="G81">
            <v>0</v>
          </cell>
          <cell r="H81">
            <v>8367.3542834999989</v>
          </cell>
          <cell r="I81">
            <v>0.94021158293380946</v>
          </cell>
          <cell r="J81">
            <v>0</v>
          </cell>
          <cell r="K81">
            <v>345.47192910000001</v>
          </cell>
          <cell r="L81">
            <v>3.8819523867757097E-2</v>
          </cell>
          <cell r="M81">
            <v>0</v>
          </cell>
          <cell r="N81">
            <v>8712.8262125999991</v>
          </cell>
          <cell r="O81">
            <v>0.97903110680156658</v>
          </cell>
          <cell r="P81">
            <v>0</v>
          </cell>
          <cell r="Q81">
            <v>186.61135589999998</v>
          </cell>
          <cell r="R81">
            <v>2.0968893198433133E-2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>
            <v>0</v>
          </cell>
          <cell r="B83" t="str">
            <v>SUB TOTAL</v>
          </cell>
          <cell r="C83">
            <v>0</v>
          </cell>
          <cell r="D83">
            <v>0</v>
          </cell>
          <cell r="E83">
            <v>0</v>
          </cell>
          <cell r="F83">
            <v>228161.80272841002</v>
          </cell>
          <cell r="G83">
            <v>0</v>
          </cell>
          <cell r="H83">
            <v>214520.36970831</v>
          </cell>
          <cell r="I83">
            <v>0.94021158293380969</v>
          </cell>
          <cell r="J83">
            <v>0</v>
          </cell>
          <cell r="K83">
            <v>8857.1325467259994</v>
          </cell>
          <cell r="L83">
            <v>3.8819523867757097E-2</v>
          </cell>
          <cell r="M83">
            <v>0</v>
          </cell>
          <cell r="N83">
            <v>223377.50225503597</v>
          </cell>
          <cell r="O83">
            <v>0.97903110680156669</v>
          </cell>
          <cell r="P83">
            <v>0</v>
          </cell>
          <cell r="Q83">
            <v>4784.300473373999</v>
          </cell>
          <cell r="R83">
            <v>2.0968893198433133E-2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>
            <v>0</v>
          </cell>
          <cell r="B85" t="str">
            <v>SUB PRESUPUESTO 002 ESTRUCTURAS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02</v>
          </cell>
          <cell r="B86" t="str">
            <v>BLOQUE - 1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02.01</v>
          </cell>
          <cell r="B87" t="str">
            <v>TRABAJOS PRELIMINARES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02.01.01</v>
          </cell>
          <cell r="B88" t="str">
            <v>LIMPIEZA DE TERRENO MANUAL</v>
          </cell>
          <cell r="C88" t="str">
            <v>m2</v>
          </cell>
          <cell r="D88">
            <v>231.19</v>
          </cell>
          <cell r="E88">
            <v>1.0900000000000001</v>
          </cell>
          <cell r="F88">
            <v>251.99710000000002</v>
          </cell>
          <cell r="G88">
            <v>231.19</v>
          </cell>
          <cell r="H88">
            <v>251.99710000000002</v>
          </cell>
          <cell r="I88">
            <v>1</v>
          </cell>
          <cell r="J88">
            <v>0</v>
          </cell>
          <cell r="K88">
            <v>0</v>
          </cell>
          <cell r="L88" t="str">
            <v>0.00%</v>
          </cell>
          <cell r="M88">
            <v>231.19</v>
          </cell>
          <cell r="N88">
            <v>251.99710000000002</v>
          </cell>
          <cell r="O88">
            <v>1</v>
          </cell>
          <cell r="P88">
            <v>0</v>
          </cell>
          <cell r="Q88">
            <v>0</v>
          </cell>
          <cell r="R88" t="str">
            <v>0.00%</v>
          </cell>
        </row>
        <row r="89">
          <cell r="A89" t="str">
            <v>02.01.02</v>
          </cell>
          <cell r="B89" t="str">
            <v>TRAZO DURANTE LA EJECUCION DE LA OBRA</v>
          </cell>
          <cell r="C89" t="str">
            <v>m2</v>
          </cell>
          <cell r="D89">
            <v>231.19</v>
          </cell>
          <cell r="E89">
            <v>3.49</v>
          </cell>
          <cell r="F89">
            <v>806.85310000000004</v>
          </cell>
          <cell r="G89">
            <v>231.19</v>
          </cell>
          <cell r="H89">
            <v>806.85310000000004</v>
          </cell>
          <cell r="I89">
            <v>1</v>
          </cell>
          <cell r="J89">
            <v>0</v>
          </cell>
          <cell r="K89">
            <v>0</v>
          </cell>
          <cell r="L89" t="str">
            <v>0.00%</v>
          </cell>
          <cell r="M89">
            <v>231.19</v>
          </cell>
          <cell r="N89">
            <v>806.85310000000004</v>
          </cell>
          <cell r="O89">
            <v>1</v>
          </cell>
          <cell r="P89">
            <v>0</v>
          </cell>
          <cell r="Q89">
            <v>0</v>
          </cell>
          <cell r="R89" t="str">
            <v>0.00%</v>
          </cell>
        </row>
        <row r="90">
          <cell r="A90" t="str">
            <v>02.02</v>
          </cell>
          <cell r="B90" t="str">
            <v>MOVIMIENTO DE TIERRAS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02.02.01</v>
          </cell>
          <cell r="B91" t="str">
            <v xml:space="preserve">EXCAVACION PARA CIMIENTOS-ZAPATAS </v>
          </cell>
          <cell r="C91" t="str">
            <v>m3</v>
          </cell>
          <cell r="D91">
            <v>161.1</v>
          </cell>
          <cell r="E91">
            <v>44.73</v>
          </cell>
          <cell r="F91">
            <v>7206.0029999999988</v>
          </cell>
          <cell r="G91">
            <v>161.1</v>
          </cell>
          <cell r="H91">
            <v>7206.0029999999988</v>
          </cell>
          <cell r="I91">
            <v>1</v>
          </cell>
          <cell r="J91">
            <v>0</v>
          </cell>
          <cell r="K91">
            <v>0</v>
          </cell>
          <cell r="L91" t="str">
            <v>0.00%</v>
          </cell>
          <cell r="M91">
            <v>161.1</v>
          </cell>
          <cell r="N91">
            <v>7206.0029999999988</v>
          </cell>
          <cell r="O91">
            <v>1</v>
          </cell>
          <cell r="P91">
            <v>0</v>
          </cell>
          <cell r="Q91">
            <v>0</v>
          </cell>
          <cell r="R91" t="str">
            <v>0.00%</v>
          </cell>
        </row>
        <row r="92">
          <cell r="A92" t="str">
            <v>02.02.02</v>
          </cell>
          <cell r="B92" t="str">
            <v>RELLENO COMPACTADO CON MATERIAL PROPIO EN CAPAS DE 0.20m.</v>
          </cell>
          <cell r="C92" t="str">
            <v>m3</v>
          </cell>
          <cell r="D92">
            <v>64.650000000000006</v>
          </cell>
          <cell r="E92">
            <v>53.95</v>
          </cell>
          <cell r="F92">
            <v>3487.8675000000003</v>
          </cell>
          <cell r="G92">
            <v>64.650000000000006</v>
          </cell>
          <cell r="H92">
            <v>3487.8675000000003</v>
          </cell>
          <cell r="I92">
            <v>1</v>
          </cell>
          <cell r="J92">
            <v>0</v>
          </cell>
          <cell r="K92">
            <v>0</v>
          </cell>
          <cell r="L92" t="str">
            <v>0.00%</v>
          </cell>
          <cell r="M92">
            <v>64.650000000000006</v>
          </cell>
          <cell r="N92">
            <v>3487.8675000000003</v>
          </cell>
          <cell r="O92">
            <v>1</v>
          </cell>
          <cell r="P92">
            <v>0</v>
          </cell>
          <cell r="Q92">
            <v>0</v>
          </cell>
          <cell r="R92" t="str">
            <v>0.00%</v>
          </cell>
        </row>
        <row r="93">
          <cell r="A93" t="str">
            <v>02.02.03</v>
          </cell>
          <cell r="B93" t="str">
            <v>ACARREO INTERNO, MATERIAL PROCEDENTE DE EXCAVACIONES  Y OTROS</v>
          </cell>
          <cell r="C93" t="str">
            <v>m3</v>
          </cell>
          <cell r="D93">
            <v>125.39</v>
          </cell>
          <cell r="E93">
            <v>19</v>
          </cell>
          <cell r="F93">
            <v>2382.41</v>
          </cell>
          <cell r="G93">
            <v>125.39</v>
          </cell>
          <cell r="H93">
            <v>2382.41</v>
          </cell>
          <cell r="I93">
            <v>1</v>
          </cell>
          <cell r="J93">
            <v>0</v>
          </cell>
          <cell r="K93">
            <v>0</v>
          </cell>
          <cell r="L93" t="str">
            <v>0.00%</v>
          </cell>
          <cell r="M93">
            <v>125.39</v>
          </cell>
          <cell r="N93">
            <v>2382.41</v>
          </cell>
          <cell r="O93">
            <v>1</v>
          </cell>
          <cell r="P93">
            <v>0</v>
          </cell>
          <cell r="Q93">
            <v>0</v>
          </cell>
          <cell r="R93" t="str">
            <v>0.00%</v>
          </cell>
        </row>
        <row r="94">
          <cell r="A94" t="str">
            <v>02.02.04</v>
          </cell>
          <cell r="B94" t="str">
            <v>ELIMINACION DE MATERIAL EXCEDENTE CON EQUIPO</v>
          </cell>
          <cell r="C94" t="str">
            <v>m3</v>
          </cell>
          <cell r="D94">
            <v>125.39</v>
          </cell>
          <cell r="E94">
            <v>14.64</v>
          </cell>
          <cell r="F94">
            <v>1835.7096000000001</v>
          </cell>
          <cell r="G94">
            <v>125.39</v>
          </cell>
          <cell r="H94">
            <v>1835.7096000000001</v>
          </cell>
          <cell r="I94">
            <v>1</v>
          </cell>
          <cell r="J94">
            <v>0</v>
          </cell>
          <cell r="K94">
            <v>0</v>
          </cell>
          <cell r="L94" t="str">
            <v>0.00%</v>
          </cell>
          <cell r="M94">
            <v>125.39</v>
          </cell>
          <cell r="N94">
            <v>1835.7096000000001</v>
          </cell>
          <cell r="O94">
            <v>1</v>
          </cell>
          <cell r="P94">
            <v>0</v>
          </cell>
          <cell r="Q94">
            <v>0</v>
          </cell>
          <cell r="R94" t="str">
            <v>0.00%</v>
          </cell>
        </row>
        <row r="95">
          <cell r="A95" t="str">
            <v>02.02.05</v>
          </cell>
          <cell r="B95" t="str">
            <v xml:space="preserve">AFIRMADO e=20 cm </v>
          </cell>
          <cell r="C95" t="str">
            <v>m3</v>
          </cell>
          <cell r="D95">
            <v>41.08</v>
          </cell>
          <cell r="E95">
            <v>82.36</v>
          </cell>
          <cell r="F95">
            <v>3383.3487999999998</v>
          </cell>
          <cell r="G95">
            <v>41.08</v>
          </cell>
          <cell r="H95">
            <v>3383.3487999999998</v>
          </cell>
          <cell r="I95">
            <v>1</v>
          </cell>
          <cell r="J95">
            <v>0</v>
          </cell>
          <cell r="K95">
            <v>0</v>
          </cell>
          <cell r="L95" t="str">
            <v>0.00%</v>
          </cell>
          <cell r="M95">
            <v>41.08</v>
          </cell>
          <cell r="N95">
            <v>3383.3487999999998</v>
          </cell>
          <cell r="O95">
            <v>1</v>
          </cell>
          <cell r="P95">
            <v>0</v>
          </cell>
          <cell r="Q95">
            <v>0</v>
          </cell>
          <cell r="R95" t="str">
            <v>0.00%</v>
          </cell>
        </row>
        <row r="96">
          <cell r="A96" t="str">
            <v>02.02.06</v>
          </cell>
          <cell r="B96" t="str">
            <v xml:space="preserve">NIVELACION Y COMPACTACION PARA FALSO PISOS, VEREDAS Y PATIOS </v>
          </cell>
          <cell r="C96" t="str">
            <v>m2</v>
          </cell>
          <cell r="D96">
            <v>211.45</v>
          </cell>
          <cell r="E96">
            <v>9.3800000000000008</v>
          </cell>
          <cell r="F96">
            <v>1983.4010000000001</v>
          </cell>
          <cell r="G96">
            <v>211.45</v>
          </cell>
          <cell r="H96">
            <v>1983.4010000000001</v>
          </cell>
          <cell r="I96">
            <v>1</v>
          </cell>
          <cell r="J96">
            <v>0</v>
          </cell>
          <cell r="K96">
            <v>0</v>
          </cell>
          <cell r="L96" t="str">
            <v>0.00%</v>
          </cell>
          <cell r="M96">
            <v>211.45</v>
          </cell>
          <cell r="N96">
            <v>1983.4010000000001</v>
          </cell>
          <cell r="O96">
            <v>1</v>
          </cell>
          <cell r="P96">
            <v>0</v>
          </cell>
          <cell r="Q96">
            <v>0</v>
          </cell>
          <cell r="R96" t="str">
            <v>0.00%</v>
          </cell>
        </row>
        <row r="97">
          <cell r="A97" t="str">
            <v>02.03</v>
          </cell>
          <cell r="B97" t="str">
            <v>CONCRETO SIMPLE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02.03.01</v>
          </cell>
          <cell r="B98" t="str">
            <v>SOLADOS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02.03.01.01</v>
          </cell>
          <cell r="B99" t="str">
            <v>SOLADO E= 2" MEZCLA 1:12 CEMENTO-HORMIGON</v>
          </cell>
          <cell r="C99" t="str">
            <v>m2</v>
          </cell>
          <cell r="D99">
            <v>75.2</v>
          </cell>
          <cell r="E99">
            <v>29.02</v>
          </cell>
          <cell r="F99">
            <v>2182.3040000000001</v>
          </cell>
          <cell r="G99">
            <v>75.2</v>
          </cell>
          <cell r="H99">
            <v>2182.3040000000001</v>
          </cell>
          <cell r="I99">
            <v>1</v>
          </cell>
          <cell r="J99">
            <v>0</v>
          </cell>
          <cell r="K99">
            <v>0</v>
          </cell>
          <cell r="L99" t="str">
            <v>0.00%</v>
          </cell>
          <cell r="M99">
            <v>75.2</v>
          </cell>
          <cell r="N99">
            <v>2182.3040000000001</v>
          </cell>
          <cell r="O99">
            <v>1</v>
          </cell>
          <cell r="P99">
            <v>0</v>
          </cell>
          <cell r="Q99">
            <v>0</v>
          </cell>
          <cell r="R99" t="str">
            <v>0.00%</v>
          </cell>
        </row>
        <row r="100">
          <cell r="A100" t="str">
            <v>02.03.02</v>
          </cell>
          <cell r="B100" t="str">
            <v>CIMIENTOS CORRIDOS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 t="str">
            <v>02.03.02.01</v>
          </cell>
          <cell r="B101" t="str">
            <v>CIMIENTOS CORRIDOS MEZCLA 1:10 CEMENTO-HORMIGON 30% PIEDRA</v>
          </cell>
          <cell r="C101" t="str">
            <v>m3</v>
          </cell>
          <cell r="D101">
            <v>43.23</v>
          </cell>
          <cell r="E101">
            <v>248.48</v>
          </cell>
          <cell r="F101">
            <v>10741.790399999998</v>
          </cell>
          <cell r="G101">
            <v>43.23</v>
          </cell>
          <cell r="H101">
            <v>10741.790399999998</v>
          </cell>
          <cell r="I101">
            <v>1</v>
          </cell>
          <cell r="J101">
            <v>0</v>
          </cell>
          <cell r="K101">
            <v>0</v>
          </cell>
          <cell r="L101" t="str">
            <v>0.00%</v>
          </cell>
          <cell r="M101">
            <v>43.23</v>
          </cell>
          <cell r="N101">
            <v>10741.790399999998</v>
          </cell>
          <cell r="O101">
            <v>1</v>
          </cell>
          <cell r="P101">
            <v>0</v>
          </cell>
          <cell r="Q101">
            <v>0</v>
          </cell>
          <cell r="R101" t="str">
            <v>0.00%</v>
          </cell>
        </row>
        <row r="102">
          <cell r="A102" t="str">
            <v>02.03.03</v>
          </cell>
          <cell r="B102" t="str">
            <v>SOBRECIMIENTOS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02.03.03.01</v>
          </cell>
          <cell r="B103" t="str">
            <v>CONCRETO 1:8+25% P.M. PARA SOBRECIMIENTOS</v>
          </cell>
          <cell r="C103" t="str">
            <v>m3</v>
          </cell>
          <cell r="D103">
            <v>6.44</v>
          </cell>
          <cell r="E103">
            <v>312.47000000000003</v>
          </cell>
          <cell r="F103">
            <v>2012.3068000000003</v>
          </cell>
          <cell r="G103">
            <v>6.44</v>
          </cell>
          <cell r="H103">
            <v>2012.3068000000003</v>
          </cell>
          <cell r="I103">
            <v>1</v>
          </cell>
          <cell r="J103">
            <v>0</v>
          </cell>
          <cell r="K103">
            <v>0</v>
          </cell>
          <cell r="L103" t="str">
            <v>0.00%</v>
          </cell>
          <cell r="M103">
            <v>6.44</v>
          </cell>
          <cell r="N103">
            <v>2012.3068000000003</v>
          </cell>
          <cell r="O103">
            <v>1</v>
          </cell>
          <cell r="P103">
            <v>0</v>
          </cell>
          <cell r="Q103">
            <v>0</v>
          </cell>
          <cell r="R103" t="str">
            <v>0.00%</v>
          </cell>
        </row>
        <row r="104">
          <cell r="A104" t="str">
            <v>02.03.03.02</v>
          </cell>
          <cell r="B104" t="str">
            <v>ENCOFRADO Y DESENCOFRADO NORMAL PARA SOBRECIMIENTOS HASTA 0.60M.</v>
          </cell>
          <cell r="C104" t="str">
            <v>m2</v>
          </cell>
          <cell r="D104">
            <v>45.96</v>
          </cell>
          <cell r="E104">
            <v>44.43</v>
          </cell>
          <cell r="F104">
            <v>2042.0028</v>
          </cell>
          <cell r="G104">
            <v>45.96</v>
          </cell>
          <cell r="H104">
            <v>2042.0028</v>
          </cell>
          <cell r="I104">
            <v>1</v>
          </cell>
          <cell r="J104">
            <v>0</v>
          </cell>
          <cell r="K104">
            <v>0</v>
          </cell>
          <cell r="L104" t="str">
            <v>0.00%</v>
          </cell>
          <cell r="M104">
            <v>45.96</v>
          </cell>
          <cell r="N104">
            <v>2042.0028</v>
          </cell>
          <cell r="O104">
            <v>1</v>
          </cell>
          <cell r="P104">
            <v>0</v>
          </cell>
          <cell r="Q104">
            <v>0</v>
          </cell>
          <cell r="R104" t="str">
            <v>0.00%</v>
          </cell>
        </row>
        <row r="105">
          <cell r="A105" t="str">
            <v>02.04</v>
          </cell>
          <cell r="B105" t="str">
            <v>CONCRETO ARMADO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02.04.01</v>
          </cell>
          <cell r="B106" t="str">
            <v>ZAPATAS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02.04.01.01</v>
          </cell>
          <cell r="B107" t="str">
            <v>ACERO F'Y=4200 KG/CM2 GRADO 60 EN ZAPATAS</v>
          </cell>
          <cell r="C107" t="str">
            <v>kg</v>
          </cell>
          <cell r="D107">
            <v>940.23</v>
          </cell>
          <cell r="E107">
            <v>4.3</v>
          </cell>
          <cell r="F107">
            <v>4042.989</v>
          </cell>
          <cell r="G107">
            <v>940.23</v>
          </cell>
          <cell r="H107">
            <v>4042.989</v>
          </cell>
          <cell r="I107">
            <v>1</v>
          </cell>
          <cell r="J107">
            <v>0</v>
          </cell>
          <cell r="K107">
            <v>0</v>
          </cell>
          <cell r="L107" t="str">
            <v>0.00%</v>
          </cell>
          <cell r="M107">
            <v>940.23</v>
          </cell>
          <cell r="N107">
            <v>4042.989</v>
          </cell>
          <cell r="O107">
            <v>1</v>
          </cell>
          <cell r="P107">
            <v>0</v>
          </cell>
          <cell r="Q107">
            <v>0</v>
          </cell>
          <cell r="R107" t="str">
            <v>0.00%</v>
          </cell>
        </row>
        <row r="108">
          <cell r="A108" t="str">
            <v>02.04.01.02</v>
          </cell>
          <cell r="B108" t="str">
            <v>CONCRETO PARA ZAPATAS F'C=210 KG/CM2</v>
          </cell>
          <cell r="C108" t="str">
            <v>m3</v>
          </cell>
          <cell r="D108">
            <v>30.96</v>
          </cell>
          <cell r="E108">
            <v>427.63</v>
          </cell>
          <cell r="F108">
            <v>13239.424800000001</v>
          </cell>
          <cell r="G108">
            <v>30.96</v>
          </cell>
          <cell r="H108">
            <v>13239.424800000001</v>
          </cell>
          <cell r="I108">
            <v>1</v>
          </cell>
          <cell r="J108">
            <v>0</v>
          </cell>
          <cell r="K108">
            <v>0</v>
          </cell>
          <cell r="L108" t="str">
            <v>0.00%</v>
          </cell>
          <cell r="M108">
            <v>30.96</v>
          </cell>
          <cell r="N108">
            <v>13239.424800000001</v>
          </cell>
          <cell r="O108">
            <v>1</v>
          </cell>
          <cell r="P108">
            <v>0</v>
          </cell>
          <cell r="Q108">
            <v>0</v>
          </cell>
          <cell r="R108" t="str">
            <v>0.00%</v>
          </cell>
        </row>
        <row r="109">
          <cell r="A109" t="str">
            <v>02.04.02</v>
          </cell>
          <cell r="B109" t="str">
            <v>VIGAS DE CIMENTACION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02.04.02.01</v>
          </cell>
          <cell r="B110" t="str">
            <v>CONCRETO F'C= 210 KG/CM2 EN VIGAS DE CIMENTACIÓN</v>
          </cell>
          <cell r="C110" t="str">
            <v>m3</v>
          </cell>
          <cell r="D110">
            <v>10.64</v>
          </cell>
          <cell r="E110">
            <v>451</v>
          </cell>
          <cell r="F110">
            <v>4798.6400000000003</v>
          </cell>
          <cell r="G110">
            <v>10.64</v>
          </cell>
          <cell r="H110">
            <v>4798.6400000000003</v>
          </cell>
          <cell r="I110">
            <v>1</v>
          </cell>
          <cell r="J110">
            <v>0</v>
          </cell>
          <cell r="K110">
            <v>0</v>
          </cell>
          <cell r="L110" t="str">
            <v>0.00%</v>
          </cell>
          <cell r="M110">
            <v>10.64</v>
          </cell>
          <cell r="N110">
            <v>4798.6400000000003</v>
          </cell>
          <cell r="O110">
            <v>1</v>
          </cell>
          <cell r="P110">
            <v>0</v>
          </cell>
          <cell r="Q110">
            <v>0</v>
          </cell>
          <cell r="R110" t="str">
            <v>0.00%</v>
          </cell>
        </row>
        <row r="111">
          <cell r="A111" t="str">
            <v>02.04.02.02</v>
          </cell>
          <cell r="B111" t="str">
            <v>ACERO F'Y=4200 KG/CM2 GRADO 60 EN VIGAS DE CIMENTACIÓN</v>
          </cell>
          <cell r="C111" t="str">
            <v>kg</v>
          </cell>
          <cell r="D111">
            <v>1120.1400000000001</v>
          </cell>
          <cell r="E111">
            <v>4.45</v>
          </cell>
          <cell r="F111">
            <v>4984.6230000000005</v>
          </cell>
          <cell r="G111">
            <v>1120.1399999999999</v>
          </cell>
          <cell r="H111">
            <v>4984.6229999999996</v>
          </cell>
          <cell r="I111">
            <v>0.99999999999999978</v>
          </cell>
          <cell r="J111">
            <v>0</v>
          </cell>
          <cell r="K111">
            <v>0</v>
          </cell>
          <cell r="L111" t="str">
            <v>0.00%</v>
          </cell>
          <cell r="M111">
            <v>1120.1399999999999</v>
          </cell>
          <cell r="N111">
            <v>4984.6229999999996</v>
          </cell>
          <cell r="O111">
            <v>0.99999999999999978</v>
          </cell>
          <cell r="P111">
            <v>2.2737367544323206E-13</v>
          </cell>
          <cell r="Q111">
            <v>9.0949470177292824E-13</v>
          </cell>
          <cell r="R111">
            <v>1.824600780787089E-16</v>
          </cell>
        </row>
        <row r="112">
          <cell r="A112" t="str">
            <v>02.04.02.03</v>
          </cell>
          <cell r="B112" t="str">
            <v>ENCOFRADO Y DESENCOFRADO DE VIGAS DE CIMENTACIÓN</v>
          </cell>
          <cell r="C112" t="str">
            <v>m2</v>
          </cell>
          <cell r="D112">
            <v>85.14</v>
          </cell>
          <cell r="E112">
            <v>44.69</v>
          </cell>
          <cell r="F112">
            <v>3804.9065999999998</v>
          </cell>
          <cell r="G112">
            <v>85.14</v>
          </cell>
          <cell r="H112">
            <v>3804.9065999999998</v>
          </cell>
          <cell r="I112">
            <v>1</v>
          </cell>
          <cell r="J112">
            <v>0</v>
          </cell>
          <cell r="K112">
            <v>0</v>
          </cell>
          <cell r="L112" t="str">
            <v>0.00%</v>
          </cell>
          <cell r="M112">
            <v>85.14</v>
          </cell>
          <cell r="N112">
            <v>3804.9065999999998</v>
          </cell>
          <cell r="O112">
            <v>1</v>
          </cell>
          <cell r="P112">
            <v>0</v>
          </cell>
          <cell r="Q112">
            <v>0</v>
          </cell>
          <cell r="R112" t="str">
            <v>0.00%</v>
          </cell>
        </row>
        <row r="113">
          <cell r="A113" t="str">
            <v>02.04.03</v>
          </cell>
          <cell r="B113" t="str">
            <v>COLUMNAS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02.04.03.01</v>
          </cell>
          <cell r="B114" t="str">
            <v>CONCRETO EN COLUMNAS F'C=210 KG/CM2</v>
          </cell>
          <cell r="C114" t="str">
            <v>m3</v>
          </cell>
          <cell r="D114">
            <v>28.02</v>
          </cell>
          <cell r="E114">
            <v>521.12</v>
          </cell>
          <cell r="F114">
            <v>14601.7824</v>
          </cell>
          <cell r="G114">
            <v>28.02</v>
          </cell>
          <cell r="H114">
            <v>14601.7824</v>
          </cell>
          <cell r="I114">
            <v>1</v>
          </cell>
          <cell r="J114">
            <v>0</v>
          </cell>
          <cell r="K114">
            <v>0</v>
          </cell>
          <cell r="L114" t="str">
            <v>0.00%</v>
          </cell>
          <cell r="M114">
            <v>28.02</v>
          </cell>
          <cell r="N114">
            <v>14601.7824</v>
          </cell>
          <cell r="O114">
            <v>1</v>
          </cell>
          <cell r="P114">
            <v>0</v>
          </cell>
          <cell r="Q114">
            <v>0</v>
          </cell>
          <cell r="R114" t="str">
            <v>0.00%</v>
          </cell>
        </row>
        <row r="115">
          <cell r="A115" t="str">
            <v>02.04.03.02</v>
          </cell>
          <cell r="B115" t="str">
            <v>ACERO F'Y=4200 KG/CM2 GRADO 60 EN COLUMNAS</v>
          </cell>
          <cell r="C115" t="str">
            <v>kg</v>
          </cell>
          <cell r="D115">
            <v>3821.42</v>
          </cell>
          <cell r="E115">
            <v>4.5</v>
          </cell>
          <cell r="F115">
            <v>17196.39</v>
          </cell>
          <cell r="G115">
            <v>3821.42</v>
          </cell>
          <cell r="H115">
            <v>17196.39</v>
          </cell>
          <cell r="I115">
            <v>1</v>
          </cell>
          <cell r="J115">
            <v>0</v>
          </cell>
          <cell r="K115">
            <v>0</v>
          </cell>
          <cell r="L115" t="str">
            <v>0.00%</v>
          </cell>
          <cell r="M115">
            <v>3821.42</v>
          </cell>
          <cell r="N115">
            <v>17196.39</v>
          </cell>
          <cell r="O115">
            <v>1</v>
          </cell>
          <cell r="P115">
            <v>0</v>
          </cell>
          <cell r="Q115">
            <v>0</v>
          </cell>
          <cell r="R115" t="str">
            <v>0.00%</v>
          </cell>
        </row>
        <row r="116">
          <cell r="A116" t="str">
            <v>02.04.03.03</v>
          </cell>
          <cell r="B116" t="str">
            <v>ENCOFRADO Y DESENCOFRADO NORMAL EN COLUMNAS</v>
          </cell>
          <cell r="C116" t="str">
            <v>m2</v>
          </cell>
          <cell r="D116">
            <v>307.99</v>
          </cell>
          <cell r="E116">
            <v>49.71</v>
          </cell>
          <cell r="F116">
            <v>15310.182900000002</v>
          </cell>
          <cell r="G116">
            <v>307.99</v>
          </cell>
          <cell r="H116">
            <v>15310.182900000002</v>
          </cell>
          <cell r="I116">
            <v>1</v>
          </cell>
          <cell r="J116">
            <v>0</v>
          </cell>
          <cell r="K116">
            <v>0</v>
          </cell>
          <cell r="L116" t="str">
            <v>0.00%</v>
          </cell>
          <cell r="M116">
            <v>307.99</v>
          </cell>
          <cell r="N116">
            <v>15310.182900000002</v>
          </cell>
          <cell r="O116">
            <v>1</v>
          </cell>
          <cell r="P116">
            <v>0</v>
          </cell>
          <cell r="Q116">
            <v>0</v>
          </cell>
          <cell r="R116" t="str">
            <v>0.00%</v>
          </cell>
        </row>
        <row r="117">
          <cell r="A117" t="str">
            <v>02.04.04</v>
          </cell>
          <cell r="B117" t="str">
            <v>COLUMNETAS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02.04.04.01</v>
          </cell>
          <cell r="B118" t="str">
            <v>CONCRETO EN COLUMNETAS F'C=210 KG/CM2</v>
          </cell>
          <cell r="C118" t="str">
            <v>m3</v>
          </cell>
          <cell r="D118">
            <v>8.4</v>
          </cell>
          <cell r="E118">
            <v>521.12</v>
          </cell>
          <cell r="F118">
            <v>4377.4080000000004</v>
          </cell>
          <cell r="G118">
            <v>3.6599999999999997</v>
          </cell>
          <cell r="H118">
            <v>1907.2991999999999</v>
          </cell>
          <cell r="I118">
            <v>0.43571428571428567</v>
          </cell>
          <cell r="J118">
            <v>4.7399990000000001</v>
          </cell>
          <cell r="K118">
            <v>2470.1082788799999</v>
          </cell>
          <cell r="L118">
            <v>0.56428559523809518</v>
          </cell>
          <cell r="M118">
            <v>8.3999989999999993</v>
          </cell>
          <cell r="N118">
            <v>4377.4074788799999</v>
          </cell>
          <cell r="O118">
            <v>0.99999988095238079</v>
          </cell>
          <cell r="P118">
            <v>1.0000000010279564E-6</v>
          </cell>
          <cell r="Q118">
            <v>5.2112000048509799E-4</v>
          </cell>
          <cell r="R118">
            <v>1.1904761915843758E-7</v>
          </cell>
        </row>
        <row r="119">
          <cell r="A119" t="str">
            <v>02.04.04.02</v>
          </cell>
          <cell r="B119" t="str">
            <v>ACERO F'Y=4200 KG/CM2 GRADO 60 EN COLUMNETAS</v>
          </cell>
          <cell r="C119" t="str">
            <v>kg</v>
          </cell>
          <cell r="D119">
            <v>1391.91</v>
          </cell>
          <cell r="E119">
            <v>4.4400000000000004</v>
          </cell>
          <cell r="F119">
            <v>6180.0804000000007</v>
          </cell>
          <cell r="G119">
            <v>1391.91</v>
          </cell>
          <cell r="H119">
            <v>6180.0804000000007</v>
          </cell>
          <cell r="I119">
            <v>1</v>
          </cell>
          <cell r="J119">
            <v>0</v>
          </cell>
          <cell r="K119">
            <v>0</v>
          </cell>
          <cell r="L119" t="str">
            <v>0.00%</v>
          </cell>
          <cell r="M119">
            <v>1391.91</v>
          </cell>
          <cell r="N119">
            <v>6180.0804000000007</v>
          </cell>
          <cell r="O119">
            <v>1</v>
          </cell>
          <cell r="P119">
            <v>0</v>
          </cell>
          <cell r="Q119">
            <v>0</v>
          </cell>
          <cell r="R119" t="str">
            <v>0.00%</v>
          </cell>
        </row>
        <row r="120">
          <cell r="A120" t="str">
            <v>02.04.04.03</v>
          </cell>
          <cell r="B120" t="str">
            <v>ENCOFRADO Y DESNCOFRADO NORMAL  EN COLUMNETAS</v>
          </cell>
          <cell r="C120" t="str">
            <v>m2</v>
          </cell>
          <cell r="D120">
            <v>67.23</v>
          </cell>
          <cell r="E120">
            <v>49.71</v>
          </cell>
          <cell r="F120">
            <v>3342.0033000000003</v>
          </cell>
          <cell r="G120">
            <v>29.279999999999998</v>
          </cell>
          <cell r="H120">
            <v>1455.5087999999998</v>
          </cell>
          <cell r="I120">
            <v>0.43551985720660413</v>
          </cell>
          <cell r="J120">
            <v>37.949999999999996</v>
          </cell>
          <cell r="K120">
            <v>1886.4944999999998</v>
          </cell>
          <cell r="L120">
            <v>0.56448014279339565</v>
          </cell>
          <cell r="M120">
            <v>67.22999999999999</v>
          </cell>
          <cell r="N120">
            <v>3342.0032999999994</v>
          </cell>
          <cell r="O120">
            <v>0.99999999999999978</v>
          </cell>
          <cell r="P120">
            <v>1.4210854715202004E-14</v>
          </cell>
          <cell r="Q120">
            <v>9.0949470177292824E-13</v>
          </cell>
          <cell r="R120">
            <v>2.7214057561610669E-16</v>
          </cell>
        </row>
        <row r="121">
          <cell r="A121" t="str">
            <v>02.04.05</v>
          </cell>
          <cell r="B121" t="str">
            <v>VIGAS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02.04.05.01</v>
          </cell>
          <cell r="B122" t="str">
            <v>CONCRETO EN VIGAS F'C=210 KG/CM2</v>
          </cell>
          <cell r="C122" t="str">
            <v>m3</v>
          </cell>
          <cell r="D122">
            <v>30.6</v>
          </cell>
          <cell r="E122">
            <v>486.07</v>
          </cell>
          <cell r="F122">
            <v>14873.742</v>
          </cell>
          <cell r="G122">
            <v>30.6</v>
          </cell>
          <cell r="H122">
            <v>14873.742</v>
          </cell>
          <cell r="I122">
            <v>1</v>
          </cell>
          <cell r="J122">
            <v>0</v>
          </cell>
          <cell r="K122">
            <v>0</v>
          </cell>
          <cell r="L122" t="str">
            <v>0.00%</v>
          </cell>
          <cell r="M122">
            <v>30.6</v>
          </cell>
          <cell r="N122">
            <v>14873.742</v>
          </cell>
          <cell r="O122">
            <v>1</v>
          </cell>
          <cell r="P122">
            <v>0</v>
          </cell>
          <cell r="Q122">
            <v>0</v>
          </cell>
          <cell r="R122" t="str">
            <v>0.00%</v>
          </cell>
        </row>
        <row r="123">
          <cell r="A123" t="str">
            <v>02.04.05.02</v>
          </cell>
          <cell r="B123" t="str">
            <v>ACERO F'Y=4200 KG/CM2 GRADO 60 EN VIGAS</v>
          </cell>
          <cell r="C123" t="str">
            <v>kg</v>
          </cell>
          <cell r="D123">
            <v>4084.63</v>
          </cell>
          <cell r="E123">
            <v>4.5</v>
          </cell>
          <cell r="F123">
            <v>18380.834999999999</v>
          </cell>
          <cell r="G123">
            <v>4084.63</v>
          </cell>
          <cell r="H123">
            <v>18380.834999999999</v>
          </cell>
          <cell r="I123">
            <v>1</v>
          </cell>
          <cell r="J123">
            <v>0</v>
          </cell>
          <cell r="K123">
            <v>0</v>
          </cell>
          <cell r="L123" t="str">
            <v>0.00%</v>
          </cell>
          <cell r="M123">
            <v>4084.63</v>
          </cell>
          <cell r="N123">
            <v>18380.834999999999</v>
          </cell>
          <cell r="O123">
            <v>1</v>
          </cell>
          <cell r="P123">
            <v>0</v>
          </cell>
          <cell r="Q123">
            <v>0</v>
          </cell>
          <cell r="R123" t="str">
            <v>0.00%</v>
          </cell>
        </row>
        <row r="124">
          <cell r="A124" t="str">
            <v>02.04.05.03</v>
          </cell>
          <cell r="B124" t="str">
            <v>ENCOFRADO Y DESNCOFRADO NORMAL EN VIGAS</v>
          </cell>
          <cell r="C124" t="str">
            <v>m2</v>
          </cell>
          <cell r="D124">
            <v>220.41</v>
          </cell>
          <cell r="E124">
            <v>54.02</v>
          </cell>
          <cell r="F124">
            <v>11906.548200000001</v>
          </cell>
          <cell r="G124">
            <v>220.41</v>
          </cell>
          <cell r="H124">
            <v>11906.548200000001</v>
          </cell>
          <cell r="I124">
            <v>1</v>
          </cell>
          <cell r="J124">
            <v>0</v>
          </cell>
          <cell r="K124">
            <v>0</v>
          </cell>
          <cell r="L124" t="str">
            <v>0.00%</v>
          </cell>
          <cell r="M124">
            <v>220.41</v>
          </cell>
          <cell r="N124">
            <v>11906.548200000001</v>
          </cell>
          <cell r="O124">
            <v>1</v>
          </cell>
          <cell r="P124">
            <v>0</v>
          </cell>
          <cell r="Q124">
            <v>0</v>
          </cell>
          <cell r="R124" t="str">
            <v>0.00%</v>
          </cell>
        </row>
        <row r="125">
          <cell r="A125" t="str">
            <v>02.04.06</v>
          </cell>
          <cell r="B125" t="str">
            <v>VIGUETAS DE VANOS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02.04.06.01</v>
          </cell>
          <cell r="B126" t="str">
            <v>CONCRETO EN VIGUETAS DE VANO F'C=175 KG/CM2</v>
          </cell>
          <cell r="C126" t="str">
            <v>m3</v>
          </cell>
          <cell r="D126">
            <v>5.35</v>
          </cell>
          <cell r="E126">
            <v>271.35000000000002</v>
          </cell>
          <cell r="F126">
            <v>1451.7225000000001</v>
          </cell>
          <cell r="G126">
            <v>1.9432500000000001</v>
          </cell>
          <cell r="H126">
            <v>527.30088750000004</v>
          </cell>
          <cell r="I126">
            <v>0.36322429906542059</v>
          </cell>
          <cell r="J126">
            <v>3.4067400000000001</v>
          </cell>
          <cell r="K126">
            <v>924.41889900000012</v>
          </cell>
          <cell r="L126">
            <v>0.63677383177570102</v>
          </cell>
          <cell r="M126">
            <v>5.34999</v>
          </cell>
          <cell r="N126">
            <v>1451.7197865000003</v>
          </cell>
          <cell r="O126">
            <v>0.99999813084112166</v>
          </cell>
          <cell r="P126">
            <v>9.9999999996214228E-6</v>
          </cell>
          <cell r="Q126">
            <v>2.7134999997997511E-3</v>
          </cell>
          <cell r="R126">
            <v>1.8691588783667339E-6</v>
          </cell>
        </row>
        <row r="127">
          <cell r="A127" t="str">
            <v>02.04.06.02</v>
          </cell>
          <cell r="B127" t="str">
            <v>ACERO GRADO 60 EN VIGUETAS DE VANO</v>
          </cell>
          <cell r="C127" t="str">
            <v>kg</v>
          </cell>
          <cell r="D127">
            <v>173.64</v>
          </cell>
          <cell r="E127">
            <v>4.5</v>
          </cell>
          <cell r="F127">
            <v>781.37999999999988</v>
          </cell>
          <cell r="G127">
            <v>92.762000000000015</v>
          </cell>
          <cell r="H127">
            <v>417.42900000000009</v>
          </cell>
          <cell r="I127">
            <v>0.53422022575443462</v>
          </cell>
          <cell r="J127">
            <v>80.876999999999995</v>
          </cell>
          <cell r="K127">
            <v>363.94649999999996</v>
          </cell>
          <cell r="L127">
            <v>0.46577401520387007</v>
          </cell>
          <cell r="M127">
            <v>173.63900000000001</v>
          </cell>
          <cell r="N127">
            <v>781.3755000000001</v>
          </cell>
          <cell r="O127">
            <v>0.9999942409583048</v>
          </cell>
          <cell r="P127">
            <v>9.9999999997635314E-4</v>
          </cell>
          <cell r="Q127">
            <v>4.4999999997799023E-3</v>
          </cell>
          <cell r="R127">
            <v>5.7590416951801982E-6</v>
          </cell>
        </row>
        <row r="128">
          <cell r="A128" t="str">
            <v>02.04.06.03</v>
          </cell>
          <cell r="B128" t="str">
            <v>ENCOFRADO Y DESENCOFRADO EN VIGUETAS DE VANO</v>
          </cell>
          <cell r="C128" t="str">
            <v>m2</v>
          </cell>
          <cell r="D128">
            <v>66.03</v>
          </cell>
          <cell r="E128">
            <v>41.63</v>
          </cell>
          <cell r="F128">
            <v>2748.8289000000004</v>
          </cell>
          <cell r="G128">
            <v>28.500999999999998</v>
          </cell>
          <cell r="H128">
            <v>1186.4966299999999</v>
          </cell>
          <cell r="I128">
            <v>0.43163713463577152</v>
          </cell>
          <cell r="J128">
            <v>37.529000000000003</v>
          </cell>
          <cell r="K128">
            <v>1562.3322700000003</v>
          </cell>
          <cell r="L128">
            <v>0.56836286536422842</v>
          </cell>
          <cell r="M128">
            <v>66.03</v>
          </cell>
          <cell r="N128">
            <v>2748.8289000000004</v>
          </cell>
          <cell r="O128">
            <v>1</v>
          </cell>
          <cell r="P128">
            <v>0</v>
          </cell>
          <cell r="Q128">
            <v>0</v>
          </cell>
          <cell r="R128" t="str">
            <v>0.00%</v>
          </cell>
        </row>
        <row r="129">
          <cell r="A129" t="str">
            <v>02.04.07</v>
          </cell>
          <cell r="B129" t="str">
            <v>LOSAS ALIGERADAS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02.04.07.01</v>
          </cell>
          <cell r="B130" t="str">
            <v>CONCRETO EN LOSAS ALIGERADAS F'C=210 KG/CM2</v>
          </cell>
          <cell r="C130" t="str">
            <v>m3</v>
          </cell>
          <cell r="D130">
            <v>32.42</v>
          </cell>
          <cell r="E130">
            <v>487.24</v>
          </cell>
          <cell r="F130">
            <v>15796.320800000001</v>
          </cell>
          <cell r="G130">
            <v>32.42</v>
          </cell>
          <cell r="H130">
            <v>15796.320800000001</v>
          </cell>
          <cell r="I130">
            <v>1</v>
          </cell>
          <cell r="J130">
            <v>0</v>
          </cell>
          <cell r="K130">
            <v>0</v>
          </cell>
          <cell r="L130" t="str">
            <v>0.00%</v>
          </cell>
          <cell r="M130">
            <v>32.42</v>
          </cell>
          <cell r="N130">
            <v>15796.320800000001</v>
          </cell>
          <cell r="O130">
            <v>1</v>
          </cell>
          <cell r="P130">
            <v>0</v>
          </cell>
          <cell r="Q130">
            <v>0</v>
          </cell>
          <cell r="R130" t="str">
            <v>0.00%</v>
          </cell>
        </row>
        <row r="131">
          <cell r="A131" t="str">
            <v>02.04.07.02</v>
          </cell>
          <cell r="B131" t="str">
            <v>ACERO F'Y=4200 KG/CM2 GRADO 60 EN LOSAS ALIGERADAS</v>
          </cell>
          <cell r="C131" t="str">
            <v>kg</v>
          </cell>
          <cell r="D131">
            <v>2873.11</v>
          </cell>
          <cell r="E131">
            <v>4.5</v>
          </cell>
          <cell r="F131">
            <v>12928.995000000001</v>
          </cell>
          <cell r="G131">
            <v>2873.11</v>
          </cell>
          <cell r="H131">
            <v>12928.995000000001</v>
          </cell>
          <cell r="I131">
            <v>1</v>
          </cell>
          <cell r="J131">
            <v>0</v>
          </cell>
          <cell r="K131">
            <v>0</v>
          </cell>
          <cell r="L131" t="str">
            <v>0.00%</v>
          </cell>
          <cell r="M131">
            <v>2873.11</v>
          </cell>
          <cell r="N131">
            <v>12928.995000000001</v>
          </cell>
          <cell r="O131">
            <v>1</v>
          </cell>
          <cell r="P131">
            <v>0</v>
          </cell>
          <cell r="Q131">
            <v>0</v>
          </cell>
          <cell r="R131" t="str">
            <v>0.00%</v>
          </cell>
        </row>
        <row r="132">
          <cell r="A132" t="str">
            <v>02.04.07.03</v>
          </cell>
          <cell r="B132" t="str">
            <v>ENCOFRADO Y DESENCOFRADO NORMAL EN LOSAS ALIGERADAS</v>
          </cell>
          <cell r="C132" t="str">
            <v>m2</v>
          </cell>
          <cell r="D132">
            <v>370.59</v>
          </cell>
          <cell r="E132">
            <v>29.08</v>
          </cell>
          <cell r="F132">
            <v>10776.757199999998</v>
          </cell>
          <cell r="G132">
            <v>370.5899</v>
          </cell>
          <cell r="H132">
            <v>10776.754292</v>
          </cell>
          <cell r="I132">
            <v>0.9999997301600152</v>
          </cell>
          <cell r="J132">
            <v>0</v>
          </cell>
          <cell r="K132">
            <v>0</v>
          </cell>
          <cell r="L132" t="str">
            <v>0.00%</v>
          </cell>
          <cell r="M132">
            <v>370.5899</v>
          </cell>
          <cell r="N132">
            <v>10776.754292</v>
          </cell>
          <cell r="O132">
            <v>0.9999997301600152</v>
          </cell>
          <cell r="P132">
            <v>9.9999999974897946E-5</v>
          </cell>
          <cell r="Q132">
            <v>2.9079999985697214E-3</v>
          </cell>
          <cell r="R132">
            <v>2.6983998475624206E-7</v>
          </cell>
        </row>
        <row r="133">
          <cell r="A133" t="str">
            <v>02.04.07.04</v>
          </cell>
          <cell r="B133" t="str">
            <v>LADRILLO DE ARCILLA HUECO 15X30X30 PARA TECHO</v>
          </cell>
          <cell r="C133" t="str">
            <v>und</v>
          </cell>
          <cell r="D133">
            <v>3087.03</v>
          </cell>
          <cell r="E133">
            <v>4.66</v>
          </cell>
          <cell r="F133">
            <v>14385.559800000001</v>
          </cell>
          <cell r="G133">
            <v>3087.0299999999997</v>
          </cell>
          <cell r="H133">
            <v>14385.559799999999</v>
          </cell>
          <cell r="I133">
            <v>0.99999999999999989</v>
          </cell>
          <cell r="J133">
            <v>0</v>
          </cell>
          <cell r="K133">
            <v>0</v>
          </cell>
          <cell r="L133" t="str">
            <v>0.00%</v>
          </cell>
          <cell r="M133">
            <v>3087.0299999999997</v>
          </cell>
          <cell r="N133">
            <v>14385.559799999999</v>
          </cell>
          <cell r="O133">
            <v>0.99999999999999989</v>
          </cell>
          <cell r="P133">
            <v>4.5474735088646412E-13</v>
          </cell>
          <cell r="Q133">
            <v>1.8189894035458565E-12</v>
          </cell>
          <cell r="R133">
            <v>1.2644550708036099E-16</v>
          </cell>
        </row>
        <row r="134">
          <cell r="A134" t="str">
            <v>02.04.08</v>
          </cell>
          <cell r="B134" t="str">
            <v>CUNETA DE  EVACUACION PLUVIAL EN TECHO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02.04.08.01</v>
          </cell>
          <cell r="B135" t="str">
            <v>CONCRETO EN CUNETA F'C= 210 KG/CM2</v>
          </cell>
          <cell r="C135" t="str">
            <v>m3</v>
          </cell>
          <cell r="D135">
            <v>2.09</v>
          </cell>
          <cell r="E135">
            <v>482.39</v>
          </cell>
          <cell r="F135">
            <v>1008.1950999999999</v>
          </cell>
          <cell r="G135">
            <v>2.09</v>
          </cell>
          <cell r="H135">
            <v>1008.1950999999999</v>
          </cell>
          <cell r="I135">
            <v>1</v>
          </cell>
          <cell r="J135">
            <v>0</v>
          </cell>
          <cell r="K135">
            <v>0</v>
          </cell>
          <cell r="L135" t="str">
            <v>0.00%</v>
          </cell>
          <cell r="M135">
            <v>2.09</v>
          </cell>
          <cell r="N135">
            <v>1008.1950999999999</v>
          </cell>
          <cell r="O135">
            <v>1</v>
          </cell>
          <cell r="P135">
            <v>0</v>
          </cell>
          <cell r="Q135">
            <v>0</v>
          </cell>
          <cell r="R135" t="str">
            <v>0.00%</v>
          </cell>
        </row>
        <row r="136">
          <cell r="A136" t="str">
            <v>02.04.08.02</v>
          </cell>
          <cell r="B136" t="str">
            <v>ACERO F'Y=4200 KG/CM2 GRADO 60 EN CUNETA</v>
          </cell>
          <cell r="C136" t="str">
            <v>kg</v>
          </cell>
          <cell r="D136">
            <v>297.77999999999997</v>
          </cell>
          <cell r="E136">
            <v>4.4400000000000004</v>
          </cell>
          <cell r="F136">
            <v>1322.1432</v>
          </cell>
          <cell r="G136">
            <v>297.77999999999997</v>
          </cell>
          <cell r="H136">
            <v>1322.1432</v>
          </cell>
          <cell r="I136">
            <v>1</v>
          </cell>
          <cell r="J136">
            <v>0</v>
          </cell>
          <cell r="K136">
            <v>0</v>
          </cell>
          <cell r="L136" t="str">
            <v>0.00%</v>
          </cell>
          <cell r="M136">
            <v>297.77999999999997</v>
          </cell>
          <cell r="N136">
            <v>1322.1432</v>
          </cell>
          <cell r="O136">
            <v>1</v>
          </cell>
          <cell r="P136">
            <v>0</v>
          </cell>
          <cell r="Q136">
            <v>0</v>
          </cell>
          <cell r="R136" t="str">
            <v>0.00%</v>
          </cell>
        </row>
        <row r="137">
          <cell r="A137" t="str">
            <v>02.04.08.03</v>
          </cell>
          <cell r="B137" t="str">
            <v>ENCOFRADO Y DESENCOFRADO NORMAL EN CUNETAS</v>
          </cell>
          <cell r="C137" t="str">
            <v>m2</v>
          </cell>
          <cell r="D137">
            <v>41.89</v>
          </cell>
          <cell r="E137">
            <v>44.85</v>
          </cell>
          <cell r="F137">
            <v>1878.7665000000002</v>
          </cell>
          <cell r="G137">
            <v>41.89</v>
          </cell>
          <cell r="H137">
            <v>1878.7665000000002</v>
          </cell>
          <cell r="I137">
            <v>1</v>
          </cell>
          <cell r="J137">
            <v>0</v>
          </cell>
          <cell r="K137">
            <v>0</v>
          </cell>
          <cell r="L137" t="str">
            <v>0.00%</v>
          </cell>
          <cell r="M137">
            <v>41.89</v>
          </cell>
          <cell r="N137">
            <v>1878.7665000000002</v>
          </cell>
          <cell r="O137">
            <v>1</v>
          </cell>
          <cell r="P137">
            <v>0</v>
          </cell>
          <cell r="Q137">
            <v>0</v>
          </cell>
          <cell r="R137" t="str">
            <v>0.00%</v>
          </cell>
        </row>
        <row r="138">
          <cell r="A138" t="str">
            <v>02.04.09</v>
          </cell>
          <cell r="B138" t="str">
            <v>MARCO DE VENTANA DE CONCRETO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02.04.09.01</v>
          </cell>
          <cell r="B139" t="str">
            <v>CONCRETO F'C= 175 KG/CM2 EN MARCO DE VENTANA</v>
          </cell>
          <cell r="C139" t="str">
            <v>m3</v>
          </cell>
          <cell r="D139">
            <v>1.07</v>
          </cell>
          <cell r="E139">
            <v>462.25</v>
          </cell>
          <cell r="F139">
            <v>494.60750000000002</v>
          </cell>
          <cell r="G139">
            <v>0</v>
          </cell>
          <cell r="H139">
            <v>0</v>
          </cell>
          <cell r="I139" t="str">
            <v>0.00%</v>
          </cell>
          <cell r="J139">
            <v>0.192</v>
          </cell>
          <cell r="K139">
            <v>88.751999999999995</v>
          </cell>
          <cell r="L139">
            <v>0.17943925233644858</v>
          </cell>
          <cell r="M139">
            <v>0.192</v>
          </cell>
          <cell r="N139">
            <v>88.751999999999995</v>
          </cell>
          <cell r="O139">
            <v>0.17943925233644858</v>
          </cell>
          <cell r="P139">
            <v>0.87800000000000011</v>
          </cell>
          <cell r="Q139">
            <v>405.85550000000001</v>
          </cell>
          <cell r="R139">
            <v>0.82056074766355136</v>
          </cell>
        </row>
        <row r="140">
          <cell r="A140" t="str">
            <v>02.04.09.02</v>
          </cell>
          <cell r="B140" t="str">
            <v>ACERO F'Y=4200 KG/CM2 GRADO 60 EN MARCO DE VENTANA</v>
          </cell>
          <cell r="C140" t="str">
            <v>kg</v>
          </cell>
          <cell r="D140">
            <v>207.36</v>
          </cell>
          <cell r="E140">
            <v>4.4400000000000004</v>
          </cell>
          <cell r="F140">
            <v>920.67840000000012</v>
          </cell>
          <cell r="G140">
            <v>153.36000000000001</v>
          </cell>
          <cell r="H140">
            <v>680.91840000000013</v>
          </cell>
          <cell r="I140">
            <v>0.73958333333333337</v>
          </cell>
          <cell r="J140">
            <v>54</v>
          </cell>
          <cell r="K140">
            <v>239.76000000000002</v>
          </cell>
          <cell r="L140">
            <v>0.26041666666666663</v>
          </cell>
          <cell r="M140">
            <v>207.36</v>
          </cell>
          <cell r="N140">
            <v>920.67840000000012</v>
          </cell>
          <cell r="O140">
            <v>1</v>
          </cell>
          <cell r="P140">
            <v>0</v>
          </cell>
          <cell r="Q140">
            <v>0</v>
          </cell>
          <cell r="R140" t="str">
            <v>0.00%</v>
          </cell>
        </row>
        <row r="141">
          <cell r="A141" t="str">
            <v>02.04.09.03</v>
          </cell>
          <cell r="B141" t="str">
            <v>ENCOFRADO Y DESENCOFRADO EN MARCO DE VENTANA</v>
          </cell>
          <cell r="C141" t="str">
            <v>m2</v>
          </cell>
          <cell r="D141">
            <v>10.72</v>
          </cell>
          <cell r="E141">
            <v>28.78</v>
          </cell>
          <cell r="F141">
            <v>308.52160000000003</v>
          </cell>
          <cell r="G141">
            <v>0</v>
          </cell>
          <cell r="H141">
            <v>0</v>
          </cell>
          <cell r="I141" t="str">
            <v>0.00%</v>
          </cell>
          <cell r="J141">
            <v>1.92</v>
          </cell>
          <cell r="K141">
            <v>55.257600000000004</v>
          </cell>
          <cell r="L141">
            <v>0.17910447761194029</v>
          </cell>
          <cell r="M141">
            <v>1.92</v>
          </cell>
          <cell r="N141">
            <v>55.257600000000004</v>
          </cell>
          <cell r="O141">
            <v>0.17910447761194029</v>
          </cell>
          <cell r="P141">
            <v>8.8000000000000007</v>
          </cell>
          <cell r="Q141">
            <v>253.26400000000004</v>
          </cell>
          <cell r="R141">
            <v>0.82089552238805974</v>
          </cell>
        </row>
        <row r="142">
          <cell r="A142" t="str">
            <v>02.05</v>
          </cell>
          <cell r="B142" t="str">
            <v>JUNTAS DE CONSTRUCCION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02.05.01</v>
          </cell>
          <cell r="B143" t="str">
            <v>JUNTAS DE TEKNOPOR DE  1"</v>
          </cell>
          <cell r="C143" t="str">
            <v>m</v>
          </cell>
          <cell r="D143">
            <v>11.7</v>
          </cell>
          <cell r="E143">
            <v>9.0500000000000007</v>
          </cell>
          <cell r="F143">
            <v>105.88500000000001</v>
          </cell>
          <cell r="G143">
            <v>0</v>
          </cell>
          <cell r="H143">
            <v>0</v>
          </cell>
          <cell r="I143" t="str">
            <v>0.00%</v>
          </cell>
          <cell r="J143">
            <v>11.7</v>
          </cell>
          <cell r="K143">
            <v>105.88500000000001</v>
          </cell>
          <cell r="L143">
            <v>1</v>
          </cell>
          <cell r="M143">
            <v>11.7</v>
          </cell>
          <cell r="N143">
            <v>105.88500000000001</v>
          </cell>
          <cell r="O143">
            <v>1</v>
          </cell>
          <cell r="P143">
            <v>0</v>
          </cell>
          <cell r="Q143">
            <v>0</v>
          </cell>
          <cell r="R143" t="str">
            <v>0.00%</v>
          </cell>
        </row>
        <row r="144">
          <cell r="A144" t="str">
            <v>02.06</v>
          </cell>
          <cell r="B144" t="str">
            <v>PRUEBAS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02.06.01</v>
          </cell>
          <cell r="B145" t="str">
            <v>PRUEBA DE CALIDAD DEL CONCRETO (PRUEBA A LA COMPRESION)</v>
          </cell>
          <cell r="C145" t="str">
            <v>und</v>
          </cell>
          <cell r="D145">
            <v>2</v>
          </cell>
          <cell r="E145">
            <v>40</v>
          </cell>
          <cell r="F145">
            <v>80</v>
          </cell>
          <cell r="G145">
            <v>2</v>
          </cell>
          <cell r="H145">
            <v>80</v>
          </cell>
          <cell r="I145">
            <v>1</v>
          </cell>
          <cell r="J145">
            <v>0</v>
          </cell>
          <cell r="K145">
            <v>0</v>
          </cell>
          <cell r="L145" t="str">
            <v>0.00%</v>
          </cell>
          <cell r="M145">
            <v>2</v>
          </cell>
          <cell r="N145">
            <v>80</v>
          </cell>
          <cell r="O145">
            <v>1</v>
          </cell>
          <cell r="P145">
            <v>0</v>
          </cell>
          <cell r="Q145">
            <v>0</v>
          </cell>
          <cell r="R145" t="str">
            <v>0.00%</v>
          </cell>
        </row>
        <row r="146">
          <cell r="A146" t="str">
            <v>03</v>
          </cell>
          <cell r="B146" t="str">
            <v xml:space="preserve">BLOQUE - 2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03.01</v>
          </cell>
          <cell r="B147" t="str">
            <v>TRABAJOS PRELIMINARES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03.01.01</v>
          </cell>
          <cell r="B148" t="str">
            <v>LIMPIEZA DE TERRENO MANUAL</v>
          </cell>
          <cell r="C148" t="str">
            <v>m2</v>
          </cell>
          <cell r="D148">
            <v>320.7</v>
          </cell>
          <cell r="E148">
            <v>1.0900000000000001</v>
          </cell>
          <cell r="F148">
            <v>349.56299999999999</v>
          </cell>
          <cell r="G148">
            <v>320.7</v>
          </cell>
          <cell r="H148">
            <v>349.56299999999999</v>
          </cell>
          <cell r="I148">
            <v>1</v>
          </cell>
          <cell r="J148">
            <v>0</v>
          </cell>
          <cell r="K148">
            <v>0</v>
          </cell>
          <cell r="L148" t="str">
            <v>0.00%</v>
          </cell>
          <cell r="M148">
            <v>320.7</v>
          </cell>
          <cell r="N148">
            <v>349.56299999999999</v>
          </cell>
          <cell r="O148">
            <v>1</v>
          </cell>
          <cell r="P148">
            <v>0</v>
          </cell>
          <cell r="Q148">
            <v>0</v>
          </cell>
          <cell r="R148" t="str">
            <v>0.00%</v>
          </cell>
        </row>
        <row r="149">
          <cell r="A149" t="str">
            <v>03.01.02</v>
          </cell>
          <cell r="B149" t="str">
            <v>TRAZO DURANTE LA EJECUCION DE LA OBRA</v>
          </cell>
          <cell r="C149" t="str">
            <v>m2</v>
          </cell>
          <cell r="D149">
            <v>320.7</v>
          </cell>
          <cell r="E149">
            <v>3.49</v>
          </cell>
          <cell r="F149">
            <v>1119.2429999999999</v>
          </cell>
          <cell r="G149">
            <v>320.7</v>
          </cell>
          <cell r="H149">
            <v>1119.2429999999999</v>
          </cell>
          <cell r="I149">
            <v>1</v>
          </cell>
          <cell r="J149">
            <v>0</v>
          </cell>
          <cell r="K149">
            <v>0</v>
          </cell>
          <cell r="L149" t="str">
            <v>0.00%</v>
          </cell>
          <cell r="M149">
            <v>320.7</v>
          </cell>
          <cell r="N149">
            <v>1119.2429999999999</v>
          </cell>
          <cell r="O149">
            <v>1</v>
          </cell>
          <cell r="P149">
            <v>0</v>
          </cell>
          <cell r="Q149">
            <v>0</v>
          </cell>
          <cell r="R149" t="str">
            <v>0.00%</v>
          </cell>
        </row>
        <row r="150">
          <cell r="A150" t="str">
            <v>03.02</v>
          </cell>
          <cell r="B150" t="str">
            <v>MOVIMIENTO DE TIERRAS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03.02.01</v>
          </cell>
          <cell r="B151" t="str">
            <v xml:space="preserve">EXCAVACION PARA CIMIENTOS-ZAPATAS </v>
          </cell>
          <cell r="C151" t="str">
            <v>m3</v>
          </cell>
          <cell r="D151">
            <v>210.85</v>
          </cell>
          <cell r="E151">
            <v>44.73</v>
          </cell>
          <cell r="F151">
            <v>9431.3204999999998</v>
          </cell>
          <cell r="G151">
            <v>210.85</v>
          </cell>
          <cell r="H151">
            <v>9431.3204999999998</v>
          </cell>
          <cell r="I151">
            <v>1</v>
          </cell>
          <cell r="J151">
            <v>0</v>
          </cell>
          <cell r="K151">
            <v>0</v>
          </cell>
          <cell r="L151" t="str">
            <v>0.00%</v>
          </cell>
          <cell r="M151">
            <v>210.85</v>
          </cell>
          <cell r="N151">
            <v>9431.3204999999998</v>
          </cell>
          <cell r="O151">
            <v>1</v>
          </cell>
          <cell r="P151">
            <v>0</v>
          </cell>
          <cell r="Q151">
            <v>0</v>
          </cell>
          <cell r="R151" t="str">
            <v>0.00%</v>
          </cell>
        </row>
        <row r="152">
          <cell r="A152" t="str">
            <v>03.02.02</v>
          </cell>
          <cell r="B152" t="str">
            <v>RELLENO COMPACTADO CON MATERIAL PROPIO EN CAPAS DE 0.20m.</v>
          </cell>
          <cell r="C152" t="str">
            <v>m3</v>
          </cell>
          <cell r="D152">
            <v>112.69</v>
          </cell>
          <cell r="E152">
            <v>53.95</v>
          </cell>
          <cell r="F152">
            <v>6079.6255000000001</v>
          </cell>
          <cell r="G152">
            <v>112.69</v>
          </cell>
          <cell r="H152">
            <v>6079.6255000000001</v>
          </cell>
          <cell r="I152">
            <v>1</v>
          </cell>
          <cell r="J152">
            <v>0</v>
          </cell>
          <cell r="K152">
            <v>0</v>
          </cell>
          <cell r="L152" t="str">
            <v>0.00%</v>
          </cell>
          <cell r="M152">
            <v>112.69</v>
          </cell>
          <cell r="N152">
            <v>6079.6255000000001</v>
          </cell>
          <cell r="O152">
            <v>1</v>
          </cell>
          <cell r="P152">
            <v>0</v>
          </cell>
          <cell r="Q152">
            <v>0</v>
          </cell>
          <cell r="R152" t="str">
            <v>0.00%</v>
          </cell>
        </row>
        <row r="153">
          <cell r="A153" t="str">
            <v>03.02.03</v>
          </cell>
          <cell r="B153" t="str">
            <v>ACARREO INTERNO, MATERIAL PROCEDENTE DE EXCAVACIONES  Y OTROS</v>
          </cell>
          <cell r="C153" t="str">
            <v>m3</v>
          </cell>
          <cell r="D153">
            <v>127.61</v>
          </cell>
          <cell r="E153">
            <v>19</v>
          </cell>
          <cell r="F153">
            <v>2424.59</v>
          </cell>
          <cell r="G153">
            <v>127.61</v>
          </cell>
          <cell r="H153">
            <v>2424.59</v>
          </cell>
          <cell r="I153">
            <v>1</v>
          </cell>
          <cell r="J153">
            <v>0</v>
          </cell>
          <cell r="K153">
            <v>0</v>
          </cell>
          <cell r="L153" t="str">
            <v>0.00%</v>
          </cell>
          <cell r="M153">
            <v>127.61</v>
          </cell>
          <cell r="N153">
            <v>2424.59</v>
          </cell>
          <cell r="O153">
            <v>1</v>
          </cell>
          <cell r="P153">
            <v>0</v>
          </cell>
          <cell r="Q153">
            <v>0</v>
          </cell>
          <cell r="R153" t="str">
            <v>0.00%</v>
          </cell>
        </row>
        <row r="154">
          <cell r="A154" t="str">
            <v>03.02.04</v>
          </cell>
          <cell r="B154" t="str">
            <v>ELIMINACION DE MATERIAL EXCEDENTE CON EQUIPO</v>
          </cell>
          <cell r="C154" t="str">
            <v>m3</v>
          </cell>
          <cell r="D154">
            <v>127.61</v>
          </cell>
          <cell r="E154">
            <v>14.64</v>
          </cell>
          <cell r="F154">
            <v>1868.2104000000002</v>
          </cell>
          <cell r="G154">
            <v>127.61</v>
          </cell>
          <cell r="H154">
            <v>1868.2104000000002</v>
          </cell>
          <cell r="I154">
            <v>1</v>
          </cell>
          <cell r="J154">
            <v>0</v>
          </cell>
          <cell r="K154">
            <v>0</v>
          </cell>
          <cell r="L154" t="str">
            <v>0.00%</v>
          </cell>
          <cell r="M154">
            <v>127.61</v>
          </cell>
          <cell r="N154">
            <v>1868.2104000000002</v>
          </cell>
          <cell r="O154">
            <v>1</v>
          </cell>
          <cell r="P154">
            <v>0</v>
          </cell>
          <cell r="Q154">
            <v>0</v>
          </cell>
          <cell r="R154" t="str">
            <v>0.00%</v>
          </cell>
        </row>
        <row r="155">
          <cell r="A155" t="str">
            <v>03.02.05</v>
          </cell>
          <cell r="B155" t="str">
            <v xml:space="preserve">AFIRMADO e=20 cm </v>
          </cell>
          <cell r="C155" t="str">
            <v>m3</v>
          </cell>
          <cell r="D155">
            <v>56.33</v>
          </cell>
          <cell r="E155">
            <v>82.36</v>
          </cell>
          <cell r="F155">
            <v>4639.3387999999995</v>
          </cell>
          <cell r="G155">
            <v>56.33</v>
          </cell>
          <cell r="H155">
            <v>4639.3387999999995</v>
          </cell>
          <cell r="I155">
            <v>1</v>
          </cell>
          <cell r="J155">
            <v>0</v>
          </cell>
          <cell r="K155">
            <v>0</v>
          </cell>
          <cell r="L155" t="str">
            <v>0.00%</v>
          </cell>
          <cell r="M155">
            <v>56.33</v>
          </cell>
          <cell r="N155">
            <v>4639.3387999999995</v>
          </cell>
          <cell r="O155">
            <v>1</v>
          </cell>
          <cell r="P155">
            <v>0</v>
          </cell>
          <cell r="Q155">
            <v>0</v>
          </cell>
          <cell r="R155" t="str">
            <v>0.00%</v>
          </cell>
        </row>
        <row r="156">
          <cell r="A156" t="str">
            <v>03.02.06</v>
          </cell>
          <cell r="B156" t="str">
            <v xml:space="preserve">NIVELACION Y COMPACTACION PARA FALSO PISOS, VEREDAS Y PATIOS </v>
          </cell>
          <cell r="C156" t="str">
            <v>m2</v>
          </cell>
          <cell r="D156">
            <v>296.08999999999997</v>
          </cell>
          <cell r="E156">
            <v>9.3800000000000008</v>
          </cell>
          <cell r="F156">
            <v>2777.3242</v>
          </cell>
          <cell r="G156">
            <v>296.08999999999997</v>
          </cell>
          <cell r="H156">
            <v>2777.3242</v>
          </cell>
          <cell r="I156">
            <v>1</v>
          </cell>
          <cell r="J156">
            <v>0</v>
          </cell>
          <cell r="K156">
            <v>0</v>
          </cell>
          <cell r="L156" t="str">
            <v>0.00%</v>
          </cell>
          <cell r="M156">
            <v>296.08999999999997</v>
          </cell>
          <cell r="N156">
            <v>2777.3242</v>
          </cell>
          <cell r="O156">
            <v>1</v>
          </cell>
          <cell r="P156">
            <v>0</v>
          </cell>
          <cell r="Q156">
            <v>0</v>
          </cell>
          <cell r="R156" t="str">
            <v>0.00%</v>
          </cell>
        </row>
        <row r="157">
          <cell r="A157" t="str">
            <v>03.03</v>
          </cell>
          <cell r="B157" t="str">
            <v>CONCRETO SIMPLE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03.03.01</v>
          </cell>
          <cell r="B158" t="str">
            <v>SOLADOS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03.03.01.01</v>
          </cell>
          <cell r="B159" t="str">
            <v>SOLADO E= 2" MEZCLA 1:12 CEMENTO-HORMIGON</v>
          </cell>
          <cell r="C159" t="str">
            <v>m2</v>
          </cell>
          <cell r="D159">
            <v>99.71</v>
          </cell>
          <cell r="E159">
            <v>29.02</v>
          </cell>
          <cell r="F159">
            <v>2893.5841999999998</v>
          </cell>
          <cell r="G159">
            <v>99.71</v>
          </cell>
          <cell r="H159">
            <v>2893.5841999999998</v>
          </cell>
          <cell r="I159">
            <v>1</v>
          </cell>
          <cell r="J159">
            <v>0</v>
          </cell>
          <cell r="K159">
            <v>0</v>
          </cell>
          <cell r="L159" t="str">
            <v>0.00%</v>
          </cell>
          <cell r="M159">
            <v>99.71</v>
          </cell>
          <cell r="N159">
            <v>2893.5841999999998</v>
          </cell>
          <cell r="O159">
            <v>1</v>
          </cell>
          <cell r="P159">
            <v>0</v>
          </cell>
          <cell r="Q159">
            <v>0</v>
          </cell>
          <cell r="R159" t="str">
            <v>0.00%</v>
          </cell>
        </row>
        <row r="160">
          <cell r="A160" t="str">
            <v>03.03.02</v>
          </cell>
          <cell r="B160" t="str">
            <v>CIMIENTOS CORRIDOS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03.03.02.01</v>
          </cell>
          <cell r="B161" t="str">
            <v>CIMIENTOS CORRIDOS MEZCLA 1:10 CEMENTO-HORMIGON 30% PIEDRA</v>
          </cell>
          <cell r="C161" t="str">
            <v>m3</v>
          </cell>
          <cell r="D161">
            <v>56.14</v>
          </cell>
          <cell r="E161">
            <v>248.48</v>
          </cell>
          <cell r="F161">
            <v>13949.6672</v>
          </cell>
          <cell r="G161">
            <v>52.17</v>
          </cell>
          <cell r="H161">
            <v>12963.2016</v>
          </cell>
          <cell r="I161">
            <v>0.92928393302458145</v>
          </cell>
          <cell r="J161">
            <v>0</v>
          </cell>
          <cell r="K161">
            <v>0</v>
          </cell>
          <cell r="L161" t="str">
            <v>0.00%</v>
          </cell>
          <cell r="M161">
            <v>52.17</v>
          </cell>
          <cell r="N161">
            <v>12963.2016</v>
          </cell>
          <cell r="O161">
            <v>0.92928393302458145</v>
          </cell>
          <cell r="P161">
            <v>3.9699999999999989</v>
          </cell>
          <cell r="Q161">
            <v>986.46559999999954</v>
          </cell>
          <cell r="R161">
            <v>7.0716066975418559E-2</v>
          </cell>
        </row>
        <row r="162">
          <cell r="A162" t="str">
            <v>03.03.03</v>
          </cell>
          <cell r="B162" t="str">
            <v>SOBRECIMIENTOS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03.03.03.01</v>
          </cell>
          <cell r="B163" t="str">
            <v>CONCRETO 1:8+25% P.M. PARA SOBRECIMIENTOS</v>
          </cell>
          <cell r="C163" t="str">
            <v>m3</v>
          </cell>
          <cell r="D163">
            <v>6.83</v>
          </cell>
          <cell r="E163">
            <v>312.47000000000003</v>
          </cell>
          <cell r="F163">
            <v>2134.1701000000003</v>
          </cell>
          <cell r="G163">
            <v>6.83</v>
          </cell>
          <cell r="H163">
            <v>2134.1701000000003</v>
          </cell>
          <cell r="I163">
            <v>1</v>
          </cell>
          <cell r="J163">
            <v>0</v>
          </cell>
          <cell r="K163">
            <v>0</v>
          </cell>
          <cell r="L163" t="str">
            <v>0.00%</v>
          </cell>
          <cell r="M163">
            <v>6.83</v>
          </cell>
          <cell r="N163">
            <v>2134.1701000000003</v>
          </cell>
          <cell r="O163">
            <v>1</v>
          </cell>
          <cell r="P163">
            <v>0</v>
          </cell>
          <cell r="Q163">
            <v>0</v>
          </cell>
          <cell r="R163" t="str">
            <v>0.00%</v>
          </cell>
        </row>
        <row r="164">
          <cell r="A164" t="str">
            <v>03.03.03.02</v>
          </cell>
          <cell r="B164" t="str">
            <v>ENCOFRADO Y DESENCOFRADO NORMAL PARA SOBRECIMIENTOS HASTA 0.60M.</v>
          </cell>
          <cell r="C164" t="str">
            <v>m2</v>
          </cell>
          <cell r="D164">
            <v>60.2</v>
          </cell>
          <cell r="E164">
            <v>44.43</v>
          </cell>
          <cell r="F164">
            <v>2674.6860000000001</v>
          </cell>
          <cell r="G164">
            <v>60.2</v>
          </cell>
          <cell r="H164">
            <v>2674.6860000000001</v>
          </cell>
          <cell r="I164">
            <v>1</v>
          </cell>
          <cell r="J164">
            <v>0</v>
          </cell>
          <cell r="K164">
            <v>0</v>
          </cell>
          <cell r="L164" t="str">
            <v>0.00%</v>
          </cell>
          <cell r="M164">
            <v>60.2</v>
          </cell>
          <cell r="N164">
            <v>2674.6860000000001</v>
          </cell>
          <cell r="O164">
            <v>1</v>
          </cell>
          <cell r="P164">
            <v>0</v>
          </cell>
          <cell r="Q164">
            <v>0</v>
          </cell>
          <cell r="R164" t="str">
            <v>0.00%</v>
          </cell>
        </row>
        <row r="165">
          <cell r="A165" t="str">
            <v>03.04</v>
          </cell>
          <cell r="B165" t="str">
            <v>CONCRETO ARMADO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 t="str">
            <v>03.04.01</v>
          </cell>
          <cell r="B166" t="str">
            <v>ZAPATAS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03.04.01.01</v>
          </cell>
          <cell r="B167" t="str">
            <v>CONCRETO PARA ZAPATAS F'C=210 KG/CM2</v>
          </cell>
          <cell r="C167" t="str">
            <v>m3</v>
          </cell>
          <cell r="D167">
            <v>40.86</v>
          </cell>
          <cell r="E167">
            <v>427.63</v>
          </cell>
          <cell r="F167">
            <v>17472.961800000001</v>
          </cell>
          <cell r="G167">
            <v>40.86</v>
          </cell>
          <cell r="H167">
            <v>17472.961800000001</v>
          </cell>
          <cell r="I167">
            <v>1</v>
          </cell>
          <cell r="J167">
            <v>0</v>
          </cell>
          <cell r="K167">
            <v>0</v>
          </cell>
          <cell r="L167" t="str">
            <v>0.00%</v>
          </cell>
          <cell r="M167">
            <v>40.86</v>
          </cell>
          <cell r="N167">
            <v>17472.961800000001</v>
          </cell>
          <cell r="O167">
            <v>1</v>
          </cell>
          <cell r="P167">
            <v>0</v>
          </cell>
          <cell r="Q167">
            <v>0</v>
          </cell>
          <cell r="R167" t="str">
            <v>0.00%</v>
          </cell>
        </row>
        <row r="168">
          <cell r="A168" t="str">
            <v>03.04.01.02</v>
          </cell>
          <cell r="B168" t="str">
            <v>ACERO F'Y=4200 KG/CM2 GRADO 60 EN ZAPATAS</v>
          </cell>
          <cell r="C168" t="str">
            <v>kg</v>
          </cell>
          <cell r="D168">
            <v>1252.71</v>
          </cell>
          <cell r="E168">
            <v>4.3</v>
          </cell>
          <cell r="F168">
            <v>5386.6530000000002</v>
          </cell>
          <cell r="G168">
            <v>1252.71</v>
          </cell>
          <cell r="H168">
            <v>5386.6530000000002</v>
          </cell>
          <cell r="I168">
            <v>1</v>
          </cell>
          <cell r="J168">
            <v>0</v>
          </cell>
          <cell r="K168">
            <v>0</v>
          </cell>
          <cell r="L168" t="str">
            <v>0.00%</v>
          </cell>
          <cell r="M168">
            <v>1252.71</v>
          </cell>
          <cell r="N168">
            <v>5386.6530000000002</v>
          </cell>
          <cell r="O168">
            <v>1</v>
          </cell>
          <cell r="P168">
            <v>0</v>
          </cell>
          <cell r="Q168">
            <v>0</v>
          </cell>
          <cell r="R168" t="str">
            <v>0.00%</v>
          </cell>
        </row>
        <row r="169">
          <cell r="A169" t="str">
            <v>03.04.02</v>
          </cell>
          <cell r="B169" t="str">
            <v>VIGAS DE CIMENTACION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03.04.02.01</v>
          </cell>
          <cell r="B170" t="str">
            <v>CONCRETO F'C= 210 KG/CM2 EN VIGAS DE CIMENTACIÓN</v>
          </cell>
          <cell r="C170" t="str">
            <v>m3</v>
          </cell>
          <cell r="D170">
            <v>14.09</v>
          </cell>
          <cell r="E170">
            <v>451</v>
          </cell>
          <cell r="F170">
            <v>6354.59</v>
          </cell>
          <cell r="G170">
            <v>14.09</v>
          </cell>
          <cell r="H170">
            <v>6354.59</v>
          </cell>
          <cell r="I170">
            <v>1</v>
          </cell>
          <cell r="J170">
            <v>0</v>
          </cell>
          <cell r="K170">
            <v>0</v>
          </cell>
          <cell r="L170" t="str">
            <v>0.00%</v>
          </cell>
          <cell r="M170">
            <v>14.09</v>
          </cell>
          <cell r="N170">
            <v>6354.59</v>
          </cell>
          <cell r="O170">
            <v>1</v>
          </cell>
          <cell r="P170">
            <v>0</v>
          </cell>
          <cell r="Q170">
            <v>0</v>
          </cell>
          <cell r="R170" t="str">
            <v>0.00%</v>
          </cell>
        </row>
        <row r="171">
          <cell r="A171" t="str">
            <v>03.04.02.02</v>
          </cell>
          <cell r="B171" t="str">
            <v>ACERO F'Y=4200 KG/CM2 GRADO 60 EN VIGAS DE CIMENTACIÓN</v>
          </cell>
          <cell r="C171" t="str">
            <v>kg</v>
          </cell>
          <cell r="D171">
            <v>1450.39</v>
          </cell>
          <cell r="E171">
            <v>4.45</v>
          </cell>
          <cell r="F171">
            <v>6454.2355000000007</v>
          </cell>
          <cell r="G171">
            <v>1450.3899999999999</v>
          </cell>
          <cell r="H171">
            <v>6454.2354999999998</v>
          </cell>
          <cell r="I171">
            <v>0.99999999999999989</v>
          </cell>
          <cell r="J171">
            <v>0</v>
          </cell>
          <cell r="K171">
            <v>0</v>
          </cell>
          <cell r="L171" t="str">
            <v>0.00%</v>
          </cell>
          <cell r="M171">
            <v>1450.3899999999999</v>
          </cell>
          <cell r="N171">
            <v>6454.2354999999998</v>
          </cell>
          <cell r="O171">
            <v>0.99999999999999989</v>
          </cell>
          <cell r="P171">
            <v>2.2737367544323206E-13</v>
          </cell>
          <cell r="Q171">
            <v>9.0949470177292824E-13</v>
          </cell>
          <cell r="R171">
            <v>1.4091439672025108E-16</v>
          </cell>
        </row>
        <row r="172">
          <cell r="A172" t="str">
            <v>03.04.02.03</v>
          </cell>
          <cell r="B172" t="str">
            <v>ENCOFRADO Y DESENCOFRADO DE VIGAS DE CIMENTACIÓN</v>
          </cell>
          <cell r="C172" t="str">
            <v>m2</v>
          </cell>
          <cell r="D172">
            <v>112.73</v>
          </cell>
          <cell r="E172">
            <v>44.69</v>
          </cell>
          <cell r="F172">
            <v>5037.9036999999998</v>
          </cell>
          <cell r="G172">
            <v>112.73</v>
          </cell>
          <cell r="H172">
            <v>5037.9036999999998</v>
          </cell>
          <cell r="I172">
            <v>1</v>
          </cell>
          <cell r="J172">
            <v>0</v>
          </cell>
          <cell r="K172">
            <v>0</v>
          </cell>
          <cell r="L172" t="str">
            <v>0.00%</v>
          </cell>
          <cell r="M172">
            <v>112.73</v>
          </cell>
          <cell r="N172">
            <v>5037.9036999999998</v>
          </cell>
          <cell r="O172">
            <v>1</v>
          </cell>
          <cell r="P172">
            <v>0</v>
          </cell>
          <cell r="Q172">
            <v>0</v>
          </cell>
          <cell r="R172" t="str">
            <v>0.00%</v>
          </cell>
        </row>
        <row r="173">
          <cell r="A173" t="str">
            <v>03.04.03</v>
          </cell>
          <cell r="B173" t="str">
            <v>COLUMNAS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03.04.03.01</v>
          </cell>
          <cell r="B174" t="str">
            <v>CONCRETO EN COLUMNAS F'C=210 KG/CM2</v>
          </cell>
          <cell r="C174" t="str">
            <v>m3</v>
          </cell>
          <cell r="D174">
            <v>37.6</v>
          </cell>
          <cell r="E174">
            <v>521.12</v>
          </cell>
          <cell r="F174">
            <v>19594.112000000001</v>
          </cell>
          <cell r="G174">
            <v>37.6</v>
          </cell>
          <cell r="H174">
            <v>19594.112000000001</v>
          </cell>
          <cell r="I174">
            <v>1</v>
          </cell>
          <cell r="J174">
            <v>0</v>
          </cell>
          <cell r="K174">
            <v>0</v>
          </cell>
          <cell r="L174" t="str">
            <v>0.00%</v>
          </cell>
          <cell r="M174">
            <v>37.6</v>
          </cell>
          <cell r="N174">
            <v>19594.112000000001</v>
          </cell>
          <cell r="O174">
            <v>1</v>
          </cell>
          <cell r="P174">
            <v>0</v>
          </cell>
          <cell r="Q174">
            <v>0</v>
          </cell>
          <cell r="R174" t="str">
            <v>0.00%</v>
          </cell>
        </row>
        <row r="175">
          <cell r="A175" t="str">
            <v>03.04.03.02</v>
          </cell>
          <cell r="B175" t="str">
            <v>ACERO F'Y=4200 KG/CM2 GRADO 60 EN COLUMNAS</v>
          </cell>
          <cell r="C175" t="str">
            <v>kg</v>
          </cell>
          <cell r="D175">
            <v>3769.95</v>
          </cell>
          <cell r="E175">
            <v>4.5</v>
          </cell>
          <cell r="F175">
            <v>16964.774999999998</v>
          </cell>
          <cell r="G175">
            <v>3769.95</v>
          </cell>
          <cell r="H175">
            <v>16964.774999999998</v>
          </cell>
          <cell r="I175">
            <v>1</v>
          </cell>
          <cell r="J175">
            <v>0</v>
          </cell>
          <cell r="K175">
            <v>0</v>
          </cell>
          <cell r="L175" t="str">
            <v>0.00%</v>
          </cell>
          <cell r="M175">
            <v>3769.95</v>
          </cell>
          <cell r="N175">
            <v>16964.774999999998</v>
          </cell>
          <cell r="O175">
            <v>1</v>
          </cell>
          <cell r="P175">
            <v>0</v>
          </cell>
          <cell r="Q175">
            <v>0</v>
          </cell>
          <cell r="R175" t="str">
            <v>0.00%</v>
          </cell>
        </row>
        <row r="176">
          <cell r="A176" t="str">
            <v>03.04.03.03</v>
          </cell>
          <cell r="B176" t="str">
            <v>ENCOFRADO Y DESENCOFRADO NORMAL EN COLUMNAS</v>
          </cell>
          <cell r="C176" t="str">
            <v>m2</v>
          </cell>
          <cell r="D176">
            <v>411.41</v>
          </cell>
          <cell r="E176">
            <v>49.71</v>
          </cell>
          <cell r="F176">
            <v>20451.1911</v>
          </cell>
          <cell r="G176">
            <v>411.40999999999997</v>
          </cell>
          <cell r="H176">
            <v>20451.1911</v>
          </cell>
          <cell r="I176">
            <v>1</v>
          </cell>
          <cell r="J176">
            <v>0</v>
          </cell>
          <cell r="K176">
            <v>0</v>
          </cell>
          <cell r="L176" t="str">
            <v>0.00%</v>
          </cell>
          <cell r="M176">
            <v>411.40999999999997</v>
          </cell>
          <cell r="N176">
            <v>20451.1911</v>
          </cell>
          <cell r="O176">
            <v>1</v>
          </cell>
          <cell r="P176">
            <v>5.6843418860808015E-14</v>
          </cell>
          <cell r="Q176">
            <v>0</v>
          </cell>
          <cell r="R176" t="str">
            <v>0.00%</v>
          </cell>
        </row>
        <row r="177">
          <cell r="A177" t="str">
            <v>03.04.04</v>
          </cell>
          <cell r="B177" t="str">
            <v>COLUMNETAS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03.04.04.01</v>
          </cell>
          <cell r="B178" t="str">
            <v>CONCRETO EN COLUMNETAS F'C=210 KG/CM2</v>
          </cell>
          <cell r="C178" t="str">
            <v>m3</v>
          </cell>
          <cell r="D178">
            <v>10.65</v>
          </cell>
          <cell r="E178">
            <v>521.12</v>
          </cell>
          <cell r="F178">
            <v>5549.9279999999999</v>
          </cell>
          <cell r="G178">
            <v>5.3099999999999987</v>
          </cell>
          <cell r="H178">
            <v>2767.1471999999994</v>
          </cell>
          <cell r="I178">
            <v>0.49859154929577454</v>
          </cell>
          <cell r="J178">
            <v>5.3399910000000004</v>
          </cell>
          <cell r="K178">
            <v>2782.7761099200002</v>
          </cell>
          <cell r="L178">
            <v>0.50140760563380282</v>
          </cell>
          <cell r="M178">
            <v>10.649991</v>
          </cell>
          <cell r="N178">
            <v>5549.9233099199992</v>
          </cell>
          <cell r="O178">
            <v>0.99999915492957736</v>
          </cell>
          <cell r="P178">
            <v>9.0000000003698233E-6</v>
          </cell>
          <cell r="Q178">
            <v>4.6900800007279031E-3</v>
          </cell>
          <cell r="R178">
            <v>8.4507042266636667E-7</v>
          </cell>
        </row>
        <row r="179">
          <cell r="A179" t="str">
            <v>03.04.04.02</v>
          </cell>
          <cell r="B179" t="str">
            <v>ACERO F'Y=4200 KG/CM2 GRADO 60 EN COLUMNETAS</v>
          </cell>
          <cell r="C179" t="str">
            <v>kg</v>
          </cell>
          <cell r="D179">
            <v>2123.3200000000002</v>
          </cell>
          <cell r="E179">
            <v>4.4400000000000004</v>
          </cell>
          <cell r="F179">
            <v>9427.5408000000007</v>
          </cell>
          <cell r="G179">
            <v>1595.9719999999998</v>
          </cell>
          <cell r="H179">
            <v>7086.1156799999999</v>
          </cell>
          <cell r="I179">
            <v>0.75163988470885212</v>
          </cell>
          <cell r="J179">
            <v>527.34699999999998</v>
          </cell>
          <cell r="K179">
            <v>2341.4206800000002</v>
          </cell>
          <cell r="L179">
            <v>0.24835964433057664</v>
          </cell>
          <cell r="M179">
            <v>2123.3189999999995</v>
          </cell>
          <cell r="N179">
            <v>9427.5363600000001</v>
          </cell>
          <cell r="O179">
            <v>0.99999952903942879</v>
          </cell>
          <cell r="P179">
            <v>1.0000000006584742E-3</v>
          </cell>
          <cell r="Q179">
            <v>4.4400000006135087E-3</v>
          </cell>
          <cell r="R179">
            <v>4.7096057124605691E-7</v>
          </cell>
        </row>
        <row r="180">
          <cell r="A180" t="str">
            <v>03.04.04.03</v>
          </cell>
          <cell r="B180" t="str">
            <v>ENCOFRADO Y DESNCOFRADO NORMAL  EN COLUMNETAS</v>
          </cell>
          <cell r="C180" t="str">
            <v>m2</v>
          </cell>
          <cell r="D180">
            <v>85.17</v>
          </cell>
          <cell r="E180">
            <v>49.71</v>
          </cell>
          <cell r="F180">
            <v>4233.8006999999998</v>
          </cell>
          <cell r="G180">
            <v>42.47999999999999</v>
          </cell>
          <cell r="H180">
            <v>2111.6807999999996</v>
          </cell>
          <cell r="I180">
            <v>0.49876717153927436</v>
          </cell>
          <cell r="J180">
            <v>42.69</v>
          </cell>
          <cell r="K180">
            <v>2122.1199000000001</v>
          </cell>
          <cell r="L180">
            <v>0.5012328284607257</v>
          </cell>
          <cell r="M180">
            <v>85.169999999999987</v>
          </cell>
          <cell r="N180">
            <v>4233.8006999999998</v>
          </cell>
          <cell r="O180">
            <v>1</v>
          </cell>
          <cell r="P180">
            <v>1.4210854715202004E-14</v>
          </cell>
          <cell r="Q180">
            <v>0</v>
          </cell>
          <cell r="R180" t="str">
            <v>0.00%</v>
          </cell>
        </row>
        <row r="181">
          <cell r="A181" t="str">
            <v>03.04.05</v>
          </cell>
          <cell r="B181" t="str">
            <v>VIGAS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A182" t="str">
            <v>03.04.05.01</v>
          </cell>
          <cell r="B182" t="str">
            <v>CONCRETO EN VIGAS F'C=210 KG/CM2</v>
          </cell>
          <cell r="C182" t="str">
            <v>m3</v>
          </cell>
          <cell r="D182">
            <v>41.25</v>
          </cell>
          <cell r="E182">
            <v>486.07</v>
          </cell>
          <cell r="F182">
            <v>20050.387500000001</v>
          </cell>
          <cell r="G182">
            <v>41.25</v>
          </cell>
          <cell r="H182">
            <v>20050.387500000001</v>
          </cell>
          <cell r="I182">
            <v>1</v>
          </cell>
          <cell r="J182">
            <v>0</v>
          </cell>
          <cell r="K182">
            <v>0</v>
          </cell>
          <cell r="L182" t="str">
            <v>0.00%</v>
          </cell>
          <cell r="M182">
            <v>41.25</v>
          </cell>
          <cell r="N182">
            <v>20050.387500000001</v>
          </cell>
          <cell r="O182">
            <v>1</v>
          </cell>
          <cell r="P182">
            <v>0</v>
          </cell>
          <cell r="Q182">
            <v>0</v>
          </cell>
          <cell r="R182" t="str">
            <v>0.00%</v>
          </cell>
        </row>
        <row r="183">
          <cell r="A183" t="str">
            <v>03.04.05.02</v>
          </cell>
          <cell r="B183" t="str">
            <v>ACERO F'Y=4200 KG/CM2 GRADO 60 EN VIGAS</v>
          </cell>
          <cell r="C183" t="str">
            <v>kg</v>
          </cell>
          <cell r="D183">
            <v>5804.51</v>
          </cell>
          <cell r="E183">
            <v>4.5</v>
          </cell>
          <cell r="F183">
            <v>26120.295000000002</v>
          </cell>
          <cell r="G183">
            <v>5804.51</v>
          </cell>
          <cell r="H183">
            <v>26120.295000000002</v>
          </cell>
          <cell r="I183">
            <v>1</v>
          </cell>
          <cell r="J183">
            <v>0</v>
          </cell>
          <cell r="K183">
            <v>0</v>
          </cell>
          <cell r="L183" t="str">
            <v>0.00%</v>
          </cell>
          <cell r="M183">
            <v>5804.51</v>
          </cell>
          <cell r="N183">
            <v>26120.295000000002</v>
          </cell>
          <cell r="O183">
            <v>1</v>
          </cell>
          <cell r="P183">
            <v>0</v>
          </cell>
          <cell r="Q183">
            <v>0</v>
          </cell>
          <cell r="R183" t="str">
            <v>0.00%</v>
          </cell>
        </row>
        <row r="184">
          <cell r="A184" t="str">
            <v>03.04.05.03</v>
          </cell>
          <cell r="B184" t="str">
            <v>ENCOFRADO Y DESNCOFRADO NORMAL EN VIGAS</v>
          </cell>
          <cell r="C184" t="str">
            <v>m2</v>
          </cell>
          <cell r="D184">
            <v>355.14</v>
          </cell>
          <cell r="E184">
            <v>54.02</v>
          </cell>
          <cell r="F184">
            <v>19184.662800000002</v>
          </cell>
          <cell r="G184">
            <v>355.14</v>
          </cell>
          <cell r="H184">
            <v>19184.662800000002</v>
          </cell>
          <cell r="I184">
            <v>1</v>
          </cell>
          <cell r="J184">
            <v>0</v>
          </cell>
          <cell r="K184">
            <v>0</v>
          </cell>
          <cell r="L184" t="str">
            <v>0.00%</v>
          </cell>
          <cell r="M184">
            <v>355.14</v>
          </cell>
          <cell r="N184">
            <v>19184.662800000002</v>
          </cell>
          <cell r="O184">
            <v>1</v>
          </cell>
          <cell r="P184">
            <v>0</v>
          </cell>
          <cell r="Q184">
            <v>0</v>
          </cell>
          <cell r="R184" t="str">
            <v>0.00%</v>
          </cell>
        </row>
        <row r="185">
          <cell r="A185" t="str">
            <v>03.04.06</v>
          </cell>
          <cell r="B185" t="str">
            <v>VIGUETAS DE VANOS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 t="str">
            <v>03.04.06.01</v>
          </cell>
          <cell r="B186" t="str">
            <v>CONCRETO EN VIGUETAS DE VANO F'C=175 KG/CM2</v>
          </cell>
          <cell r="C186" t="str">
            <v>m3</v>
          </cell>
          <cell r="D186">
            <v>6.18</v>
          </cell>
          <cell r="E186">
            <v>271.35000000000002</v>
          </cell>
          <cell r="F186">
            <v>1676.943</v>
          </cell>
          <cell r="G186">
            <v>3.1477499999999998</v>
          </cell>
          <cell r="H186">
            <v>854.14196249999998</v>
          </cell>
          <cell r="I186">
            <v>0.50934466019417479</v>
          </cell>
          <cell r="J186">
            <v>3.0322499999999999</v>
          </cell>
          <cell r="K186">
            <v>822.80103750000001</v>
          </cell>
          <cell r="L186">
            <v>0.49065533980582526</v>
          </cell>
          <cell r="M186">
            <v>6.18</v>
          </cell>
          <cell r="N186">
            <v>1676.943</v>
          </cell>
          <cell r="O186">
            <v>1</v>
          </cell>
          <cell r="P186">
            <v>0</v>
          </cell>
          <cell r="Q186">
            <v>0</v>
          </cell>
          <cell r="R186" t="str">
            <v>0.00%</v>
          </cell>
        </row>
        <row r="187">
          <cell r="A187" t="str">
            <v>03.04.06.02</v>
          </cell>
          <cell r="B187" t="str">
            <v>ACERO GRADO 60 EN VIGUETAS DE VANO</v>
          </cell>
          <cell r="C187" t="str">
            <v>kg</v>
          </cell>
          <cell r="D187">
            <v>499.46</v>
          </cell>
          <cell r="E187">
            <v>4.5</v>
          </cell>
          <cell r="F187">
            <v>2247.5699999999997</v>
          </cell>
          <cell r="G187">
            <v>253.59359999999998</v>
          </cell>
          <cell r="H187">
            <v>1141.1712</v>
          </cell>
          <cell r="I187">
            <v>0.50773555439875073</v>
          </cell>
          <cell r="J187">
            <v>245.86600000000001</v>
          </cell>
          <cell r="K187">
            <v>1106.3970000000002</v>
          </cell>
          <cell r="L187">
            <v>0.49226364473631534</v>
          </cell>
          <cell r="M187">
            <v>499.45960000000002</v>
          </cell>
          <cell r="N187">
            <v>2247.5682000000002</v>
          </cell>
          <cell r="O187">
            <v>0.99999919913506607</v>
          </cell>
          <cell r="P187">
            <v>3.999999999564352E-4</v>
          </cell>
          <cell r="Q187">
            <v>1.799999999548163E-3</v>
          </cell>
          <cell r="R187">
            <v>8.0086493392782569E-7</v>
          </cell>
        </row>
        <row r="188">
          <cell r="A188" t="str">
            <v>03.04.06.03</v>
          </cell>
          <cell r="B188" t="str">
            <v>ENCOFRADO Y DESENCOFRADO EN VIGUETAS DE VANO</v>
          </cell>
          <cell r="C188" t="str">
            <v>m2</v>
          </cell>
          <cell r="D188">
            <v>90.65</v>
          </cell>
          <cell r="E188">
            <v>41.63</v>
          </cell>
          <cell r="F188">
            <v>3773.7595000000006</v>
          </cell>
          <cell r="G188">
            <v>46.167000000000016</v>
          </cell>
          <cell r="H188">
            <v>1921.9322100000009</v>
          </cell>
          <cell r="I188">
            <v>0.50928847214561512</v>
          </cell>
          <cell r="J188">
            <v>44.482900000000001</v>
          </cell>
          <cell r="K188">
            <v>1851.8231270000001</v>
          </cell>
          <cell r="L188">
            <v>0.49071042471042464</v>
          </cell>
          <cell r="M188">
            <v>90.649900000000017</v>
          </cell>
          <cell r="N188">
            <v>3773.755337000001</v>
          </cell>
          <cell r="O188">
            <v>0.99999889685603982</v>
          </cell>
          <cell r="P188">
            <v>9.9999999989108801E-5</v>
          </cell>
          <cell r="Q188">
            <v>4.162999999607564E-3</v>
          </cell>
          <cell r="R188">
            <v>1.1031439601828264E-6</v>
          </cell>
        </row>
        <row r="189">
          <cell r="A189" t="str">
            <v>03.04.07</v>
          </cell>
          <cell r="B189" t="str">
            <v>LOSAS ALIGERADAS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03.04.07.01</v>
          </cell>
          <cell r="B190" t="str">
            <v>CONCRETO EN LOSAS ALIGERADAS F'C=210 KG/CM2</v>
          </cell>
          <cell r="C190" t="str">
            <v>m3</v>
          </cell>
          <cell r="D190">
            <v>45.98</v>
          </cell>
          <cell r="E190">
            <v>487.24</v>
          </cell>
          <cell r="F190">
            <v>22403.2952</v>
          </cell>
          <cell r="G190">
            <v>45.98</v>
          </cell>
          <cell r="H190">
            <v>22403.2952</v>
          </cell>
          <cell r="I190">
            <v>1</v>
          </cell>
          <cell r="J190">
            <v>0</v>
          </cell>
          <cell r="K190">
            <v>0</v>
          </cell>
          <cell r="L190" t="str">
            <v>0.00%</v>
          </cell>
          <cell r="M190">
            <v>45.98</v>
          </cell>
          <cell r="N190">
            <v>22403.2952</v>
          </cell>
          <cell r="O190">
            <v>1</v>
          </cell>
          <cell r="P190">
            <v>0</v>
          </cell>
          <cell r="Q190">
            <v>0</v>
          </cell>
          <cell r="R190" t="str">
            <v>0.00%</v>
          </cell>
        </row>
        <row r="191">
          <cell r="A191" t="str">
            <v>03.04.07.02</v>
          </cell>
          <cell r="B191" t="str">
            <v>ACERO F'Y=4200 KG/CM2 GRADO 60 EN LOSAS ALIGERADAS</v>
          </cell>
          <cell r="C191" t="str">
            <v>kg</v>
          </cell>
          <cell r="D191">
            <v>3959.1</v>
          </cell>
          <cell r="E191">
            <v>4.5</v>
          </cell>
          <cell r="F191">
            <v>17815.95</v>
          </cell>
          <cell r="G191">
            <v>3959.0982000000004</v>
          </cell>
          <cell r="H191">
            <v>17815.941900000002</v>
          </cell>
          <cell r="I191">
            <v>0.99999954535121627</v>
          </cell>
          <cell r="J191">
            <v>0</v>
          </cell>
          <cell r="K191">
            <v>0</v>
          </cell>
          <cell r="L191" t="str">
            <v>0.00%</v>
          </cell>
          <cell r="M191">
            <v>3959.0982000000004</v>
          </cell>
          <cell r="N191">
            <v>17815.941900000002</v>
          </cell>
          <cell r="O191">
            <v>0.99999954535121627</v>
          </cell>
          <cell r="P191">
            <v>1.799999999548163E-3</v>
          </cell>
          <cell r="Q191">
            <v>8.099999999103602E-3</v>
          </cell>
          <cell r="R191">
            <v>4.5464878376418893E-7</v>
          </cell>
        </row>
        <row r="192">
          <cell r="A192" t="str">
            <v>03.04.07.03</v>
          </cell>
          <cell r="B192" t="str">
            <v>ENCOFRADO Y DESENCOFRADO NORMAL EN LOSAS ALIGERADAS</v>
          </cell>
          <cell r="C192" t="str">
            <v>m2</v>
          </cell>
          <cell r="D192">
            <v>515.38</v>
          </cell>
          <cell r="E192">
            <v>29.08</v>
          </cell>
          <cell r="F192">
            <v>14987.250399999999</v>
          </cell>
          <cell r="G192">
            <v>515.38</v>
          </cell>
          <cell r="H192">
            <v>14987.250399999999</v>
          </cell>
          <cell r="I192">
            <v>1</v>
          </cell>
          <cell r="J192">
            <v>0</v>
          </cell>
          <cell r="K192">
            <v>0</v>
          </cell>
          <cell r="L192" t="str">
            <v>0.00%</v>
          </cell>
          <cell r="M192">
            <v>515.38</v>
          </cell>
          <cell r="N192">
            <v>14987.250399999999</v>
          </cell>
          <cell r="O192">
            <v>1</v>
          </cell>
          <cell r="P192">
            <v>0</v>
          </cell>
          <cell r="Q192">
            <v>0</v>
          </cell>
          <cell r="R192" t="str">
            <v>0.00%</v>
          </cell>
        </row>
        <row r="193">
          <cell r="A193" t="str">
            <v>03.04.07.04</v>
          </cell>
          <cell r="B193" t="str">
            <v>LADRILLO DE ARCILLA HUECO 15X30X30 PARA TECHO</v>
          </cell>
          <cell r="C193" t="str">
            <v>und</v>
          </cell>
          <cell r="D193">
            <v>4293.1099999999997</v>
          </cell>
          <cell r="E193">
            <v>4.66</v>
          </cell>
          <cell r="F193">
            <v>20005.892599999999</v>
          </cell>
          <cell r="G193">
            <v>4293.1090000000004</v>
          </cell>
          <cell r="H193">
            <v>20005.887940000004</v>
          </cell>
          <cell r="I193">
            <v>0.99999976706862881</v>
          </cell>
          <cell r="J193">
            <v>0</v>
          </cell>
          <cell r="K193">
            <v>0</v>
          </cell>
          <cell r="L193" t="str">
            <v>0.00%</v>
          </cell>
          <cell r="M193">
            <v>4293.1090000000004</v>
          </cell>
          <cell r="N193">
            <v>20005.887940000004</v>
          </cell>
          <cell r="O193">
            <v>0.99999976706862881</v>
          </cell>
          <cell r="P193">
            <v>9.9999999929423211E-4</v>
          </cell>
          <cell r="Q193">
            <v>4.6599999950558413E-3</v>
          </cell>
          <cell r="R193">
            <v>2.3293137118290047E-7</v>
          </cell>
        </row>
        <row r="194">
          <cell r="A194" t="str">
            <v>03.04.08</v>
          </cell>
          <cell r="B194" t="str">
            <v>ESCALERAS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03.04.08.01</v>
          </cell>
          <cell r="B195" t="str">
            <v>CONCRETO EN ESCALERAS F'C=210 KG/CM2</v>
          </cell>
          <cell r="C195" t="str">
            <v>m3</v>
          </cell>
          <cell r="D195">
            <v>5.88</v>
          </cell>
          <cell r="E195">
            <v>453.78</v>
          </cell>
          <cell r="F195">
            <v>2668.2264</v>
          </cell>
          <cell r="G195">
            <v>0</v>
          </cell>
          <cell r="H195">
            <v>0</v>
          </cell>
          <cell r="I195" t="str">
            <v>0.00%</v>
          </cell>
          <cell r="J195">
            <v>0</v>
          </cell>
          <cell r="K195">
            <v>0</v>
          </cell>
          <cell r="L195" t="str">
            <v>0.00%</v>
          </cell>
          <cell r="M195">
            <v>0</v>
          </cell>
          <cell r="N195">
            <v>0</v>
          </cell>
          <cell r="O195" t="str">
            <v>0.00%</v>
          </cell>
          <cell r="P195">
            <v>5.88</v>
          </cell>
          <cell r="Q195">
            <v>2668.2264</v>
          </cell>
          <cell r="R195">
            <v>1</v>
          </cell>
        </row>
        <row r="196">
          <cell r="A196" t="str">
            <v>03.04.08.02</v>
          </cell>
          <cell r="B196" t="str">
            <v>ACERO F'Y=4200 KG/CM2 GRADO 60 EN ESCALERAS</v>
          </cell>
          <cell r="C196" t="str">
            <v>kg</v>
          </cell>
          <cell r="D196">
            <v>297.62</v>
          </cell>
          <cell r="E196">
            <v>4.4400000000000004</v>
          </cell>
          <cell r="F196">
            <v>1321.4328</v>
          </cell>
          <cell r="G196">
            <v>0</v>
          </cell>
          <cell r="H196">
            <v>0</v>
          </cell>
          <cell r="I196" t="str">
            <v>0.00%</v>
          </cell>
          <cell r="J196">
            <v>0</v>
          </cell>
          <cell r="K196">
            <v>0</v>
          </cell>
          <cell r="L196" t="str">
            <v>0.00%</v>
          </cell>
          <cell r="M196">
            <v>0</v>
          </cell>
          <cell r="N196">
            <v>0</v>
          </cell>
          <cell r="O196" t="str">
            <v>0.00%</v>
          </cell>
          <cell r="P196">
            <v>297.62</v>
          </cell>
          <cell r="Q196">
            <v>1321.4328</v>
          </cell>
          <cell r="R196">
            <v>1</v>
          </cell>
        </row>
        <row r="197">
          <cell r="A197" t="str">
            <v>03.04.08.03</v>
          </cell>
          <cell r="B197" t="str">
            <v>ENCOFRADO Y DESENCOFRADO NORMAL EN ESCALERAS</v>
          </cell>
          <cell r="C197" t="str">
            <v>m2</v>
          </cell>
          <cell r="D197">
            <v>11.2</v>
          </cell>
          <cell r="E197">
            <v>35.26</v>
          </cell>
          <cell r="F197">
            <v>394.91199999999998</v>
          </cell>
          <cell r="G197">
            <v>0</v>
          </cell>
          <cell r="H197">
            <v>0</v>
          </cell>
          <cell r="I197" t="str">
            <v>0.00%</v>
          </cell>
          <cell r="J197">
            <v>0</v>
          </cell>
          <cell r="K197">
            <v>0</v>
          </cell>
          <cell r="L197" t="str">
            <v>0.00%</v>
          </cell>
          <cell r="M197">
            <v>0</v>
          </cell>
          <cell r="N197">
            <v>0</v>
          </cell>
          <cell r="O197" t="str">
            <v>0.00%</v>
          </cell>
          <cell r="P197">
            <v>11.2</v>
          </cell>
          <cell r="Q197">
            <v>394.91199999999998</v>
          </cell>
          <cell r="R197">
            <v>1</v>
          </cell>
        </row>
        <row r="198">
          <cell r="A198" t="str">
            <v>03.04.09</v>
          </cell>
          <cell r="B198" t="str">
            <v>CUNETA DE  EVACUACION PLUVIAL EN TECHO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A199" t="str">
            <v>03.04.09.01</v>
          </cell>
          <cell r="B199" t="str">
            <v>CONCRETO EN CUNETA F'C= 210 KG/CM2</v>
          </cell>
          <cell r="C199" t="str">
            <v>m3</v>
          </cell>
          <cell r="D199">
            <v>2.91</v>
          </cell>
          <cell r="E199">
            <v>482.39</v>
          </cell>
          <cell r="F199">
            <v>1403.7549000000001</v>
          </cell>
          <cell r="G199">
            <v>1.45</v>
          </cell>
          <cell r="H199">
            <v>699.46549999999991</v>
          </cell>
          <cell r="I199">
            <v>0.49828178694158065</v>
          </cell>
          <cell r="J199">
            <v>1.4527300000000001</v>
          </cell>
          <cell r="K199">
            <v>700.78242469999998</v>
          </cell>
          <cell r="L199">
            <v>0.49921993127147762</v>
          </cell>
          <cell r="M199">
            <v>2.90273</v>
          </cell>
          <cell r="N199">
            <v>1400.2479246999999</v>
          </cell>
          <cell r="O199">
            <v>0.99750171821305822</v>
          </cell>
          <cell r="P199">
            <v>7.2700000000001097E-3</v>
          </cell>
          <cell r="Q199">
            <v>3.5069753000002493</v>
          </cell>
          <cell r="R199">
            <v>2.4982817869417581E-3</v>
          </cell>
        </row>
        <row r="200">
          <cell r="A200" t="str">
            <v>03.04.09.02</v>
          </cell>
          <cell r="B200" t="str">
            <v>ACERO F'Y=4200 KG/CM2 GRADO 60 EN CUNETA</v>
          </cell>
          <cell r="C200" t="str">
            <v>kg</v>
          </cell>
          <cell r="D200">
            <v>406.6</v>
          </cell>
          <cell r="E200">
            <v>4.4400000000000004</v>
          </cell>
          <cell r="F200">
            <v>1805.3040000000003</v>
          </cell>
          <cell r="G200">
            <v>311.47899999999998</v>
          </cell>
          <cell r="H200">
            <v>1382.96676</v>
          </cell>
          <cell r="I200">
            <v>0.7660575504181012</v>
          </cell>
          <cell r="J200">
            <v>95.121600000000001</v>
          </cell>
          <cell r="K200">
            <v>422.33499999999998</v>
          </cell>
          <cell r="L200">
            <v>0.23394120879364358</v>
          </cell>
          <cell r="M200">
            <v>406.60059999999999</v>
          </cell>
          <cell r="N200">
            <v>1805.3017600000001</v>
          </cell>
          <cell r="O200">
            <v>0.99999875921174486</v>
          </cell>
          <cell r="P200">
            <v>-5.9999999996307452E-4</v>
          </cell>
          <cell r="Q200">
            <v>2.2400000002562592E-3</v>
          </cell>
          <cell r="R200">
            <v>1.2407882551948363E-6</v>
          </cell>
        </row>
        <row r="201">
          <cell r="A201" t="str">
            <v>03.04.09.03</v>
          </cell>
          <cell r="B201" t="str">
            <v>ENCOFRADO Y DESENCOFRADO NORMAL EN CUNETAS</v>
          </cell>
          <cell r="C201" t="str">
            <v>m2</v>
          </cell>
          <cell r="D201">
            <v>58.11</v>
          </cell>
          <cell r="E201">
            <v>44.85</v>
          </cell>
          <cell r="F201">
            <v>2606.2335000000003</v>
          </cell>
          <cell r="G201">
            <v>29.05</v>
          </cell>
          <cell r="H201">
            <v>1302.8925000000002</v>
          </cell>
          <cell r="I201">
            <v>0.49991395628979524</v>
          </cell>
          <cell r="J201">
            <v>29.054600000000001</v>
          </cell>
          <cell r="K201">
            <v>1303.09881</v>
          </cell>
          <cell r="L201">
            <v>0.49999311650318357</v>
          </cell>
          <cell r="M201">
            <v>58.104600000000005</v>
          </cell>
          <cell r="N201">
            <v>2605.9913100000003</v>
          </cell>
          <cell r="O201">
            <v>0.99990707279297886</v>
          </cell>
          <cell r="P201">
            <v>5.3999999999945203E-3</v>
          </cell>
          <cell r="Q201">
            <v>0.24218999999993684</v>
          </cell>
          <cell r="R201">
            <v>9.2927207021142511E-5</v>
          </cell>
        </row>
        <row r="202">
          <cell r="A202" t="str">
            <v>03.04.10</v>
          </cell>
          <cell r="B202" t="str">
            <v>MARCO DE VENTANA DE CONCRETO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 t="str">
            <v>03.04.10.01</v>
          </cell>
          <cell r="B203" t="str">
            <v>CONCRETO F'C= 175 KG/CM2 EN MARCO DE VENTANA</v>
          </cell>
          <cell r="C203" t="str">
            <v>m3</v>
          </cell>
          <cell r="D203">
            <v>3.02</v>
          </cell>
          <cell r="E203">
            <v>462.25</v>
          </cell>
          <cell r="F203">
            <v>1395.9950000000001</v>
          </cell>
          <cell r="G203">
            <v>0</v>
          </cell>
          <cell r="H203">
            <v>0</v>
          </cell>
          <cell r="I203" t="str">
            <v>0.00%</v>
          </cell>
          <cell r="J203">
            <v>0.38400000000000001</v>
          </cell>
          <cell r="K203">
            <v>177.50399999999999</v>
          </cell>
          <cell r="L203">
            <v>0.12715231788079467</v>
          </cell>
          <cell r="M203">
            <v>0.38400000000000001</v>
          </cell>
          <cell r="N203">
            <v>177.50399999999999</v>
          </cell>
          <cell r="O203">
            <v>0.12715231788079467</v>
          </cell>
          <cell r="P203">
            <v>2.6360000000000001</v>
          </cell>
          <cell r="Q203">
            <v>1218.4910000000002</v>
          </cell>
          <cell r="R203">
            <v>0.87284768211920538</v>
          </cell>
        </row>
        <row r="204">
          <cell r="A204" t="str">
            <v>03.04.10.02</v>
          </cell>
          <cell r="B204" t="str">
            <v>ACERO F'Y=4200 KG/CM2 GRADO 60 EN MARCO DE VENTANA</v>
          </cell>
          <cell r="C204" t="str">
            <v>kg</v>
          </cell>
          <cell r="D204">
            <v>587.52</v>
          </cell>
          <cell r="E204">
            <v>4.4400000000000004</v>
          </cell>
          <cell r="F204">
            <v>2608.5888</v>
          </cell>
          <cell r="G204">
            <v>401.4</v>
          </cell>
          <cell r="H204">
            <v>1782.2160000000001</v>
          </cell>
          <cell r="I204">
            <v>0.68321078431372551</v>
          </cell>
          <cell r="J204">
            <v>186.12</v>
          </cell>
          <cell r="K204">
            <v>826.37</v>
          </cell>
          <cell r="L204">
            <v>0.31678814230897562</v>
          </cell>
          <cell r="M204">
            <v>587.52</v>
          </cell>
          <cell r="N204">
            <v>2608.5860000000002</v>
          </cell>
          <cell r="O204">
            <v>0.99999892662270118</v>
          </cell>
          <cell r="P204">
            <v>0</v>
          </cell>
          <cell r="Q204">
            <v>2.7999999997518898E-3</v>
          </cell>
          <cell r="R204">
            <v>1.0733772987723822E-6</v>
          </cell>
        </row>
        <row r="205">
          <cell r="A205" t="str">
            <v>03.04.10.03</v>
          </cell>
          <cell r="B205" t="str">
            <v>ENCOFRADO Y DESENCOFRADO EN MARCO DE VENTANA</v>
          </cell>
          <cell r="C205" t="str">
            <v>m2</v>
          </cell>
          <cell r="D205">
            <v>30.240500000000001</v>
          </cell>
          <cell r="E205">
            <v>28.78</v>
          </cell>
          <cell r="F205">
            <v>870.32159000000001</v>
          </cell>
          <cell r="G205">
            <v>0</v>
          </cell>
          <cell r="H205">
            <v>0</v>
          </cell>
          <cell r="I205" t="str">
            <v>0.00%</v>
          </cell>
          <cell r="J205">
            <v>3.84</v>
          </cell>
          <cell r="K205">
            <v>110.51520000000001</v>
          </cell>
          <cell r="L205">
            <v>0.1269820274135679</v>
          </cell>
          <cell r="M205">
            <v>3.84</v>
          </cell>
          <cell r="N205">
            <v>110.51520000000001</v>
          </cell>
          <cell r="O205">
            <v>0.1269820274135679</v>
          </cell>
          <cell r="P205">
            <v>26.400500000000001</v>
          </cell>
          <cell r="Q205">
            <v>759.80638999999996</v>
          </cell>
          <cell r="R205">
            <v>0.8730179725864321</v>
          </cell>
        </row>
        <row r="206">
          <cell r="A206" t="str">
            <v>03.05</v>
          </cell>
          <cell r="B206" t="str">
            <v>JUNTAS DE CONSTRUCCION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03.05.01</v>
          </cell>
          <cell r="B207" t="str">
            <v>JUNTAS DE TEKNOPOR DE  1"</v>
          </cell>
          <cell r="C207" t="str">
            <v>m</v>
          </cell>
          <cell r="D207">
            <v>17</v>
          </cell>
          <cell r="E207">
            <v>9.0500000000000007</v>
          </cell>
          <cell r="F207">
            <v>153.85000000000002</v>
          </cell>
          <cell r="G207">
            <v>0</v>
          </cell>
          <cell r="H207">
            <v>0</v>
          </cell>
          <cell r="I207" t="str">
            <v>0.00%</v>
          </cell>
          <cell r="J207">
            <v>17</v>
          </cell>
          <cell r="K207">
            <v>153.85000000000002</v>
          </cell>
          <cell r="L207">
            <v>1</v>
          </cell>
          <cell r="M207">
            <v>17</v>
          </cell>
          <cell r="N207">
            <v>153.85000000000002</v>
          </cell>
          <cell r="O207">
            <v>1</v>
          </cell>
          <cell r="P207">
            <v>0</v>
          </cell>
          <cell r="Q207">
            <v>0</v>
          </cell>
          <cell r="R207" t="str">
            <v>0.00%</v>
          </cell>
        </row>
        <row r="208">
          <cell r="A208" t="str">
            <v>03.06</v>
          </cell>
          <cell r="B208" t="str">
            <v>PRUEBAS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03.06.01</v>
          </cell>
          <cell r="B209" t="str">
            <v>PRUEBA DE CALIDAD DEL CONCRETO (PRUEBA A LA COMPRESION)</v>
          </cell>
          <cell r="C209" t="str">
            <v>und</v>
          </cell>
          <cell r="D209">
            <v>2</v>
          </cell>
          <cell r="E209">
            <v>40</v>
          </cell>
          <cell r="F209">
            <v>80</v>
          </cell>
          <cell r="G209">
            <v>2</v>
          </cell>
          <cell r="H209">
            <v>80</v>
          </cell>
          <cell r="I209">
            <v>1</v>
          </cell>
          <cell r="J209">
            <v>0</v>
          </cell>
          <cell r="K209">
            <v>0</v>
          </cell>
          <cell r="L209" t="str">
            <v>0.00%</v>
          </cell>
          <cell r="M209">
            <v>2</v>
          </cell>
          <cell r="N209">
            <v>80</v>
          </cell>
          <cell r="O209">
            <v>1</v>
          </cell>
          <cell r="P209">
            <v>0</v>
          </cell>
          <cell r="Q209">
            <v>0</v>
          </cell>
          <cell r="R209" t="str">
            <v>0.00%</v>
          </cell>
        </row>
        <row r="210">
          <cell r="A210" t="str">
            <v>04</v>
          </cell>
          <cell r="B210" t="str">
            <v>BLOQUE - 3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04.01</v>
          </cell>
          <cell r="B211" t="str">
            <v>TRABAJOS PRELIMINARES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04.01.01</v>
          </cell>
          <cell r="B212" t="str">
            <v>LIMPIEZA DE TERRENO MANUAL</v>
          </cell>
          <cell r="C212" t="str">
            <v>m2</v>
          </cell>
          <cell r="D212">
            <v>147.26</v>
          </cell>
          <cell r="E212">
            <v>1.0900000000000001</v>
          </cell>
          <cell r="F212">
            <v>160.51339999999999</v>
          </cell>
          <cell r="G212">
            <v>147.26</v>
          </cell>
          <cell r="H212">
            <v>160.51339999999999</v>
          </cell>
          <cell r="I212">
            <v>1</v>
          </cell>
          <cell r="J212">
            <v>0</v>
          </cell>
          <cell r="K212">
            <v>0</v>
          </cell>
          <cell r="L212" t="str">
            <v>0.00%</v>
          </cell>
          <cell r="M212">
            <v>147.26</v>
          </cell>
          <cell r="N212">
            <v>160.51339999999999</v>
          </cell>
          <cell r="O212">
            <v>1</v>
          </cell>
          <cell r="P212">
            <v>0</v>
          </cell>
          <cell r="Q212">
            <v>0</v>
          </cell>
          <cell r="R212" t="str">
            <v>0.00%</v>
          </cell>
        </row>
        <row r="213">
          <cell r="A213" t="str">
            <v>04.01.02</v>
          </cell>
          <cell r="B213" t="str">
            <v>TRAZO DURANTE LA EJECUCION DE LA OBRA</v>
          </cell>
          <cell r="C213" t="str">
            <v>m2</v>
          </cell>
          <cell r="D213">
            <v>147.26</v>
          </cell>
          <cell r="E213">
            <v>3.49</v>
          </cell>
          <cell r="F213">
            <v>513.93740000000003</v>
          </cell>
          <cell r="G213">
            <v>147.26</v>
          </cell>
          <cell r="H213">
            <v>513.93740000000003</v>
          </cell>
          <cell r="I213">
            <v>1</v>
          </cell>
          <cell r="J213">
            <v>0</v>
          </cell>
          <cell r="K213">
            <v>0</v>
          </cell>
          <cell r="L213" t="str">
            <v>0.00%</v>
          </cell>
          <cell r="M213">
            <v>147.26</v>
          </cell>
          <cell r="N213">
            <v>513.93740000000003</v>
          </cell>
          <cell r="O213">
            <v>1</v>
          </cell>
          <cell r="P213">
            <v>0</v>
          </cell>
          <cell r="Q213">
            <v>0</v>
          </cell>
          <cell r="R213" t="str">
            <v>0.00%</v>
          </cell>
        </row>
        <row r="214">
          <cell r="A214" t="str">
            <v>04.02</v>
          </cell>
          <cell r="B214" t="str">
            <v>MOVIMIENTO DE TIERRAS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 t="str">
            <v>04.02.01</v>
          </cell>
          <cell r="B215" t="str">
            <v xml:space="preserve">EXCAVACION PARA CIMIENTOS-ZAPATAS </v>
          </cell>
          <cell r="C215" t="str">
            <v>m3</v>
          </cell>
          <cell r="D215">
            <v>132.08000000000001</v>
          </cell>
          <cell r="E215">
            <v>44.73</v>
          </cell>
          <cell r="F215">
            <v>5907.9384</v>
          </cell>
          <cell r="G215">
            <v>132.08000000000001</v>
          </cell>
          <cell r="H215">
            <v>5907.9384</v>
          </cell>
          <cell r="I215">
            <v>1</v>
          </cell>
          <cell r="J215">
            <v>0</v>
          </cell>
          <cell r="K215">
            <v>0</v>
          </cell>
          <cell r="L215" t="str">
            <v>0.00%</v>
          </cell>
          <cell r="M215">
            <v>132.08000000000001</v>
          </cell>
          <cell r="N215">
            <v>5907.9384</v>
          </cell>
          <cell r="O215">
            <v>1</v>
          </cell>
          <cell r="P215">
            <v>0</v>
          </cell>
          <cell r="Q215">
            <v>0</v>
          </cell>
          <cell r="R215" t="str">
            <v>0.00%</v>
          </cell>
        </row>
        <row r="216">
          <cell r="A216" t="str">
            <v>04.02.02</v>
          </cell>
          <cell r="B216" t="str">
            <v>RELLENO COMPACTADO CON MATERIAL PROPIO EN CAPAS DE 0.20m.</v>
          </cell>
          <cell r="C216" t="str">
            <v>m3</v>
          </cell>
          <cell r="D216">
            <v>41.06</v>
          </cell>
          <cell r="E216">
            <v>53.95</v>
          </cell>
          <cell r="F216">
            <v>2215.1870000000004</v>
          </cell>
          <cell r="G216">
            <v>41.059999999999995</v>
          </cell>
          <cell r="H216">
            <v>2215.1869999999999</v>
          </cell>
          <cell r="I216">
            <v>0.99999999999999978</v>
          </cell>
          <cell r="J216">
            <v>0</v>
          </cell>
          <cell r="K216">
            <v>0</v>
          </cell>
          <cell r="L216" t="str">
            <v>0.00%</v>
          </cell>
          <cell r="M216">
            <v>41.059999999999995</v>
          </cell>
          <cell r="N216">
            <v>2215.1869999999999</v>
          </cell>
          <cell r="O216">
            <v>0.99999999999999978</v>
          </cell>
          <cell r="P216">
            <v>7.1054273576010019E-15</v>
          </cell>
          <cell r="Q216">
            <v>4.5474735088646412E-13</v>
          </cell>
          <cell r="R216">
            <v>2.0528621325714896E-16</v>
          </cell>
        </row>
        <row r="217">
          <cell r="A217" t="str">
            <v>04.02.03</v>
          </cell>
          <cell r="B217" t="str">
            <v>ACARREO INTERNO, MATERIAL PROCEDENTE DE EXCAVACIONES  Y OTROS</v>
          </cell>
          <cell r="C217" t="str">
            <v>m3</v>
          </cell>
          <cell r="D217">
            <v>118.32</v>
          </cell>
          <cell r="E217">
            <v>19</v>
          </cell>
          <cell r="F217">
            <v>2248.08</v>
          </cell>
          <cell r="G217">
            <v>118.32</v>
          </cell>
          <cell r="H217">
            <v>2248.08</v>
          </cell>
          <cell r="I217">
            <v>1</v>
          </cell>
          <cell r="J217">
            <v>0</v>
          </cell>
          <cell r="K217">
            <v>0</v>
          </cell>
          <cell r="L217" t="str">
            <v>0.00%</v>
          </cell>
          <cell r="M217">
            <v>118.32</v>
          </cell>
          <cell r="N217">
            <v>2248.08</v>
          </cell>
          <cell r="O217">
            <v>1</v>
          </cell>
          <cell r="P217">
            <v>0</v>
          </cell>
          <cell r="Q217">
            <v>0</v>
          </cell>
          <cell r="R217" t="str">
            <v>0.00%</v>
          </cell>
        </row>
        <row r="218">
          <cell r="A218" t="str">
            <v>04.02.04</v>
          </cell>
          <cell r="B218" t="str">
            <v>ELIMINACION DE MATERIAL EXCEDENTE CON EQUIPO</v>
          </cell>
          <cell r="C218" t="str">
            <v>m3</v>
          </cell>
          <cell r="D218">
            <v>118.32</v>
          </cell>
          <cell r="E218">
            <v>14.64</v>
          </cell>
          <cell r="F218">
            <v>1732.2048</v>
          </cell>
          <cell r="G218">
            <v>118.32</v>
          </cell>
          <cell r="H218">
            <v>1732.2048</v>
          </cell>
          <cell r="I218">
            <v>1</v>
          </cell>
          <cell r="J218">
            <v>0</v>
          </cell>
          <cell r="K218">
            <v>0</v>
          </cell>
          <cell r="L218" t="str">
            <v>0.00%</v>
          </cell>
          <cell r="M218">
            <v>118.32</v>
          </cell>
          <cell r="N218">
            <v>1732.2048</v>
          </cell>
          <cell r="O218">
            <v>1</v>
          </cell>
          <cell r="P218">
            <v>0</v>
          </cell>
          <cell r="Q218">
            <v>0</v>
          </cell>
          <cell r="R218" t="str">
            <v>0.00%</v>
          </cell>
        </row>
        <row r="219">
          <cell r="A219" t="str">
            <v>04.02.05</v>
          </cell>
          <cell r="B219" t="str">
            <v xml:space="preserve">AFIRMADO e=20 cm </v>
          </cell>
          <cell r="C219" t="str">
            <v>m3</v>
          </cell>
          <cell r="D219">
            <v>20.7</v>
          </cell>
          <cell r="E219">
            <v>82.36</v>
          </cell>
          <cell r="F219">
            <v>1704.8519999999999</v>
          </cell>
          <cell r="G219">
            <v>20.7</v>
          </cell>
          <cell r="H219">
            <v>1704.8519999999999</v>
          </cell>
          <cell r="I219">
            <v>1</v>
          </cell>
          <cell r="J219">
            <v>0</v>
          </cell>
          <cell r="K219">
            <v>0</v>
          </cell>
          <cell r="L219" t="str">
            <v>0.00%</v>
          </cell>
          <cell r="M219">
            <v>20.7</v>
          </cell>
          <cell r="N219">
            <v>1704.8519999999999</v>
          </cell>
          <cell r="O219">
            <v>1</v>
          </cell>
          <cell r="P219">
            <v>0</v>
          </cell>
          <cell r="Q219">
            <v>0</v>
          </cell>
          <cell r="R219" t="str">
            <v>0.00%</v>
          </cell>
        </row>
        <row r="220">
          <cell r="A220" t="str">
            <v>04.02.06</v>
          </cell>
          <cell r="B220" t="str">
            <v xml:space="preserve">NIVELACION Y COMPACTACION PARA FALSO PISOS, VEREDAS Y PATIOS </v>
          </cell>
          <cell r="C220" t="str">
            <v>m2</v>
          </cell>
          <cell r="D220">
            <v>103.51</v>
          </cell>
          <cell r="E220">
            <v>9.3800000000000008</v>
          </cell>
          <cell r="F220">
            <v>970.92380000000014</v>
          </cell>
          <cell r="G220">
            <v>103.51</v>
          </cell>
          <cell r="H220">
            <v>970.92380000000014</v>
          </cell>
          <cell r="I220">
            <v>1</v>
          </cell>
          <cell r="J220">
            <v>0</v>
          </cell>
          <cell r="K220">
            <v>0</v>
          </cell>
          <cell r="L220" t="str">
            <v>0.00%</v>
          </cell>
          <cell r="M220">
            <v>103.51</v>
          </cell>
          <cell r="N220">
            <v>970.92380000000014</v>
          </cell>
          <cell r="O220">
            <v>1</v>
          </cell>
          <cell r="P220">
            <v>0</v>
          </cell>
          <cell r="Q220">
            <v>0</v>
          </cell>
          <cell r="R220" t="str">
            <v>0.00%</v>
          </cell>
        </row>
        <row r="221">
          <cell r="A221" t="str">
            <v>04.03</v>
          </cell>
          <cell r="B221" t="str">
            <v>CONCRETO SIMPLE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04.03.01</v>
          </cell>
          <cell r="B222" t="str">
            <v>SOLADOS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04.03.01.01</v>
          </cell>
          <cell r="B223" t="str">
            <v>SOLADO E= 2" MEZCLA 1:12 CEMENTO-HORMIGON</v>
          </cell>
          <cell r="C223" t="str">
            <v>m2</v>
          </cell>
          <cell r="D223">
            <v>63.465000000000003</v>
          </cell>
          <cell r="E223">
            <v>29.02</v>
          </cell>
          <cell r="F223">
            <v>1841.7543000000001</v>
          </cell>
          <cell r="G223">
            <v>63.464999999999996</v>
          </cell>
          <cell r="H223">
            <v>1841.7542999999998</v>
          </cell>
          <cell r="I223">
            <v>0.99999999999999989</v>
          </cell>
          <cell r="J223">
            <v>0</v>
          </cell>
          <cell r="K223">
            <v>0</v>
          </cell>
          <cell r="L223" t="str">
            <v>0.00%</v>
          </cell>
          <cell r="M223">
            <v>63.464999999999996</v>
          </cell>
          <cell r="N223">
            <v>1841.7542999999998</v>
          </cell>
          <cell r="O223">
            <v>0.99999999999999989</v>
          </cell>
          <cell r="P223">
            <v>7.1054273576010019E-15</v>
          </cell>
          <cell r="Q223">
            <v>2.2737367544323206E-13</v>
          </cell>
          <cell r="R223">
            <v>1.2345494480085213E-16</v>
          </cell>
        </row>
        <row r="224">
          <cell r="A224" t="str">
            <v>04.03.02</v>
          </cell>
          <cell r="B224" t="str">
            <v>CIMIENTOS CORRIDOS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04.03.02.01</v>
          </cell>
          <cell r="B225" t="str">
            <v>CIMIENTOS CORRIDOS MEZCLA 1:10 CEMENTO-HORMIGON 30% PIEDRA</v>
          </cell>
          <cell r="C225" t="str">
            <v>m3</v>
          </cell>
          <cell r="D225">
            <v>34.189</v>
          </cell>
          <cell r="E225">
            <v>248.48</v>
          </cell>
          <cell r="F225">
            <v>8495.2827199999992</v>
          </cell>
          <cell r="G225">
            <v>20.51</v>
          </cell>
          <cell r="H225">
            <v>5096.3248000000003</v>
          </cell>
          <cell r="I225">
            <v>0.59990055280938326</v>
          </cell>
          <cell r="J225">
            <v>0</v>
          </cell>
          <cell r="K225">
            <v>0</v>
          </cell>
          <cell r="L225" t="str">
            <v>0.00%</v>
          </cell>
          <cell r="M225">
            <v>20.51</v>
          </cell>
          <cell r="N225">
            <v>5096.3248000000003</v>
          </cell>
          <cell r="O225">
            <v>0.59990055280938326</v>
          </cell>
          <cell r="P225">
            <v>13.678999999999998</v>
          </cell>
          <cell r="Q225">
            <v>3398.9579199999989</v>
          </cell>
          <cell r="R225">
            <v>0.4000994471906168</v>
          </cell>
        </row>
        <row r="226">
          <cell r="A226" t="str">
            <v>04.03.03</v>
          </cell>
          <cell r="B226" t="str">
            <v>SOBRECIMIENTOS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04.03.03.01</v>
          </cell>
          <cell r="B227" t="str">
            <v>CONCRETO 1:8+25% P.M. PARA SOBRECIMIENTOS</v>
          </cell>
          <cell r="C227" t="str">
            <v>m3</v>
          </cell>
          <cell r="D227">
            <v>4.3099999999999996</v>
          </cell>
          <cell r="E227">
            <v>312.47000000000003</v>
          </cell>
          <cell r="F227">
            <v>1346.7456999999999</v>
          </cell>
          <cell r="G227">
            <v>4.3099999999999996</v>
          </cell>
          <cell r="H227">
            <v>1346.7456999999999</v>
          </cell>
          <cell r="I227">
            <v>1</v>
          </cell>
          <cell r="J227">
            <v>0</v>
          </cell>
          <cell r="K227">
            <v>0</v>
          </cell>
          <cell r="L227" t="str">
            <v>0.00%</v>
          </cell>
          <cell r="M227">
            <v>4.3099999999999996</v>
          </cell>
          <cell r="N227">
            <v>1346.7456999999999</v>
          </cell>
          <cell r="O227">
            <v>1</v>
          </cell>
          <cell r="P227">
            <v>0</v>
          </cell>
          <cell r="Q227">
            <v>0</v>
          </cell>
          <cell r="R227" t="str">
            <v>0.00%</v>
          </cell>
        </row>
        <row r="228">
          <cell r="A228" t="str">
            <v>04.03.03.02</v>
          </cell>
          <cell r="B228" t="str">
            <v>ENCOFRADO Y DESENCOFRADO NORMAL PARA SOBRECIMIENTOS HASTA 0.60M.</v>
          </cell>
          <cell r="C228" t="str">
            <v>m2</v>
          </cell>
          <cell r="D228">
            <v>42.6</v>
          </cell>
          <cell r="E228">
            <v>44.43</v>
          </cell>
          <cell r="F228">
            <v>1892.7180000000001</v>
          </cell>
          <cell r="G228">
            <v>42.6</v>
          </cell>
          <cell r="H228">
            <v>1892.7180000000001</v>
          </cell>
          <cell r="I228">
            <v>1</v>
          </cell>
          <cell r="J228">
            <v>0</v>
          </cell>
          <cell r="K228">
            <v>0</v>
          </cell>
          <cell r="L228" t="str">
            <v>0.00%</v>
          </cell>
          <cell r="M228">
            <v>42.6</v>
          </cell>
          <cell r="N228">
            <v>1892.7180000000001</v>
          </cell>
          <cell r="O228">
            <v>1</v>
          </cell>
          <cell r="P228">
            <v>0</v>
          </cell>
          <cell r="Q228">
            <v>0</v>
          </cell>
          <cell r="R228" t="str">
            <v>0.00%</v>
          </cell>
        </row>
        <row r="229">
          <cell r="A229" t="str">
            <v>04.04</v>
          </cell>
          <cell r="B229" t="str">
            <v>CONCRETO ARMADO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04.04.01</v>
          </cell>
          <cell r="B230" t="str">
            <v>ZAPATAS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04.04.01.01</v>
          </cell>
          <cell r="B231" t="str">
            <v>CONCRETO PARA ZAPATAS F'C=210 KG/CM2</v>
          </cell>
          <cell r="C231" t="str">
            <v>m3</v>
          </cell>
          <cell r="D231">
            <v>26.6</v>
          </cell>
          <cell r="E231">
            <v>427.63</v>
          </cell>
          <cell r="F231">
            <v>11374.958000000001</v>
          </cell>
          <cell r="G231">
            <v>26.6</v>
          </cell>
          <cell r="H231">
            <v>11374.958000000001</v>
          </cell>
          <cell r="I231">
            <v>1</v>
          </cell>
          <cell r="J231">
            <v>0</v>
          </cell>
          <cell r="K231">
            <v>0</v>
          </cell>
          <cell r="L231" t="str">
            <v>0.00%</v>
          </cell>
          <cell r="M231">
            <v>26.6</v>
          </cell>
          <cell r="N231">
            <v>11374.958000000001</v>
          </cell>
          <cell r="O231">
            <v>1</v>
          </cell>
          <cell r="P231">
            <v>0</v>
          </cell>
          <cell r="Q231">
            <v>0</v>
          </cell>
          <cell r="R231" t="str">
            <v>0.00%</v>
          </cell>
        </row>
        <row r="232">
          <cell r="A232" t="str">
            <v>04.04.01.02</v>
          </cell>
          <cell r="B232" t="str">
            <v>ACERO F'Y=4200 KG/CM2 GRADO 60 EN ZAPATAS</v>
          </cell>
          <cell r="C232" t="str">
            <v>kg</v>
          </cell>
          <cell r="D232">
            <v>606.38499999999999</v>
          </cell>
          <cell r="E232">
            <v>4.3</v>
          </cell>
          <cell r="F232">
            <v>2607.4555</v>
          </cell>
          <cell r="G232">
            <v>606.38499999999999</v>
          </cell>
          <cell r="H232">
            <v>2607.4555</v>
          </cell>
          <cell r="I232">
            <v>1</v>
          </cell>
          <cell r="J232">
            <v>0</v>
          </cell>
          <cell r="K232">
            <v>0</v>
          </cell>
          <cell r="L232" t="str">
            <v>0.00%</v>
          </cell>
          <cell r="M232">
            <v>606.38499999999999</v>
          </cell>
          <cell r="N232">
            <v>2607.4555</v>
          </cell>
          <cell r="O232">
            <v>1</v>
          </cell>
          <cell r="P232">
            <v>0</v>
          </cell>
          <cell r="Q232">
            <v>0</v>
          </cell>
          <cell r="R232" t="str">
            <v>0.00%</v>
          </cell>
        </row>
        <row r="233">
          <cell r="A233" t="str">
            <v>04.04.02</v>
          </cell>
          <cell r="B233" t="str">
            <v>VIGAS DE CIMENTACION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04.04.02.01</v>
          </cell>
          <cell r="B234" t="str">
            <v>CONCRETO F'C= 210 KG/CM2 EN VIGAS DE CIMENTACIÓN</v>
          </cell>
          <cell r="C234" t="str">
            <v>m3</v>
          </cell>
          <cell r="D234">
            <v>11.24</v>
          </cell>
          <cell r="E234">
            <v>451</v>
          </cell>
          <cell r="F234">
            <v>5069.24</v>
          </cell>
          <cell r="G234">
            <v>11.24</v>
          </cell>
          <cell r="H234">
            <v>5069.24</v>
          </cell>
          <cell r="I234">
            <v>1</v>
          </cell>
          <cell r="J234">
            <v>0</v>
          </cell>
          <cell r="K234">
            <v>0</v>
          </cell>
          <cell r="L234" t="str">
            <v>0.00%</v>
          </cell>
          <cell r="M234">
            <v>11.24</v>
          </cell>
          <cell r="N234">
            <v>5069.24</v>
          </cell>
          <cell r="O234">
            <v>1</v>
          </cell>
          <cell r="P234">
            <v>0</v>
          </cell>
          <cell r="Q234">
            <v>0</v>
          </cell>
          <cell r="R234" t="str">
            <v>0.00%</v>
          </cell>
        </row>
        <row r="235">
          <cell r="A235" t="str">
            <v>04.04.02.02</v>
          </cell>
          <cell r="B235" t="str">
            <v>ACERO F'Y=4200 KG/CM2 GRADO 60 EN VIGAS DE CIMENTACIÓN</v>
          </cell>
          <cell r="C235" t="str">
            <v>kg</v>
          </cell>
          <cell r="D235">
            <v>948.46</v>
          </cell>
          <cell r="E235">
            <v>4.45</v>
          </cell>
          <cell r="F235">
            <v>4220.6469999999999</v>
          </cell>
          <cell r="G235">
            <v>948.45900000000006</v>
          </cell>
          <cell r="H235">
            <v>4220.6425500000005</v>
          </cell>
          <cell r="I235">
            <v>0.99999894565927938</v>
          </cell>
          <cell r="J235">
            <v>0</v>
          </cell>
          <cell r="K235">
            <v>0</v>
          </cell>
          <cell r="L235" t="str">
            <v>0.00%</v>
          </cell>
          <cell r="M235">
            <v>948.45900000000006</v>
          </cell>
          <cell r="N235">
            <v>4220.6425500000005</v>
          </cell>
          <cell r="O235">
            <v>0.99999894565927938</v>
          </cell>
          <cell r="P235">
            <v>9.9999999997635314E-4</v>
          </cell>
          <cell r="Q235">
            <v>4.4499999994513928E-3</v>
          </cell>
          <cell r="R235">
            <v>1.0543407206173349E-6</v>
          </cell>
        </row>
        <row r="236">
          <cell r="A236" t="str">
            <v>04.04.02.03</v>
          </cell>
          <cell r="B236" t="str">
            <v>ENCOFRADO Y DESENCOFRADO DE VIGAS DE CIMENTACIÓN</v>
          </cell>
          <cell r="C236" t="str">
            <v>m2</v>
          </cell>
          <cell r="D236">
            <v>76.209999999999994</v>
          </cell>
          <cell r="E236">
            <v>44.69</v>
          </cell>
          <cell r="F236">
            <v>3405.8248999999996</v>
          </cell>
          <cell r="G236">
            <v>76.209999999999994</v>
          </cell>
          <cell r="H236">
            <v>3405.8248999999996</v>
          </cell>
          <cell r="I236">
            <v>1</v>
          </cell>
          <cell r="J236">
            <v>0</v>
          </cell>
          <cell r="K236">
            <v>0</v>
          </cell>
          <cell r="L236" t="str">
            <v>0.00%</v>
          </cell>
          <cell r="M236">
            <v>76.209999999999994</v>
          </cell>
          <cell r="N236">
            <v>3405.8248999999996</v>
          </cell>
          <cell r="O236">
            <v>1</v>
          </cell>
          <cell r="P236">
            <v>0</v>
          </cell>
          <cell r="Q236">
            <v>0</v>
          </cell>
          <cell r="R236" t="str">
            <v>0.00%</v>
          </cell>
        </row>
        <row r="237">
          <cell r="A237" t="str">
            <v>04.04.03</v>
          </cell>
          <cell r="B237" t="str">
            <v>COLUMNAS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04.04.03.01</v>
          </cell>
          <cell r="B238" t="str">
            <v>CONCRETO EN COLUMNAS F'C=210 KG/CM2</v>
          </cell>
          <cell r="C238" t="str">
            <v>m3</v>
          </cell>
          <cell r="D238">
            <v>18.600000000000001</v>
          </cell>
          <cell r="E238">
            <v>521.12</v>
          </cell>
          <cell r="F238">
            <v>9692.8320000000003</v>
          </cell>
          <cell r="G238">
            <v>18.600000000000001</v>
          </cell>
          <cell r="H238">
            <v>9692.8320000000003</v>
          </cell>
          <cell r="I238">
            <v>1</v>
          </cell>
          <cell r="J238">
            <v>0</v>
          </cell>
          <cell r="K238">
            <v>0</v>
          </cell>
          <cell r="L238" t="str">
            <v>0.00%</v>
          </cell>
          <cell r="M238">
            <v>18.600000000000001</v>
          </cell>
          <cell r="N238">
            <v>9692.8320000000003</v>
          </cell>
          <cell r="O238">
            <v>1</v>
          </cell>
          <cell r="P238">
            <v>0</v>
          </cell>
          <cell r="Q238">
            <v>0</v>
          </cell>
          <cell r="R238" t="str">
            <v>0.00%</v>
          </cell>
        </row>
        <row r="239">
          <cell r="A239" t="str">
            <v>04.04.03.02</v>
          </cell>
          <cell r="B239" t="str">
            <v>ACERO F'Y=4200 KG/CM2 GRADO 60 EN COLUMNAS</v>
          </cell>
          <cell r="C239" t="str">
            <v>kg</v>
          </cell>
          <cell r="D239">
            <v>2114.42</v>
          </cell>
          <cell r="E239">
            <v>4.5</v>
          </cell>
          <cell r="F239">
            <v>9514.89</v>
          </cell>
          <cell r="G239">
            <v>2114.42</v>
          </cell>
          <cell r="H239">
            <v>9514.89</v>
          </cell>
          <cell r="I239">
            <v>1</v>
          </cell>
          <cell r="J239">
            <v>0</v>
          </cell>
          <cell r="K239">
            <v>0</v>
          </cell>
          <cell r="L239" t="str">
            <v>0.00%</v>
          </cell>
          <cell r="M239">
            <v>2114.42</v>
          </cell>
          <cell r="N239">
            <v>9514.89</v>
          </cell>
          <cell r="O239">
            <v>1</v>
          </cell>
          <cell r="P239">
            <v>0</v>
          </cell>
          <cell r="Q239">
            <v>0</v>
          </cell>
          <cell r="R239" t="str">
            <v>0.00%</v>
          </cell>
        </row>
        <row r="240">
          <cell r="A240" t="str">
            <v>04.04.03.03</v>
          </cell>
          <cell r="B240" t="str">
            <v>ENCOFRADO Y DESENCOFRADO NORMAL EN COLUMNAS</v>
          </cell>
          <cell r="C240" t="str">
            <v>m2</v>
          </cell>
          <cell r="D240">
            <v>216.23500000000001</v>
          </cell>
          <cell r="E240">
            <v>49.71</v>
          </cell>
          <cell r="F240">
            <v>10749.041850000001</v>
          </cell>
          <cell r="G240">
            <v>216.23500000000001</v>
          </cell>
          <cell r="H240">
            <v>10749.041850000001</v>
          </cell>
          <cell r="I240">
            <v>1</v>
          </cell>
          <cell r="J240">
            <v>0</v>
          </cell>
          <cell r="K240">
            <v>0</v>
          </cell>
          <cell r="L240" t="str">
            <v>0.00%</v>
          </cell>
          <cell r="M240">
            <v>216.23500000000001</v>
          </cell>
          <cell r="N240">
            <v>10749.041850000001</v>
          </cell>
          <cell r="O240">
            <v>1</v>
          </cell>
          <cell r="P240">
            <v>0</v>
          </cell>
          <cell r="Q240">
            <v>0</v>
          </cell>
          <cell r="R240" t="str">
            <v>0.00%</v>
          </cell>
        </row>
        <row r="241">
          <cell r="A241" t="str">
            <v>04.04.04</v>
          </cell>
          <cell r="B241" t="str">
            <v>COLUMNETAS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04.04.04.01</v>
          </cell>
          <cell r="B242" t="str">
            <v>CONCRETO EN COLUMNETAS F'C=210 KG/CM2</v>
          </cell>
          <cell r="C242" t="str">
            <v>m3</v>
          </cell>
          <cell r="D242">
            <v>10.32</v>
          </cell>
          <cell r="E242">
            <v>521.12</v>
          </cell>
          <cell r="F242">
            <v>5377.9584000000004</v>
          </cell>
          <cell r="G242">
            <v>0</v>
          </cell>
          <cell r="H242">
            <v>0</v>
          </cell>
          <cell r="I242" t="str">
            <v>0.00%</v>
          </cell>
          <cell r="J242">
            <v>10.319998999999999</v>
          </cell>
          <cell r="K242">
            <v>5377.95787888</v>
          </cell>
          <cell r="L242">
            <v>0.99999990310077513</v>
          </cell>
          <cell r="M242">
            <v>10.319998999999999</v>
          </cell>
          <cell r="N242">
            <v>5377.95787888</v>
          </cell>
          <cell r="O242">
            <v>0.99999990310077513</v>
          </cell>
          <cell r="P242">
            <v>1.0000000010279564E-6</v>
          </cell>
          <cell r="Q242">
            <v>5.2112000048509799E-4</v>
          </cell>
          <cell r="R242">
            <v>9.6899224896402691E-8</v>
          </cell>
        </row>
        <row r="243">
          <cell r="A243" t="str">
            <v>04.04.04.02</v>
          </cell>
          <cell r="B243" t="str">
            <v>ACERO F'Y=4200 KG/CM2 GRADO 60 EN COLUMNETAS</v>
          </cell>
          <cell r="C243" t="str">
            <v>kg</v>
          </cell>
          <cell r="D243">
            <v>1628.77</v>
          </cell>
          <cell r="E243">
            <v>4.4400000000000004</v>
          </cell>
          <cell r="F243">
            <v>7231.738800000001</v>
          </cell>
          <cell r="G243">
            <v>1628.7694000000001</v>
          </cell>
          <cell r="H243">
            <v>7231.7361360000014</v>
          </cell>
          <cell r="I243">
            <v>0.99999963162386341</v>
          </cell>
          <cell r="J243">
            <v>0</v>
          </cell>
          <cell r="K243">
            <v>0</v>
          </cell>
          <cell r="L243" t="str">
            <v>0.00%</v>
          </cell>
          <cell r="M243">
            <v>1628.7694000000001</v>
          </cell>
          <cell r="N243">
            <v>7231.7361360000014</v>
          </cell>
          <cell r="O243">
            <v>0.99999963162386341</v>
          </cell>
          <cell r="P243">
            <v>5.9999999984938768E-4</v>
          </cell>
          <cell r="Q243">
            <v>2.6639999996405095E-3</v>
          </cell>
          <cell r="R243">
            <v>3.6837613654416131E-7</v>
          </cell>
        </row>
        <row r="244">
          <cell r="A244" t="str">
            <v>04.04.04.03</v>
          </cell>
          <cell r="B244" t="str">
            <v>ENCOFRADO Y DESNCOFRADO NORMAL  EN COLUMNETAS</v>
          </cell>
          <cell r="C244" t="str">
            <v>m2</v>
          </cell>
          <cell r="D244">
            <v>112.47</v>
          </cell>
          <cell r="E244">
            <v>49.71</v>
          </cell>
          <cell r="F244">
            <v>5590.8837000000003</v>
          </cell>
          <cell r="G244">
            <v>0</v>
          </cell>
          <cell r="H244">
            <v>0</v>
          </cell>
          <cell r="I244" t="str">
            <v>0.00%</v>
          </cell>
          <cell r="J244">
            <v>112.46999999999998</v>
          </cell>
          <cell r="K244">
            <v>5590.8836999999994</v>
          </cell>
          <cell r="L244">
            <v>0.99999999999999989</v>
          </cell>
          <cell r="M244">
            <v>112.46999999999998</v>
          </cell>
          <cell r="N244">
            <v>5590.8836999999994</v>
          </cell>
          <cell r="O244">
            <v>0.99999999999999989</v>
          </cell>
          <cell r="P244">
            <v>1.4210854715202004E-14</v>
          </cell>
          <cell r="Q244">
            <v>9.0949470177292824E-13</v>
          </cell>
          <cell r="R244">
            <v>1.6267458787828624E-16</v>
          </cell>
        </row>
        <row r="245">
          <cell r="A245" t="str">
            <v>04.04.05</v>
          </cell>
          <cell r="B245" t="str">
            <v>VIGAS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A246" t="str">
            <v>04.04.05.01</v>
          </cell>
          <cell r="B246" t="str">
            <v>CONCRETO EN VIGAS F'C=210 KG/CM2</v>
          </cell>
          <cell r="C246" t="str">
            <v>m3</v>
          </cell>
          <cell r="D246">
            <v>34.567</v>
          </cell>
          <cell r="E246">
            <v>486.07</v>
          </cell>
          <cell r="F246">
            <v>16801.981690000001</v>
          </cell>
          <cell r="G246">
            <v>34.567</v>
          </cell>
          <cell r="H246">
            <v>16801.981690000001</v>
          </cell>
          <cell r="I246">
            <v>1</v>
          </cell>
          <cell r="J246">
            <v>0</v>
          </cell>
          <cell r="K246">
            <v>0</v>
          </cell>
          <cell r="L246" t="str">
            <v>0.00%</v>
          </cell>
          <cell r="M246">
            <v>34.567</v>
          </cell>
          <cell r="N246">
            <v>16801.981690000001</v>
          </cell>
          <cell r="O246">
            <v>1</v>
          </cell>
          <cell r="P246">
            <v>0</v>
          </cell>
          <cell r="Q246">
            <v>0</v>
          </cell>
          <cell r="R246" t="str">
            <v>0.00%</v>
          </cell>
        </row>
        <row r="247">
          <cell r="A247" t="str">
            <v>04.04.05.02</v>
          </cell>
          <cell r="B247" t="str">
            <v>ACERO F'Y=4200 KG/CM2 GRADO 60 EN VIGAS</v>
          </cell>
          <cell r="C247" t="str">
            <v>kg</v>
          </cell>
          <cell r="D247">
            <v>3192.4</v>
          </cell>
          <cell r="E247">
            <v>4.5</v>
          </cell>
          <cell r="F247">
            <v>14365.800000000001</v>
          </cell>
          <cell r="G247">
            <v>3192.4</v>
          </cell>
          <cell r="H247">
            <v>14365.800000000001</v>
          </cell>
          <cell r="I247">
            <v>1</v>
          </cell>
          <cell r="J247">
            <v>0</v>
          </cell>
          <cell r="K247">
            <v>0</v>
          </cell>
          <cell r="L247" t="str">
            <v>0.00%</v>
          </cell>
          <cell r="M247">
            <v>3192.4</v>
          </cell>
          <cell r="N247">
            <v>14365.800000000001</v>
          </cell>
          <cell r="O247">
            <v>1</v>
          </cell>
          <cell r="P247">
            <v>0</v>
          </cell>
          <cell r="Q247">
            <v>0</v>
          </cell>
          <cell r="R247" t="str">
            <v>0.00%</v>
          </cell>
        </row>
        <row r="248">
          <cell r="A248" t="str">
            <v>04.04.05.03</v>
          </cell>
          <cell r="B248" t="str">
            <v>ENCOFRADO Y DESNCOFRADO NORMAL EN VIGAS</v>
          </cell>
          <cell r="C248" t="str">
            <v>m2</v>
          </cell>
          <cell r="D248">
            <v>164</v>
          </cell>
          <cell r="E248">
            <v>54.02</v>
          </cell>
          <cell r="F248">
            <v>8859.2800000000007</v>
          </cell>
          <cell r="G248">
            <v>164</v>
          </cell>
          <cell r="H248">
            <v>8859.2800000000007</v>
          </cell>
          <cell r="I248">
            <v>1</v>
          </cell>
          <cell r="J248">
            <v>0</v>
          </cell>
          <cell r="K248">
            <v>0</v>
          </cell>
          <cell r="L248" t="str">
            <v>0.00%</v>
          </cell>
          <cell r="M248">
            <v>164</v>
          </cell>
          <cell r="N248">
            <v>8859.2800000000007</v>
          </cell>
          <cell r="O248">
            <v>1</v>
          </cell>
          <cell r="P248">
            <v>0</v>
          </cell>
          <cell r="Q248">
            <v>0</v>
          </cell>
          <cell r="R248" t="str">
            <v>0.00%</v>
          </cell>
        </row>
        <row r="249">
          <cell r="A249" t="str">
            <v>04.04.06</v>
          </cell>
          <cell r="B249" t="str">
            <v>VIGUETAS DE VANOS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04.04.06.01</v>
          </cell>
          <cell r="B250" t="str">
            <v>CONCRETO EN VIGUETAS DE VANO F'C=175 KG/CM2</v>
          </cell>
          <cell r="C250" t="str">
            <v>m3</v>
          </cell>
          <cell r="D250">
            <v>2.556</v>
          </cell>
          <cell r="E250">
            <v>271.35000000000002</v>
          </cell>
          <cell r="F250">
            <v>693.57060000000013</v>
          </cell>
          <cell r="G250">
            <v>0</v>
          </cell>
          <cell r="H250">
            <v>0</v>
          </cell>
          <cell r="I250" t="str">
            <v>0.00%</v>
          </cell>
          <cell r="J250">
            <v>2.556</v>
          </cell>
          <cell r="K250">
            <v>693.57060000000013</v>
          </cell>
          <cell r="L250">
            <v>1</v>
          </cell>
          <cell r="M250">
            <v>2.556</v>
          </cell>
          <cell r="N250">
            <v>693.57060000000013</v>
          </cell>
          <cell r="O250">
            <v>1</v>
          </cell>
          <cell r="P250">
            <v>0</v>
          </cell>
          <cell r="Q250">
            <v>0</v>
          </cell>
          <cell r="R250" t="str">
            <v>0.00%</v>
          </cell>
        </row>
        <row r="251">
          <cell r="A251" t="str">
            <v>04.04.06.02</v>
          </cell>
          <cell r="B251" t="str">
            <v>ACERO GRADO 60 EN VIGUETAS DE VANO</v>
          </cell>
          <cell r="C251" t="str">
            <v>kg</v>
          </cell>
          <cell r="D251">
            <v>217.13</v>
          </cell>
          <cell r="E251">
            <v>4.5</v>
          </cell>
          <cell r="F251">
            <v>977.08500000000004</v>
          </cell>
          <cell r="G251">
            <v>0</v>
          </cell>
          <cell r="H251">
            <v>0</v>
          </cell>
          <cell r="I251" t="str">
            <v>0.00%</v>
          </cell>
          <cell r="J251">
            <v>217.13</v>
          </cell>
          <cell r="K251">
            <v>977.08500000000004</v>
          </cell>
          <cell r="L251">
            <v>1</v>
          </cell>
          <cell r="M251">
            <v>217.13</v>
          </cell>
          <cell r="N251">
            <v>977.08500000000004</v>
          </cell>
          <cell r="O251">
            <v>1</v>
          </cell>
          <cell r="P251">
            <v>0</v>
          </cell>
          <cell r="Q251">
            <v>0</v>
          </cell>
          <cell r="R251" t="str">
            <v>0.00%</v>
          </cell>
        </row>
        <row r="252">
          <cell r="A252" t="str">
            <v>04.04.06.03</v>
          </cell>
          <cell r="B252" t="str">
            <v>ENCOFRADO Y DESENCOFRADO EN VIGUETAS DE VANO</v>
          </cell>
          <cell r="C252" t="str">
            <v>m2</v>
          </cell>
          <cell r="D252">
            <v>37.520000000000003</v>
          </cell>
          <cell r="E252">
            <v>41.63</v>
          </cell>
          <cell r="F252">
            <v>1561.9576000000002</v>
          </cell>
          <cell r="G252">
            <v>0</v>
          </cell>
          <cell r="H252">
            <v>0</v>
          </cell>
          <cell r="I252" t="str">
            <v>0.00%</v>
          </cell>
          <cell r="J252">
            <v>37.520000000000003</v>
          </cell>
          <cell r="K252">
            <v>1561.9576000000002</v>
          </cell>
          <cell r="L252">
            <v>1</v>
          </cell>
          <cell r="M252">
            <v>37.520000000000003</v>
          </cell>
          <cell r="N252">
            <v>1561.9576000000002</v>
          </cell>
          <cell r="O252">
            <v>1</v>
          </cell>
          <cell r="P252">
            <v>0</v>
          </cell>
          <cell r="Q252">
            <v>0</v>
          </cell>
          <cell r="R252" t="str">
            <v>0.00%</v>
          </cell>
        </row>
        <row r="253">
          <cell r="A253" t="str">
            <v>04.04.07</v>
          </cell>
          <cell r="B253" t="str">
            <v>LOSAS ALIGERADAS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04.04.07.01</v>
          </cell>
          <cell r="B254" t="str">
            <v>CONCRETO EN LOSAS ALIGERADAS F'C=210 KG/CM2</v>
          </cell>
          <cell r="C254" t="str">
            <v>m3</v>
          </cell>
          <cell r="D254">
            <v>19.475000000000001</v>
          </cell>
          <cell r="E254">
            <v>487.24</v>
          </cell>
          <cell r="F254">
            <v>9488.9990000000016</v>
          </cell>
          <cell r="G254">
            <v>19.475000000000001</v>
          </cell>
          <cell r="H254">
            <v>9488.9990000000016</v>
          </cell>
          <cell r="I254">
            <v>1</v>
          </cell>
          <cell r="J254">
            <v>0</v>
          </cell>
          <cell r="K254">
            <v>0</v>
          </cell>
          <cell r="L254" t="str">
            <v>0.00%</v>
          </cell>
          <cell r="M254">
            <v>19.475000000000001</v>
          </cell>
          <cell r="N254">
            <v>9488.9990000000016</v>
          </cell>
          <cell r="O254">
            <v>1</v>
          </cell>
          <cell r="P254">
            <v>0</v>
          </cell>
          <cell r="Q254">
            <v>0</v>
          </cell>
          <cell r="R254" t="str">
            <v>0.00%</v>
          </cell>
        </row>
        <row r="255">
          <cell r="A255" t="str">
            <v>04.04.07.02</v>
          </cell>
          <cell r="B255" t="str">
            <v>ACERO F'Y=4200 KG/CM2 GRADO 60 EN LOSAS ALIGERADAS</v>
          </cell>
          <cell r="C255" t="str">
            <v>kg</v>
          </cell>
          <cell r="D255">
            <v>1856.57</v>
          </cell>
          <cell r="E255">
            <v>4.5</v>
          </cell>
          <cell r="F255">
            <v>8354.5650000000005</v>
          </cell>
          <cell r="G255">
            <v>1856.57</v>
          </cell>
          <cell r="H255">
            <v>8354.5650000000005</v>
          </cell>
          <cell r="I255">
            <v>1</v>
          </cell>
          <cell r="J255">
            <v>0</v>
          </cell>
          <cell r="K255">
            <v>0</v>
          </cell>
          <cell r="L255" t="str">
            <v>0.00%</v>
          </cell>
          <cell r="M255">
            <v>1856.57</v>
          </cell>
          <cell r="N255">
            <v>8354.5650000000005</v>
          </cell>
          <cell r="O255">
            <v>1</v>
          </cell>
          <cell r="P255">
            <v>0</v>
          </cell>
          <cell r="Q255">
            <v>0</v>
          </cell>
          <cell r="R255" t="str">
            <v>0.00%</v>
          </cell>
        </row>
        <row r="256">
          <cell r="A256" t="str">
            <v>04.04.07.03</v>
          </cell>
          <cell r="B256" t="str">
            <v>ENCOFRADO Y DESENCOFRADO NORMAL EN LOSAS ALIGERADAS</v>
          </cell>
          <cell r="C256" t="str">
            <v>m2</v>
          </cell>
          <cell r="D256">
            <v>250.27</v>
          </cell>
          <cell r="E256">
            <v>29.08</v>
          </cell>
          <cell r="F256">
            <v>7277.8516</v>
          </cell>
          <cell r="G256">
            <v>250.26999999999998</v>
          </cell>
          <cell r="H256">
            <v>7277.8515999999991</v>
          </cell>
          <cell r="I256">
            <v>0.99999999999999989</v>
          </cell>
          <cell r="J256">
            <v>0</v>
          </cell>
          <cell r="K256">
            <v>0</v>
          </cell>
          <cell r="L256" t="str">
            <v>0.00%</v>
          </cell>
          <cell r="M256">
            <v>250.26999999999998</v>
          </cell>
          <cell r="N256">
            <v>7277.8515999999991</v>
          </cell>
          <cell r="O256">
            <v>0.99999999999999989</v>
          </cell>
          <cell r="P256">
            <v>2.8421709430404007E-14</v>
          </cell>
          <cell r="Q256">
            <v>9.0949470177292824E-13</v>
          </cell>
          <cell r="R256">
            <v>1.2496747003922534E-16</v>
          </cell>
        </row>
        <row r="257">
          <cell r="A257" t="str">
            <v>04.04.07.04</v>
          </cell>
          <cell r="B257" t="str">
            <v>LADRILLO DE ARCILLA HUECO 15X30X30 PARA TECHO</v>
          </cell>
          <cell r="C257" t="str">
            <v>und</v>
          </cell>
          <cell r="D257">
            <v>2084.75</v>
          </cell>
          <cell r="E257">
            <v>4.66</v>
          </cell>
          <cell r="F257">
            <v>9714.9349999999995</v>
          </cell>
          <cell r="G257">
            <v>2084.75</v>
          </cell>
          <cell r="H257">
            <v>9714.9349999999995</v>
          </cell>
          <cell r="I257">
            <v>1</v>
          </cell>
          <cell r="J257">
            <v>0</v>
          </cell>
          <cell r="K257">
            <v>0</v>
          </cell>
          <cell r="L257" t="str">
            <v>0.00%</v>
          </cell>
          <cell r="M257">
            <v>2084.75</v>
          </cell>
          <cell r="N257">
            <v>9714.9349999999995</v>
          </cell>
          <cell r="O257">
            <v>1</v>
          </cell>
          <cell r="P257">
            <v>0</v>
          </cell>
          <cell r="Q257">
            <v>0</v>
          </cell>
          <cell r="R257" t="str">
            <v>0.00%</v>
          </cell>
        </row>
        <row r="258">
          <cell r="A258" t="str">
            <v>04.04.08</v>
          </cell>
          <cell r="B258" t="str">
            <v>PLACAS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A259" t="str">
            <v>04.04.08.01</v>
          </cell>
          <cell r="B259" t="str">
            <v>CONCRETO EN PLACAS F'C= 210 KG/CM2</v>
          </cell>
          <cell r="C259" t="str">
            <v>m3</v>
          </cell>
          <cell r="D259">
            <v>11.266999999999999</v>
          </cell>
          <cell r="E259">
            <v>547.66</v>
          </cell>
          <cell r="F259">
            <v>6170.4852199999996</v>
          </cell>
          <cell r="G259">
            <v>11.266999999999999</v>
          </cell>
          <cell r="H259">
            <v>6170.4852199999996</v>
          </cell>
          <cell r="I259">
            <v>1</v>
          </cell>
          <cell r="J259">
            <v>0</v>
          </cell>
          <cell r="K259">
            <v>0</v>
          </cell>
          <cell r="L259" t="str">
            <v>0.00%</v>
          </cell>
          <cell r="M259">
            <v>11.266999999999999</v>
          </cell>
          <cell r="N259">
            <v>6170.4852199999996</v>
          </cell>
          <cell r="O259">
            <v>1</v>
          </cell>
          <cell r="P259">
            <v>0</v>
          </cell>
          <cell r="Q259">
            <v>0</v>
          </cell>
          <cell r="R259" t="str">
            <v>0.00%</v>
          </cell>
        </row>
        <row r="260">
          <cell r="A260" t="str">
            <v>04.04.08.02</v>
          </cell>
          <cell r="B260" t="str">
            <v>ACERO F'Y=4200 KG/CM2 EN PLACAS</v>
          </cell>
          <cell r="C260" t="str">
            <v>kg</v>
          </cell>
          <cell r="D260">
            <v>1415.02</v>
          </cell>
          <cell r="E260">
            <v>4.04</v>
          </cell>
          <cell r="F260">
            <v>5716.6808000000001</v>
          </cell>
          <cell r="G260">
            <v>1415.02</v>
          </cell>
          <cell r="H260">
            <v>5716.6808000000001</v>
          </cell>
          <cell r="I260">
            <v>1</v>
          </cell>
          <cell r="J260">
            <v>0</v>
          </cell>
          <cell r="K260">
            <v>0</v>
          </cell>
          <cell r="L260" t="str">
            <v>0.00%</v>
          </cell>
          <cell r="M260">
            <v>1415.02</v>
          </cell>
          <cell r="N260">
            <v>5716.6808000000001</v>
          </cell>
          <cell r="O260">
            <v>1</v>
          </cell>
          <cell r="P260">
            <v>0</v>
          </cell>
          <cell r="Q260">
            <v>0</v>
          </cell>
          <cell r="R260" t="str">
            <v>0.00%</v>
          </cell>
        </row>
        <row r="261">
          <cell r="A261" t="str">
            <v>04.04.08.03</v>
          </cell>
          <cell r="B261" t="str">
            <v>ENCOFRADO Y DESENCOF EN PLACAS</v>
          </cell>
          <cell r="C261" t="str">
            <v>m2</v>
          </cell>
          <cell r="D261">
            <v>88.93</v>
          </cell>
          <cell r="E261">
            <v>38.049999999999997</v>
          </cell>
          <cell r="F261">
            <v>3383.7865000000002</v>
          </cell>
          <cell r="G261">
            <v>88.93</v>
          </cell>
          <cell r="H261">
            <v>3383.7865000000002</v>
          </cell>
          <cell r="I261">
            <v>1</v>
          </cell>
          <cell r="J261">
            <v>0</v>
          </cell>
          <cell r="K261">
            <v>0</v>
          </cell>
          <cell r="L261" t="str">
            <v>0.00%</v>
          </cell>
          <cell r="M261">
            <v>88.93</v>
          </cell>
          <cell r="N261">
            <v>3383.7865000000002</v>
          </cell>
          <cell r="O261">
            <v>1</v>
          </cell>
          <cell r="P261">
            <v>0</v>
          </cell>
          <cell r="Q261">
            <v>0</v>
          </cell>
          <cell r="R261" t="str">
            <v>0.00%</v>
          </cell>
        </row>
        <row r="262">
          <cell r="A262" t="str">
            <v>04.04.09</v>
          </cell>
          <cell r="B262" t="str">
            <v>CUNETA DE  EVACUACION PLUVIAL EN TECHO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A263" t="str">
            <v>04.04.09.01</v>
          </cell>
          <cell r="B263" t="str">
            <v>CONCRETO EN CUNETA F'C= 210 KG/CM2</v>
          </cell>
          <cell r="C263" t="str">
            <v>m3</v>
          </cell>
          <cell r="D263">
            <v>2.1850000000000001</v>
          </cell>
          <cell r="E263">
            <v>482.39</v>
          </cell>
          <cell r="F263">
            <v>1054.02215</v>
          </cell>
          <cell r="G263">
            <v>0</v>
          </cell>
          <cell r="H263">
            <v>0</v>
          </cell>
          <cell r="I263" t="str">
            <v>0.00%</v>
          </cell>
          <cell r="J263">
            <v>2.1850000000000001</v>
          </cell>
          <cell r="K263">
            <v>1054.02215</v>
          </cell>
          <cell r="L263">
            <v>1</v>
          </cell>
          <cell r="M263">
            <v>2.1850000000000001</v>
          </cell>
          <cell r="N263">
            <v>1054.02215</v>
          </cell>
          <cell r="O263">
            <v>1</v>
          </cell>
          <cell r="P263">
            <v>0</v>
          </cell>
          <cell r="Q263">
            <v>0</v>
          </cell>
          <cell r="R263" t="str">
            <v>0.00%</v>
          </cell>
        </row>
        <row r="264">
          <cell r="A264" t="str">
            <v>04.04.09.02</v>
          </cell>
          <cell r="B264" t="str">
            <v>ACERO F'Y=4200 KG/CM2 GRADO 60 EN CUNETA</v>
          </cell>
          <cell r="C264" t="str">
            <v>kg</v>
          </cell>
          <cell r="D264">
            <v>195.33500000000001</v>
          </cell>
          <cell r="E264">
            <v>4.4400000000000004</v>
          </cell>
          <cell r="F264">
            <v>867.28740000000016</v>
          </cell>
          <cell r="G264">
            <v>0</v>
          </cell>
          <cell r="H264">
            <v>0</v>
          </cell>
          <cell r="I264" t="str">
            <v>0.00%</v>
          </cell>
          <cell r="J264">
            <v>195.33500000000001</v>
          </cell>
          <cell r="K264">
            <v>867.28740000000016</v>
          </cell>
          <cell r="L264">
            <v>1</v>
          </cell>
          <cell r="M264">
            <v>195.33500000000001</v>
          </cell>
          <cell r="N264">
            <v>867.28740000000016</v>
          </cell>
          <cell r="O264">
            <v>1</v>
          </cell>
          <cell r="P264">
            <v>0</v>
          </cell>
          <cell r="Q264">
            <v>0</v>
          </cell>
          <cell r="R264" t="str">
            <v>0.00%</v>
          </cell>
        </row>
        <row r="265">
          <cell r="A265" t="str">
            <v>04.04.09.03</v>
          </cell>
          <cell r="B265" t="str">
            <v>ENCOFRADO Y DESENCOFRADO NORMAL EN CUNETAS</v>
          </cell>
          <cell r="C265" t="str">
            <v>m2</v>
          </cell>
          <cell r="D265">
            <v>43.8</v>
          </cell>
          <cell r="E265">
            <v>44.85</v>
          </cell>
          <cell r="F265">
            <v>1964.4299999999998</v>
          </cell>
          <cell r="G265">
            <v>0</v>
          </cell>
          <cell r="H265">
            <v>0</v>
          </cell>
          <cell r="I265" t="str">
            <v>0.00%</v>
          </cell>
          <cell r="J265">
            <v>43.8</v>
          </cell>
          <cell r="K265">
            <v>1964.4299999999998</v>
          </cell>
          <cell r="L265">
            <v>1</v>
          </cell>
          <cell r="M265">
            <v>43.8</v>
          </cell>
          <cell r="N265">
            <v>1964.4299999999998</v>
          </cell>
          <cell r="O265">
            <v>1</v>
          </cell>
          <cell r="P265">
            <v>0</v>
          </cell>
          <cell r="Q265">
            <v>0</v>
          </cell>
          <cell r="R265" t="str">
            <v>0.00%</v>
          </cell>
        </row>
        <row r="266">
          <cell r="A266" t="str">
            <v>04.04.10</v>
          </cell>
          <cell r="B266" t="str">
            <v>MESA DE CONCRETO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04.04.10.01</v>
          </cell>
          <cell r="B267" t="str">
            <v>CONCRETO F'C= 175 KG/CM2 EN MESA DE CONCRETO</v>
          </cell>
          <cell r="C267" t="str">
            <v>m3</v>
          </cell>
          <cell r="D267">
            <v>0.86</v>
          </cell>
          <cell r="E267">
            <v>462.25</v>
          </cell>
          <cell r="F267">
            <v>397.53499999999997</v>
          </cell>
          <cell r="G267">
            <v>0</v>
          </cell>
          <cell r="H267">
            <v>0</v>
          </cell>
          <cell r="I267" t="str">
            <v>0.00%</v>
          </cell>
          <cell r="J267">
            <v>0</v>
          </cell>
          <cell r="K267">
            <v>0</v>
          </cell>
          <cell r="L267" t="str">
            <v>0.00%</v>
          </cell>
          <cell r="M267">
            <v>0</v>
          </cell>
          <cell r="N267">
            <v>0</v>
          </cell>
          <cell r="O267" t="str">
            <v>0.00%</v>
          </cell>
          <cell r="P267">
            <v>0.86</v>
          </cell>
          <cell r="Q267">
            <v>397.53499999999997</v>
          </cell>
          <cell r="R267">
            <v>1</v>
          </cell>
        </row>
        <row r="268">
          <cell r="A268" t="str">
            <v>04.04.10.02</v>
          </cell>
          <cell r="B268" t="str">
            <v>ACERO F'Y=4200 KG/CM2 GRADO 60 EN MESA DE CONCRETO</v>
          </cell>
          <cell r="C268" t="str">
            <v>kg</v>
          </cell>
          <cell r="D268">
            <v>46.09</v>
          </cell>
          <cell r="E268">
            <v>4.4400000000000004</v>
          </cell>
          <cell r="F268">
            <v>204.63960000000003</v>
          </cell>
          <cell r="G268">
            <v>0</v>
          </cell>
          <cell r="H268">
            <v>0</v>
          </cell>
          <cell r="I268" t="str">
            <v>0.00%</v>
          </cell>
          <cell r="J268">
            <v>0</v>
          </cell>
          <cell r="K268">
            <v>0</v>
          </cell>
          <cell r="L268" t="str">
            <v>0.00%</v>
          </cell>
          <cell r="M268">
            <v>0</v>
          </cell>
          <cell r="N268">
            <v>0</v>
          </cell>
          <cell r="O268" t="str">
            <v>0.00%</v>
          </cell>
          <cell r="P268">
            <v>46.09</v>
          </cell>
          <cell r="Q268">
            <v>204.63960000000003</v>
          </cell>
          <cell r="R268">
            <v>1</v>
          </cell>
        </row>
        <row r="269">
          <cell r="A269" t="str">
            <v>04.04.10.03</v>
          </cell>
          <cell r="B269" t="str">
            <v>ENCOFRADO Y DESENCOFRADO EN MESA DE CONCRETO</v>
          </cell>
          <cell r="C269" t="str">
            <v>m2</v>
          </cell>
          <cell r="D269">
            <v>17.23</v>
          </cell>
          <cell r="E269">
            <v>32.28</v>
          </cell>
          <cell r="F269">
            <v>556.18439999999998</v>
          </cell>
          <cell r="G269">
            <v>0</v>
          </cell>
          <cell r="H269">
            <v>0</v>
          </cell>
          <cell r="I269" t="str">
            <v>0.00%</v>
          </cell>
          <cell r="J269">
            <v>0</v>
          </cell>
          <cell r="K269">
            <v>0</v>
          </cell>
          <cell r="L269" t="str">
            <v>0.00%</v>
          </cell>
          <cell r="M269">
            <v>0</v>
          </cell>
          <cell r="N269">
            <v>0</v>
          </cell>
          <cell r="O269" t="str">
            <v>0.00%</v>
          </cell>
          <cell r="P269">
            <v>17.23</v>
          </cell>
          <cell r="Q269">
            <v>556.18439999999998</v>
          </cell>
          <cell r="R269">
            <v>1</v>
          </cell>
        </row>
        <row r="270">
          <cell r="A270" t="str">
            <v>04.04.11</v>
          </cell>
          <cell r="B270" t="str">
            <v>MARCO DE VENTANA DE CONCRETO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04.04.11.01</v>
          </cell>
          <cell r="B271" t="str">
            <v>CONCRETO F'C= 175 KG/CM2 EN MARCO DE VENTANA</v>
          </cell>
          <cell r="C271" t="str">
            <v>m3</v>
          </cell>
          <cell r="D271">
            <v>3.52</v>
          </cell>
          <cell r="E271">
            <v>462.25</v>
          </cell>
          <cell r="F271">
            <v>1627.1200000000001</v>
          </cell>
          <cell r="G271">
            <v>0</v>
          </cell>
          <cell r="H271">
            <v>0</v>
          </cell>
          <cell r="I271" t="str">
            <v>0.00%</v>
          </cell>
          <cell r="J271">
            <v>0.82400000000000007</v>
          </cell>
          <cell r="K271">
            <v>380.89400000000001</v>
          </cell>
          <cell r="L271">
            <v>0.23409090909090907</v>
          </cell>
          <cell r="M271">
            <v>0.82400000000000007</v>
          </cell>
          <cell r="N271">
            <v>380.89400000000001</v>
          </cell>
          <cell r="O271">
            <v>0.23409090909090907</v>
          </cell>
          <cell r="P271">
            <v>2.6959999999999997</v>
          </cell>
          <cell r="Q271">
            <v>1246.2260000000001</v>
          </cell>
          <cell r="R271">
            <v>0.76590909090909087</v>
          </cell>
        </row>
        <row r="272">
          <cell r="A272" t="str">
            <v>04.04.11.02</v>
          </cell>
          <cell r="B272" t="str">
            <v>ACERO F'Y=4200 KG/CM2 GRADO 60 EN MARCO DE VENTANA</v>
          </cell>
          <cell r="C272" t="str">
            <v>kg</v>
          </cell>
          <cell r="D272">
            <v>501.12</v>
          </cell>
          <cell r="E272">
            <v>4.4400000000000004</v>
          </cell>
          <cell r="F272">
            <v>2224.9728</v>
          </cell>
          <cell r="G272">
            <v>0</v>
          </cell>
          <cell r="H272">
            <v>0</v>
          </cell>
          <cell r="I272" t="str">
            <v>0.00%</v>
          </cell>
          <cell r="J272">
            <v>501.12</v>
          </cell>
          <cell r="K272">
            <v>2224.9728</v>
          </cell>
          <cell r="L272">
            <v>1</v>
          </cell>
          <cell r="M272">
            <v>501.12</v>
          </cell>
          <cell r="N272">
            <v>2224.9728</v>
          </cell>
          <cell r="O272">
            <v>1</v>
          </cell>
          <cell r="P272">
            <v>0</v>
          </cell>
          <cell r="Q272">
            <v>0</v>
          </cell>
          <cell r="R272" t="str">
            <v>0.00%</v>
          </cell>
        </row>
        <row r="273">
          <cell r="A273" t="str">
            <v>04.04.11.03</v>
          </cell>
          <cell r="B273" t="str">
            <v>ENCOFRADO Y DESENCOFRADO EN MARCO DE VENTANA</v>
          </cell>
          <cell r="C273" t="str">
            <v>m2</v>
          </cell>
          <cell r="D273">
            <v>35.200000000000003</v>
          </cell>
          <cell r="E273">
            <v>28.78</v>
          </cell>
          <cell r="F273">
            <v>1013.0560000000002</v>
          </cell>
          <cell r="G273">
            <v>0</v>
          </cell>
          <cell r="H273">
            <v>0</v>
          </cell>
          <cell r="I273" t="str">
            <v>0.00%</v>
          </cell>
          <cell r="J273">
            <v>8.24</v>
          </cell>
          <cell r="K273">
            <v>237.14720000000003</v>
          </cell>
          <cell r="L273">
            <v>0.23409090909090907</v>
          </cell>
          <cell r="M273">
            <v>8.24</v>
          </cell>
          <cell r="N273">
            <v>237.14720000000003</v>
          </cell>
          <cell r="O273">
            <v>0.23409090909090907</v>
          </cell>
          <cell r="P273">
            <v>26.96</v>
          </cell>
          <cell r="Q273">
            <v>775.90880000000016</v>
          </cell>
          <cell r="R273">
            <v>0.76590909090909098</v>
          </cell>
        </row>
        <row r="274">
          <cell r="A274" t="str">
            <v>04.05</v>
          </cell>
          <cell r="B274" t="str">
            <v>JUNTAS DE CONSTRUCCION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04.05.01</v>
          </cell>
          <cell r="B275" t="str">
            <v>JUNTAS DE TEKNOPOR DE  1"</v>
          </cell>
          <cell r="C275" t="str">
            <v>m</v>
          </cell>
          <cell r="D275">
            <v>11.7</v>
          </cell>
          <cell r="E275">
            <v>9.0500000000000007</v>
          </cell>
          <cell r="F275">
            <v>105.88500000000001</v>
          </cell>
          <cell r="G275">
            <v>0</v>
          </cell>
          <cell r="H275">
            <v>0</v>
          </cell>
          <cell r="I275" t="str">
            <v>0.00%</v>
          </cell>
          <cell r="J275">
            <v>11.7</v>
          </cell>
          <cell r="K275">
            <v>105.88500000000001</v>
          </cell>
          <cell r="L275">
            <v>1</v>
          </cell>
          <cell r="M275">
            <v>11.7</v>
          </cell>
          <cell r="N275">
            <v>105.88500000000001</v>
          </cell>
          <cell r="O275">
            <v>1</v>
          </cell>
          <cell r="P275">
            <v>0</v>
          </cell>
          <cell r="Q275">
            <v>0</v>
          </cell>
          <cell r="R275" t="str">
            <v>0.00%</v>
          </cell>
        </row>
        <row r="276">
          <cell r="A276" t="str">
            <v>04.06</v>
          </cell>
          <cell r="B276" t="str">
            <v>PRUEBAS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A277" t="str">
            <v>04.06.01</v>
          </cell>
          <cell r="B277" t="str">
            <v>PRUEBA DE CALIDAD DEL CONCRETO (PRUEBA A LA COMPRESION)</v>
          </cell>
          <cell r="C277" t="str">
            <v>und</v>
          </cell>
          <cell r="D277">
            <v>2</v>
          </cell>
          <cell r="E277">
            <v>40</v>
          </cell>
          <cell r="F277">
            <v>80</v>
          </cell>
          <cell r="G277">
            <v>0</v>
          </cell>
          <cell r="H277">
            <v>0</v>
          </cell>
          <cell r="I277" t="str">
            <v>0.00%</v>
          </cell>
          <cell r="J277">
            <v>2</v>
          </cell>
          <cell r="K277">
            <v>80</v>
          </cell>
          <cell r="L277">
            <v>1</v>
          </cell>
          <cell r="M277">
            <v>2</v>
          </cell>
          <cell r="N277">
            <v>80</v>
          </cell>
          <cell r="O277">
            <v>1</v>
          </cell>
          <cell r="P277">
            <v>0</v>
          </cell>
          <cell r="Q277">
            <v>0</v>
          </cell>
          <cell r="R277" t="str">
            <v>0.00%</v>
          </cell>
        </row>
        <row r="278">
          <cell r="A278" t="str">
            <v>05</v>
          </cell>
          <cell r="B278" t="str">
            <v>BLOQUE - 4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05.01</v>
          </cell>
          <cell r="B279" t="str">
            <v>TRABAJOS PRELIMINARES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05.01.01</v>
          </cell>
          <cell r="B280" t="str">
            <v>LIMPIEZA DE TERRENO MANUAL</v>
          </cell>
          <cell r="C280" t="str">
            <v>m2</v>
          </cell>
          <cell r="D280">
            <v>87.68</v>
          </cell>
          <cell r="E280">
            <v>1.0900000000000001</v>
          </cell>
          <cell r="F280">
            <v>95.571200000000019</v>
          </cell>
          <cell r="G280">
            <v>87.68</v>
          </cell>
          <cell r="H280">
            <v>95.571200000000019</v>
          </cell>
          <cell r="I280">
            <v>1</v>
          </cell>
          <cell r="J280">
            <v>0</v>
          </cell>
          <cell r="K280">
            <v>0</v>
          </cell>
          <cell r="L280" t="str">
            <v>0.00%</v>
          </cell>
          <cell r="M280">
            <v>87.68</v>
          </cell>
          <cell r="N280">
            <v>95.571200000000019</v>
          </cell>
          <cell r="O280">
            <v>1</v>
          </cell>
          <cell r="P280">
            <v>0</v>
          </cell>
          <cell r="Q280">
            <v>0</v>
          </cell>
          <cell r="R280" t="str">
            <v>0.00%</v>
          </cell>
        </row>
        <row r="281">
          <cell r="A281" t="str">
            <v>05.01.02</v>
          </cell>
          <cell r="B281" t="str">
            <v>TRAZO DURANTE LA EJECUCION DE LA OBRA</v>
          </cell>
          <cell r="C281" t="str">
            <v>m2</v>
          </cell>
          <cell r="D281">
            <v>87.68</v>
          </cell>
          <cell r="E281">
            <v>3.49</v>
          </cell>
          <cell r="F281">
            <v>306.00320000000005</v>
          </cell>
          <cell r="G281">
            <v>87.68</v>
          </cell>
          <cell r="H281">
            <v>306.00320000000005</v>
          </cell>
          <cell r="I281">
            <v>1</v>
          </cell>
          <cell r="J281">
            <v>0</v>
          </cell>
          <cell r="K281">
            <v>0</v>
          </cell>
          <cell r="L281" t="str">
            <v>0.00%</v>
          </cell>
          <cell r="M281">
            <v>87.68</v>
          </cell>
          <cell r="N281">
            <v>306.00320000000005</v>
          </cell>
          <cell r="O281">
            <v>1</v>
          </cell>
          <cell r="P281">
            <v>0</v>
          </cell>
          <cell r="Q281">
            <v>0</v>
          </cell>
          <cell r="R281" t="str">
            <v>0.00%</v>
          </cell>
        </row>
        <row r="282">
          <cell r="A282" t="str">
            <v>05.02</v>
          </cell>
          <cell r="B282" t="str">
            <v>MOVIMIENTO DE TIERRAS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05.02.01</v>
          </cell>
          <cell r="B283" t="str">
            <v xml:space="preserve">EXCAVACION PARA CIMIENTOS-ZAPATAS </v>
          </cell>
          <cell r="C283" t="str">
            <v>m3</v>
          </cell>
          <cell r="D283">
            <v>73.11</v>
          </cell>
          <cell r="E283">
            <v>44.73</v>
          </cell>
          <cell r="F283">
            <v>3270.2102999999997</v>
          </cell>
          <cell r="G283">
            <v>73.11</v>
          </cell>
          <cell r="H283">
            <v>3270.2102999999997</v>
          </cell>
          <cell r="I283">
            <v>1</v>
          </cell>
          <cell r="J283">
            <v>0</v>
          </cell>
          <cell r="K283">
            <v>0</v>
          </cell>
          <cell r="L283" t="str">
            <v>0.00%</v>
          </cell>
          <cell r="M283">
            <v>73.11</v>
          </cell>
          <cell r="N283">
            <v>3270.2102999999997</v>
          </cell>
          <cell r="O283">
            <v>1</v>
          </cell>
          <cell r="P283">
            <v>0</v>
          </cell>
          <cell r="Q283">
            <v>0</v>
          </cell>
          <cell r="R283" t="str">
            <v>0.00%</v>
          </cell>
        </row>
        <row r="284">
          <cell r="A284" t="str">
            <v>05.02.02</v>
          </cell>
          <cell r="B284" t="str">
            <v>RELLENO COMPACTADO CON MATERIAL PROPIO EN CAPAS DE 0.20m.</v>
          </cell>
          <cell r="C284" t="str">
            <v>m3</v>
          </cell>
          <cell r="D284">
            <v>26.43</v>
          </cell>
          <cell r="E284">
            <v>53.95</v>
          </cell>
          <cell r="F284">
            <v>1425.8985</v>
          </cell>
          <cell r="G284">
            <v>26.43</v>
          </cell>
          <cell r="H284">
            <v>1425.8985</v>
          </cell>
          <cell r="I284">
            <v>1</v>
          </cell>
          <cell r="J284">
            <v>0</v>
          </cell>
          <cell r="K284">
            <v>0</v>
          </cell>
          <cell r="L284" t="str">
            <v>0.00%</v>
          </cell>
          <cell r="M284">
            <v>26.43</v>
          </cell>
          <cell r="N284">
            <v>1425.8985</v>
          </cell>
          <cell r="O284">
            <v>1</v>
          </cell>
          <cell r="P284">
            <v>0</v>
          </cell>
          <cell r="Q284">
            <v>0</v>
          </cell>
          <cell r="R284" t="str">
            <v>0.00%</v>
          </cell>
        </row>
        <row r="285">
          <cell r="A285" t="str">
            <v>05.02.03</v>
          </cell>
          <cell r="B285" t="str">
            <v>ACARREO INTERNO, MATERIAL PROCEDENTE DE EXCAVACIONES  Y OTROS</v>
          </cell>
          <cell r="C285" t="str">
            <v>m3</v>
          </cell>
          <cell r="D285">
            <v>60.68</v>
          </cell>
          <cell r="E285">
            <v>19</v>
          </cell>
          <cell r="F285">
            <v>1152.92</v>
          </cell>
          <cell r="G285">
            <v>60.68</v>
          </cell>
          <cell r="H285">
            <v>1152.92</v>
          </cell>
          <cell r="I285">
            <v>1</v>
          </cell>
          <cell r="J285">
            <v>0</v>
          </cell>
          <cell r="K285">
            <v>0</v>
          </cell>
          <cell r="L285" t="str">
            <v>0.00%</v>
          </cell>
          <cell r="M285">
            <v>60.68</v>
          </cell>
          <cell r="N285">
            <v>1152.92</v>
          </cell>
          <cell r="O285">
            <v>1</v>
          </cell>
          <cell r="P285">
            <v>0</v>
          </cell>
          <cell r="Q285">
            <v>0</v>
          </cell>
          <cell r="R285" t="str">
            <v>0.00%</v>
          </cell>
        </row>
        <row r="286">
          <cell r="A286" t="str">
            <v>05.02.04</v>
          </cell>
          <cell r="B286" t="str">
            <v>ELIMINACION DE MATERIAL EXCEDENTE CON EQUIPO</v>
          </cell>
          <cell r="C286" t="str">
            <v>m3</v>
          </cell>
          <cell r="D286">
            <v>60.68</v>
          </cell>
          <cell r="E286">
            <v>14.64</v>
          </cell>
          <cell r="F286">
            <v>888.35520000000008</v>
          </cell>
          <cell r="G286">
            <v>60.68</v>
          </cell>
          <cell r="H286">
            <v>888.35520000000008</v>
          </cell>
          <cell r="I286">
            <v>1</v>
          </cell>
          <cell r="J286">
            <v>0</v>
          </cell>
          <cell r="K286">
            <v>0</v>
          </cell>
          <cell r="L286" t="str">
            <v>0.00%</v>
          </cell>
          <cell r="M286">
            <v>60.68</v>
          </cell>
          <cell r="N286">
            <v>888.35520000000008</v>
          </cell>
          <cell r="O286">
            <v>1</v>
          </cell>
          <cell r="P286">
            <v>0</v>
          </cell>
          <cell r="Q286">
            <v>0</v>
          </cell>
          <cell r="R286" t="str">
            <v>0.00%</v>
          </cell>
        </row>
        <row r="287">
          <cell r="A287" t="str">
            <v>05.02.05</v>
          </cell>
          <cell r="B287" t="str">
            <v xml:space="preserve">AFIRMADO e=20 cm </v>
          </cell>
          <cell r="C287" t="str">
            <v>m3</v>
          </cell>
          <cell r="D287">
            <v>14.54</v>
          </cell>
          <cell r="E287">
            <v>82.36</v>
          </cell>
          <cell r="F287">
            <v>1197.5144</v>
          </cell>
          <cell r="G287">
            <v>14.54</v>
          </cell>
          <cell r="H287">
            <v>1197.5144</v>
          </cell>
          <cell r="I287">
            <v>1</v>
          </cell>
          <cell r="J287">
            <v>0</v>
          </cell>
          <cell r="K287">
            <v>0</v>
          </cell>
          <cell r="L287" t="str">
            <v>0.00%</v>
          </cell>
          <cell r="M287">
            <v>14.54</v>
          </cell>
          <cell r="N287">
            <v>1197.5144</v>
          </cell>
          <cell r="O287">
            <v>1</v>
          </cell>
          <cell r="P287">
            <v>0</v>
          </cell>
          <cell r="Q287">
            <v>0</v>
          </cell>
          <cell r="R287" t="str">
            <v>0.00%</v>
          </cell>
        </row>
        <row r="288">
          <cell r="A288" t="str">
            <v>05.02.06</v>
          </cell>
          <cell r="B288" t="str">
            <v xml:space="preserve">NIVELACION Y COMPACTACION PARA FALSO PISOS, VEREDAS Y PATIOS </v>
          </cell>
          <cell r="C288" t="str">
            <v>m2</v>
          </cell>
          <cell r="D288">
            <v>72.69</v>
          </cell>
          <cell r="E288">
            <v>9.3800000000000008</v>
          </cell>
          <cell r="F288">
            <v>681.83220000000006</v>
          </cell>
          <cell r="G288">
            <v>0</v>
          </cell>
          <cell r="H288">
            <v>0</v>
          </cell>
          <cell r="I288" t="str">
            <v>0.00%</v>
          </cell>
          <cell r="J288">
            <v>72.69</v>
          </cell>
          <cell r="K288">
            <v>681.83220000000006</v>
          </cell>
          <cell r="L288">
            <v>1</v>
          </cell>
          <cell r="M288">
            <v>72.69</v>
          </cell>
          <cell r="N288">
            <v>681.83220000000006</v>
          </cell>
          <cell r="O288">
            <v>1</v>
          </cell>
          <cell r="P288">
            <v>0</v>
          </cell>
          <cell r="Q288">
            <v>0</v>
          </cell>
          <cell r="R288" t="str">
            <v>0.00%</v>
          </cell>
        </row>
        <row r="289">
          <cell r="A289" t="str">
            <v>05.03</v>
          </cell>
          <cell r="B289" t="str">
            <v>CONCRETO SIMPLE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 t="str">
            <v>05.03.01</v>
          </cell>
          <cell r="B290" t="str">
            <v>SOLADOS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 t="str">
            <v>05.03.01.01</v>
          </cell>
          <cell r="B291" t="str">
            <v>SOLADO E= 2" MEZCLA 1:12 CEMENTO-HORMIGON</v>
          </cell>
          <cell r="C291" t="str">
            <v>m2</v>
          </cell>
          <cell r="D291">
            <v>36.28</v>
          </cell>
          <cell r="E291">
            <v>29.02</v>
          </cell>
          <cell r="F291">
            <v>1052.8456000000001</v>
          </cell>
          <cell r="G291">
            <v>36.28</v>
          </cell>
          <cell r="H291">
            <v>1052.8456000000001</v>
          </cell>
          <cell r="I291">
            <v>1</v>
          </cell>
          <cell r="J291">
            <v>0</v>
          </cell>
          <cell r="K291">
            <v>0</v>
          </cell>
          <cell r="L291" t="str">
            <v>0.00%</v>
          </cell>
          <cell r="M291">
            <v>36.28</v>
          </cell>
          <cell r="N291">
            <v>1052.8456000000001</v>
          </cell>
          <cell r="O291">
            <v>1</v>
          </cell>
          <cell r="P291">
            <v>0</v>
          </cell>
          <cell r="Q291">
            <v>0</v>
          </cell>
          <cell r="R291" t="str">
            <v>0.00%</v>
          </cell>
        </row>
        <row r="292">
          <cell r="A292" t="str">
            <v>05.03.02</v>
          </cell>
          <cell r="B292" t="str">
            <v>CIMIENTOS CORRIDOS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05.03.02.01</v>
          </cell>
          <cell r="B293" t="str">
            <v>CIMIENTOS CORRIDOS MEZCLA 1:10 CEMENTO-HORMIGON 30% PIEDRA</v>
          </cell>
          <cell r="C293" t="str">
            <v>m3</v>
          </cell>
          <cell r="D293">
            <v>8.73</v>
          </cell>
          <cell r="E293">
            <v>248.48</v>
          </cell>
          <cell r="F293">
            <v>2169.2303999999999</v>
          </cell>
          <cell r="G293">
            <v>6.05</v>
          </cell>
          <cell r="H293">
            <v>1503.3039999999999</v>
          </cell>
          <cell r="I293">
            <v>0.69301260022909505</v>
          </cell>
          <cell r="J293">
            <v>0</v>
          </cell>
          <cell r="K293">
            <v>0</v>
          </cell>
          <cell r="L293" t="str">
            <v>0.00%</v>
          </cell>
          <cell r="M293">
            <v>6.05</v>
          </cell>
          <cell r="N293">
            <v>1503.3039999999999</v>
          </cell>
          <cell r="O293">
            <v>0.69301260022909505</v>
          </cell>
          <cell r="P293">
            <v>2.6800000000000006</v>
          </cell>
          <cell r="Q293">
            <v>665.92640000000006</v>
          </cell>
          <cell r="R293">
            <v>0.30698739977090495</v>
          </cell>
        </row>
        <row r="294">
          <cell r="A294" t="str">
            <v>05.03.03</v>
          </cell>
          <cell r="B294" t="str">
            <v>SOBRECIMIENTOS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A295" t="str">
            <v>05.03.03.01</v>
          </cell>
          <cell r="B295" t="str">
            <v>CONCRETO 1:8+25% P.M. PARA SOBRECIMIENTOS</v>
          </cell>
          <cell r="C295" t="str">
            <v>m3</v>
          </cell>
          <cell r="D295">
            <v>1.83</v>
          </cell>
          <cell r="E295">
            <v>312.47000000000003</v>
          </cell>
          <cell r="F295">
            <v>571.82010000000002</v>
          </cell>
          <cell r="G295">
            <v>0</v>
          </cell>
          <cell r="H295">
            <v>0</v>
          </cell>
          <cell r="I295" t="str">
            <v>0.00%</v>
          </cell>
          <cell r="J295">
            <v>0</v>
          </cell>
          <cell r="K295">
            <v>0</v>
          </cell>
          <cell r="L295" t="str">
            <v>0.00%</v>
          </cell>
          <cell r="M295">
            <v>0</v>
          </cell>
          <cell r="N295">
            <v>0</v>
          </cell>
          <cell r="O295" t="str">
            <v>0.00%</v>
          </cell>
          <cell r="P295">
            <v>1.83</v>
          </cell>
          <cell r="Q295">
            <v>571.82010000000002</v>
          </cell>
          <cell r="R295">
            <v>1</v>
          </cell>
        </row>
        <row r="296">
          <cell r="A296" t="str">
            <v>05.03.03.02</v>
          </cell>
          <cell r="B296" t="str">
            <v>ENCOFRADO Y DESENCOFRADO NORMAL PARA SOBRECIMIENTOS HASTA 0.60M.</v>
          </cell>
          <cell r="C296" t="str">
            <v>m2</v>
          </cell>
          <cell r="D296">
            <v>14.61</v>
          </cell>
          <cell r="E296">
            <v>44.43</v>
          </cell>
          <cell r="F296">
            <v>649.1223</v>
          </cell>
          <cell r="G296">
            <v>0</v>
          </cell>
          <cell r="H296">
            <v>0</v>
          </cell>
          <cell r="I296" t="str">
            <v>0.00%</v>
          </cell>
          <cell r="J296">
            <v>0</v>
          </cell>
          <cell r="K296">
            <v>0</v>
          </cell>
          <cell r="L296" t="str">
            <v>0.00%</v>
          </cell>
          <cell r="M296">
            <v>0</v>
          </cell>
          <cell r="N296">
            <v>0</v>
          </cell>
          <cell r="O296" t="str">
            <v>0.00%</v>
          </cell>
          <cell r="P296">
            <v>14.61</v>
          </cell>
          <cell r="Q296">
            <v>649.1223</v>
          </cell>
          <cell r="R296">
            <v>1</v>
          </cell>
        </row>
        <row r="297">
          <cell r="A297" t="str">
            <v>05.04</v>
          </cell>
          <cell r="B297" t="str">
            <v>CONCRETO ARMADO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 t="str">
            <v>05.04.01</v>
          </cell>
          <cell r="B298" t="str">
            <v>ZAPATAS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 t="str">
            <v>05.04.01.01</v>
          </cell>
          <cell r="B299" t="str">
            <v>CONCRETO PARA ZAPATAS F'C=210 KG/CM2</v>
          </cell>
          <cell r="C299" t="str">
            <v>m3</v>
          </cell>
          <cell r="D299">
            <v>130.88</v>
          </cell>
          <cell r="E299">
            <v>427.63</v>
          </cell>
          <cell r="F299">
            <v>55968.214399999997</v>
          </cell>
          <cell r="G299">
            <v>130.88</v>
          </cell>
          <cell r="H299">
            <v>55968.214399999997</v>
          </cell>
          <cell r="I299">
            <v>1</v>
          </cell>
          <cell r="J299">
            <v>0</v>
          </cell>
          <cell r="K299">
            <v>0</v>
          </cell>
          <cell r="L299" t="str">
            <v>0.00%</v>
          </cell>
          <cell r="M299">
            <v>130.88</v>
          </cell>
          <cell r="N299">
            <v>55968.214399999997</v>
          </cell>
          <cell r="O299">
            <v>1</v>
          </cell>
          <cell r="P299">
            <v>0</v>
          </cell>
          <cell r="Q299">
            <v>0</v>
          </cell>
          <cell r="R299" t="str">
            <v>0.00%</v>
          </cell>
        </row>
        <row r="300">
          <cell r="A300" t="str">
            <v>05.04.01.02</v>
          </cell>
          <cell r="B300" t="str">
            <v>ACERO F'Y=4200 KG/CM2 GRADO 60 EN ZAPATAS</v>
          </cell>
          <cell r="C300" t="str">
            <v>kg</v>
          </cell>
          <cell r="D300">
            <v>398.66</v>
          </cell>
          <cell r="E300">
            <v>4.3</v>
          </cell>
          <cell r="F300">
            <v>1714.2380000000001</v>
          </cell>
          <cell r="G300">
            <v>398.65999999999997</v>
          </cell>
          <cell r="H300">
            <v>1714.2379999999998</v>
          </cell>
          <cell r="I300">
            <v>0.99999999999999989</v>
          </cell>
          <cell r="J300">
            <v>0</v>
          </cell>
          <cell r="K300">
            <v>0</v>
          </cell>
          <cell r="L300" t="str">
            <v>0.00%</v>
          </cell>
          <cell r="M300">
            <v>398.65999999999997</v>
          </cell>
          <cell r="N300">
            <v>1714.2379999999998</v>
          </cell>
          <cell r="O300">
            <v>0.99999999999999989</v>
          </cell>
          <cell r="P300">
            <v>5.6843418860808015E-14</v>
          </cell>
          <cell r="Q300">
            <v>2.2737367544323206E-13</v>
          </cell>
          <cell r="R300">
            <v>1.3263833577556446E-16</v>
          </cell>
        </row>
        <row r="301">
          <cell r="A301" t="str">
            <v>05.04.02</v>
          </cell>
          <cell r="B301" t="str">
            <v>VIGAS DE CIMENTACION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05.04.02.01</v>
          </cell>
          <cell r="B302" t="str">
            <v>CONCRETO F'C= 210 KG/CM2 EN VIGAS DE CIMENTACIÓN</v>
          </cell>
          <cell r="C302" t="str">
            <v>m3</v>
          </cell>
          <cell r="D302">
            <v>6.7</v>
          </cell>
          <cell r="E302">
            <v>451</v>
          </cell>
          <cell r="F302">
            <v>3021.7000000000003</v>
          </cell>
          <cell r="G302">
            <v>6.7</v>
          </cell>
          <cell r="H302">
            <v>3021.7000000000003</v>
          </cell>
          <cell r="I302">
            <v>1</v>
          </cell>
          <cell r="J302">
            <v>0</v>
          </cell>
          <cell r="K302">
            <v>0</v>
          </cell>
          <cell r="L302" t="str">
            <v>0.00%</v>
          </cell>
          <cell r="M302">
            <v>6.7</v>
          </cell>
          <cell r="N302">
            <v>3021.7000000000003</v>
          </cell>
          <cell r="O302">
            <v>1</v>
          </cell>
          <cell r="P302">
            <v>0</v>
          </cell>
          <cell r="Q302">
            <v>0</v>
          </cell>
          <cell r="R302" t="str">
            <v>0.00%</v>
          </cell>
        </row>
        <row r="303">
          <cell r="A303" t="str">
            <v>05.04.02.02</v>
          </cell>
          <cell r="B303" t="str">
            <v>ACERO F'Y=4200 KG/CM2 GRADO 60 EN VIGAS DE CIMENTACIÓN</v>
          </cell>
          <cell r="C303" t="str">
            <v>kg</v>
          </cell>
          <cell r="D303">
            <v>712.35</v>
          </cell>
          <cell r="E303">
            <v>4.45</v>
          </cell>
          <cell r="F303">
            <v>3169.9575000000004</v>
          </cell>
          <cell r="G303">
            <v>712.35</v>
          </cell>
          <cell r="H303">
            <v>3169.9575000000004</v>
          </cell>
          <cell r="I303">
            <v>1</v>
          </cell>
          <cell r="J303">
            <v>0</v>
          </cell>
          <cell r="K303">
            <v>0</v>
          </cell>
          <cell r="L303" t="str">
            <v>0.00%</v>
          </cell>
          <cell r="M303">
            <v>712.35</v>
          </cell>
          <cell r="N303">
            <v>3169.9575000000004</v>
          </cell>
          <cell r="O303">
            <v>1</v>
          </cell>
          <cell r="P303">
            <v>0</v>
          </cell>
          <cell r="Q303">
            <v>0</v>
          </cell>
          <cell r="R303" t="str">
            <v>0.00%</v>
          </cell>
        </row>
        <row r="304">
          <cell r="A304" t="str">
            <v>05.04.02.03</v>
          </cell>
          <cell r="B304" t="str">
            <v>ENCOFRADO Y DESENCOFRADO DE VIGAS DE CIMENTACIÓN</v>
          </cell>
          <cell r="C304" t="str">
            <v>m2</v>
          </cell>
          <cell r="D304">
            <v>48.12</v>
          </cell>
          <cell r="E304">
            <v>44.69</v>
          </cell>
          <cell r="F304">
            <v>2150.4827999999998</v>
          </cell>
          <cell r="G304">
            <v>48.12</v>
          </cell>
          <cell r="H304">
            <v>2150.4827999999998</v>
          </cell>
          <cell r="I304">
            <v>1</v>
          </cell>
          <cell r="J304">
            <v>0</v>
          </cell>
          <cell r="K304">
            <v>0</v>
          </cell>
          <cell r="L304" t="str">
            <v>0.00%</v>
          </cell>
          <cell r="M304">
            <v>48.12</v>
          </cell>
          <cell r="N304">
            <v>2150.4827999999998</v>
          </cell>
          <cell r="O304">
            <v>1</v>
          </cell>
          <cell r="P304">
            <v>0</v>
          </cell>
          <cell r="Q304">
            <v>0</v>
          </cell>
          <cell r="R304" t="str">
            <v>0.00%</v>
          </cell>
        </row>
        <row r="305">
          <cell r="A305" t="str">
            <v>05.04.03</v>
          </cell>
          <cell r="B305" t="str">
            <v>COLUMNAS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 t="str">
            <v>05.04.03.01</v>
          </cell>
          <cell r="B306" t="str">
            <v>CONCRETO EN COLUMNAS F'C=210 KG/CM2</v>
          </cell>
          <cell r="C306" t="str">
            <v>m3</v>
          </cell>
          <cell r="D306">
            <v>15.87</v>
          </cell>
          <cell r="E306">
            <v>521.12</v>
          </cell>
          <cell r="F306">
            <v>8270.1743999999999</v>
          </cell>
          <cell r="G306">
            <v>15.65</v>
          </cell>
          <cell r="H306">
            <v>8155.5280000000002</v>
          </cell>
          <cell r="I306">
            <v>0.98613736609955893</v>
          </cell>
          <cell r="J306">
            <v>0.22</v>
          </cell>
          <cell r="K306">
            <v>114.6464</v>
          </cell>
          <cell r="L306">
            <v>1.3862633900441084E-2</v>
          </cell>
          <cell r="M306">
            <v>15.870000000000001</v>
          </cell>
          <cell r="N306">
            <v>8270.1743999999999</v>
          </cell>
          <cell r="O306">
            <v>1</v>
          </cell>
          <cell r="P306">
            <v>-1.7763568394002505E-15</v>
          </cell>
          <cell r="Q306">
            <v>0</v>
          </cell>
          <cell r="R306" t="str">
            <v>0.00%</v>
          </cell>
        </row>
        <row r="307">
          <cell r="A307" t="str">
            <v>05.04.03.02</v>
          </cell>
          <cell r="B307" t="str">
            <v>ACERO F'Y=4200 KG/CM2 GRADO 60 EN COLUMNAS</v>
          </cell>
          <cell r="C307" t="str">
            <v>kg</v>
          </cell>
          <cell r="D307">
            <v>3165.48</v>
          </cell>
          <cell r="E307">
            <v>4.5</v>
          </cell>
          <cell r="F307">
            <v>14244.66</v>
          </cell>
          <cell r="G307">
            <v>3165.48</v>
          </cell>
          <cell r="H307">
            <v>14244.66</v>
          </cell>
          <cell r="I307">
            <v>1</v>
          </cell>
          <cell r="J307">
            <v>0</v>
          </cell>
          <cell r="K307">
            <v>0</v>
          </cell>
          <cell r="L307" t="str">
            <v>0.00%</v>
          </cell>
          <cell r="M307">
            <v>3165.48</v>
          </cell>
          <cell r="N307">
            <v>14244.66</v>
          </cell>
          <cell r="O307">
            <v>1</v>
          </cell>
          <cell r="P307">
            <v>0</v>
          </cell>
          <cell r="Q307">
            <v>0</v>
          </cell>
          <cell r="R307" t="str">
            <v>0.00%</v>
          </cell>
        </row>
        <row r="308">
          <cell r="A308" t="str">
            <v>05.04.03.03</v>
          </cell>
          <cell r="B308" t="str">
            <v>ENCOFRADO Y DESENCOFRADO NORMAL EN COLUMNAS</v>
          </cell>
          <cell r="C308" t="str">
            <v>m2</v>
          </cell>
          <cell r="D308">
            <v>164.87</v>
          </cell>
          <cell r="E308">
            <v>49.71</v>
          </cell>
          <cell r="F308">
            <v>8195.6877000000004</v>
          </cell>
          <cell r="G308">
            <v>161.91999999999999</v>
          </cell>
          <cell r="H308">
            <v>8049.0431999999992</v>
          </cell>
          <cell r="I308">
            <v>0.98210711469642731</v>
          </cell>
          <cell r="J308">
            <v>2.95</v>
          </cell>
          <cell r="K308">
            <v>146.64450000000002</v>
          </cell>
          <cell r="L308">
            <v>1.7892885303572515E-2</v>
          </cell>
          <cell r="M308">
            <v>164.86999999999998</v>
          </cell>
          <cell r="N308">
            <v>8195.6876999999986</v>
          </cell>
          <cell r="O308">
            <v>0.99999999999999978</v>
          </cell>
          <cell r="P308">
            <v>2.8421709430404007E-14</v>
          </cell>
          <cell r="Q308">
            <v>1.8189894035458565E-12</v>
          </cell>
          <cell r="R308">
            <v>2.2194469459174933E-16</v>
          </cell>
        </row>
        <row r="309">
          <cell r="A309" t="str">
            <v>05.04.04</v>
          </cell>
          <cell r="B309" t="str">
            <v>COLUMNETAS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05.04.04.01</v>
          </cell>
          <cell r="B310" t="str">
            <v>CONCRETO EN COLUMNETAS F'C=210 KG/CM2</v>
          </cell>
          <cell r="C310" t="str">
            <v>m3</v>
          </cell>
          <cell r="D310">
            <v>3.31</v>
          </cell>
          <cell r="E310">
            <v>521.12</v>
          </cell>
          <cell r="F310">
            <v>1724.9072000000001</v>
          </cell>
          <cell r="G310">
            <v>0</v>
          </cell>
          <cell r="H310">
            <v>0</v>
          </cell>
          <cell r="I310" t="str">
            <v>0.00%</v>
          </cell>
          <cell r="J310">
            <v>0</v>
          </cell>
          <cell r="K310">
            <v>0</v>
          </cell>
          <cell r="L310" t="str">
            <v>0.00%</v>
          </cell>
          <cell r="M310">
            <v>0</v>
          </cell>
          <cell r="N310">
            <v>0</v>
          </cell>
          <cell r="O310" t="str">
            <v>0.00%</v>
          </cell>
          <cell r="P310">
            <v>3.31</v>
          </cell>
          <cell r="Q310">
            <v>1724.9072000000001</v>
          </cell>
          <cell r="R310">
            <v>1</v>
          </cell>
        </row>
        <row r="311">
          <cell r="A311" t="str">
            <v>05.04.04.02</v>
          </cell>
          <cell r="B311" t="str">
            <v>ACERO F'Y=4200 KG/CM2 GRADO 60 EN COLUMNETAS</v>
          </cell>
          <cell r="C311" t="str">
            <v>kg</v>
          </cell>
          <cell r="D311">
            <v>539.55999999999995</v>
          </cell>
          <cell r="E311">
            <v>4.4400000000000004</v>
          </cell>
          <cell r="F311">
            <v>2395.6464000000001</v>
          </cell>
          <cell r="G311">
            <v>274.01920000000001</v>
          </cell>
          <cell r="H311">
            <v>1216.6452480000003</v>
          </cell>
          <cell r="I311">
            <v>0.50785677218474323</v>
          </cell>
          <cell r="J311">
            <v>0</v>
          </cell>
          <cell r="K311">
            <v>0</v>
          </cell>
          <cell r="L311" t="str">
            <v>0.00%</v>
          </cell>
          <cell r="M311">
            <v>274.01920000000001</v>
          </cell>
          <cell r="N311">
            <v>1216.6452480000003</v>
          </cell>
          <cell r="O311">
            <v>0.50785677218474323</v>
          </cell>
          <cell r="P311">
            <v>265.54079999999993</v>
          </cell>
          <cell r="Q311">
            <v>1179.0011519999998</v>
          </cell>
          <cell r="R311">
            <v>0.49214322781525677</v>
          </cell>
        </row>
        <row r="312">
          <cell r="A312" t="str">
            <v>05.04.04.03</v>
          </cell>
          <cell r="B312" t="str">
            <v>ENCOFRADO Y DESNCOFRADO NORMAL  EN COLUMNETAS</v>
          </cell>
          <cell r="C312" t="str">
            <v>m2</v>
          </cell>
          <cell r="D312">
            <v>31.76</v>
          </cell>
          <cell r="E312">
            <v>49.71</v>
          </cell>
          <cell r="F312">
            <v>1578.7896000000001</v>
          </cell>
          <cell r="G312">
            <v>0</v>
          </cell>
          <cell r="H312">
            <v>0</v>
          </cell>
          <cell r="I312" t="str">
            <v>0.00%</v>
          </cell>
          <cell r="J312">
            <v>0</v>
          </cell>
          <cell r="K312">
            <v>0</v>
          </cell>
          <cell r="L312" t="str">
            <v>0.00%</v>
          </cell>
          <cell r="M312">
            <v>0</v>
          </cell>
          <cell r="N312">
            <v>0</v>
          </cell>
          <cell r="O312" t="str">
            <v>0.00%</v>
          </cell>
          <cell r="P312">
            <v>31.76</v>
          </cell>
          <cell r="Q312">
            <v>1578.7896000000001</v>
          </cell>
          <cell r="R312">
            <v>1</v>
          </cell>
        </row>
        <row r="313">
          <cell r="A313" t="str">
            <v>05.04.05</v>
          </cell>
          <cell r="B313" t="str">
            <v>VIGAS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05.04.05.01</v>
          </cell>
          <cell r="B314" t="str">
            <v>CONCRETO EN VIGAS F'C=210 KG/CM2</v>
          </cell>
          <cell r="C314" t="str">
            <v>m3</v>
          </cell>
          <cell r="D314">
            <v>15.51</v>
          </cell>
          <cell r="E314">
            <v>486.07</v>
          </cell>
          <cell r="F314">
            <v>7538.9457000000002</v>
          </cell>
          <cell r="G314">
            <v>6.5911</v>
          </cell>
          <cell r="H314">
            <v>3203.7359769999998</v>
          </cell>
          <cell r="I314">
            <v>0.42495809155383618</v>
          </cell>
          <cell r="J314">
            <v>8.9189000000000007</v>
          </cell>
          <cell r="K314">
            <v>4335.2097229999999</v>
          </cell>
          <cell r="L314">
            <v>0.57504190844616376</v>
          </cell>
          <cell r="M314">
            <v>15.510000000000002</v>
          </cell>
          <cell r="N314">
            <v>7538.9457000000002</v>
          </cell>
          <cell r="O314">
            <v>1</v>
          </cell>
          <cell r="P314">
            <v>-1.7763568394002505E-15</v>
          </cell>
          <cell r="Q314">
            <v>0</v>
          </cell>
          <cell r="R314" t="str">
            <v>0.00%</v>
          </cell>
        </row>
        <row r="315">
          <cell r="A315" t="str">
            <v>05.04.05.02</v>
          </cell>
          <cell r="B315" t="str">
            <v>ACERO F'Y=4200 KG/CM2 GRADO 60 EN VIGAS</v>
          </cell>
          <cell r="C315" t="str">
            <v>kg</v>
          </cell>
          <cell r="D315">
            <v>2398.13</v>
          </cell>
          <cell r="E315">
            <v>4.5</v>
          </cell>
          <cell r="F315">
            <v>10791.585000000001</v>
          </cell>
          <cell r="G315">
            <v>964.0354000000001</v>
          </cell>
          <cell r="H315">
            <v>4338.1593000000003</v>
          </cell>
          <cell r="I315">
            <v>0.40199463748837633</v>
          </cell>
          <cell r="J315">
            <v>1434.09</v>
          </cell>
          <cell r="K315">
            <v>6453.4049999999997</v>
          </cell>
          <cell r="L315">
            <v>0.59800344435038966</v>
          </cell>
          <cell r="M315">
            <v>2398.1253999999999</v>
          </cell>
          <cell r="N315">
            <v>10791.5643</v>
          </cell>
          <cell r="O315">
            <v>0.99999808183876593</v>
          </cell>
          <cell r="P315">
            <v>4.6000000002095476E-3</v>
          </cell>
          <cell r="Q315">
            <v>2.0700000000942964E-2</v>
          </cell>
          <cell r="R315">
            <v>1.9181612340488411E-6</v>
          </cell>
        </row>
        <row r="316">
          <cell r="A316" t="str">
            <v>05.04.05.03</v>
          </cell>
          <cell r="B316" t="str">
            <v>ENCOFRADO Y DESNCOFRADO NORMAL EN VIGAS</v>
          </cell>
          <cell r="C316" t="str">
            <v>m2</v>
          </cell>
          <cell r="D316">
            <v>100.49</v>
          </cell>
          <cell r="E316">
            <v>54.02</v>
          </cell>
          <cell r="F316">
            <v>5428.4697999999999</v>
          </cell>
          <cell r="G316">
            <v>71.216500000000039</v>
          </cell>
          <cell r="H316">
            <v>3847.1153300000024</v>
          </cell>
          <cell r="I316">
            <v>0.70869240720469739</v>
          </cell>
          <cell r="J316">
            <v>29.273420000000002</v>
          </cell>
          <cell r="K316">
            <v>1581.3501484000001</v>
          </cell>
          <cell r="L316">
            <v>0.2913067966961887</v>
          </cell>
          <cell r="M316">
            <v>100.48992000000004</v>
          </cell>
          <cell r="N316">
            <v>5428.4654784000022</v>
          </cell>
          <cell r="O316">
            <v>0.99999920390088615</v>
          </cell>
          <cell r="P316">
            <v>7.9999999954338818E-5</v>
          </cell>
          <cell r="Q316">
            <v>4.3215999976382591E-3</v>
          </cell>
          <cell r="R316">
            <v>7.9609911390466967E-7</v>
          </cell>
        </row>
        <row r="317">
          <cell r="A317" t="str">
            <v>05.04.06</v>
          </cell>
          <cell r="B317" t="str">
            <v>VIGUETAS DE VANOS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05.04.06.01</v>
          </cell>
          <cell r="B318" t="str">
            <v>CONCRETO EN VIGUETAS DE VANO F'C=175 KG/CM2</v>
          </cell>
          <cell r="C318" t="str">
            <v>m3</v>
          </cell>
          <cell r="D318">
            <v>2.4</v>
          </cell>
          <cell r="E318">
            <v>271.35000000000002</v>
          </cell>
          <cell r="F318">
            <v>651.24</v>
          </cell>
          <cell r="G318">
            <v>0</v>
          </cell>
          <cell r="H318">
            <v>0</v>
          </cell>
          <cell r="I318" t="str">
            <v>0.00%</v>
          </cell>
          <cell r="J318">
            <v>0</v>
          </cell>
          <cell r="K318">
            <v>0</v>
          </cell>
          <cell r="L318" t="str">
            <v>0.00%</v>
          </cell>
          <cell r="M318">
            <v>0</v>
          </cell>
          <cell r="N318">
            <v>0</v>
          </cell>
          <cell r="O318" t="str">
            <v>0.00%</v>
          </cell>
          <cell r="P318">
            <v>2.4</v>
          </cell>
          <cell r="Q318">
            <v>651.24</v>
          </cell>
          <cell r="R318">
            <v>1</v>
          </cell>
        </row>
        <row r="319">
          <cell r="A319" t="str">
            <v>05.04.06.02</v>
          </cell>
          <cell r="B319" t="str">
            <v>ACERO GRADO 60 EN VIGUETAS DE VANO</v>
          </cell>
          <cell r="C319" t="str">
            <v>kg</v>
          </cell>
          <cell r="D319">
            <v>194.18</v>
          </cell>
          <cell r="E319">
            <v>4.5</v>
          </cell>
          <cell r="F319">
            <v>873.81000000000006</v>
          </cell>
          <cell r="G319">
            <v>0</v>
          </cell>
          <cell r="H319">
            <v>0</v>
          </cell>
          <cell r="I319" t="str">
            <v>0.00%</v>
          </cell>
          <cell r="J319">
            <v>0</v>
          </cell>
          <cell r="K319">
            <v>0</v>
          </cell>
          <cell r="L319" t="str">
            <v>0.00%</v>
          </cell>
          <cell r="M319">
            <v>0</v>
          </cell>
          <cell r="N319">
            <v>0</v>
          </cell>
          <cell r="O319" t="str">
            <v>0.00%</v>
          </cell>
          <cell r="P319">
            <v>194.18</v>
          </cell>
          <cell r="Q319">
            <v>873.81000000000006</v>
          </cell>
          <cell r="R319">
            <v>1</v>
          </cell>
        </row>
        <row r="320">
          <cell r="A320" t="str">
            <v>05.04.06.03</v>
          </cell>
          <cell r="B320" t="str">
            <v>ENCOFRADO Y DESENCOFRADO EN VIGUETAS DE VANO</v>
          </cell>
          <cell r="C320" t="str">
            <v>m2</v>
          </cell>
          <cell r="D320">
            <v>35.159999999999997</v>
          </cell>
          <cell r="E320">
            <v>41.63</v>
          </cell>
          <cell r="F320">
            <v>1463.7107999999998</v>
          </cell>
          <cell r="G320">
            <v>0</v>
          </cell>
          <cell r="H320">
            <v>0</v>
          </cell>
          <cell r="I320" t="str">
            <v>0.00%</v>
          </cell>
          <cell r="J320">
            <v>0</v>
          </cell>
          <cell r="K320">
            <v>0</v>
          </cell>
          <cell r="L320" t="str">
            <v>0.00%</v>
          </cell>
          <cell r="M320">
            <v>0</v>
          </cell>
          <cell r="N320">
            <v>0</v>
          </cell>
          <cell r="O320" t="str">
            <v>0.00%</v>
          </cell>
          <cell r="P320">
            <v>35.159999999999997</v>
          </cell>
          <cell r="Q320">
            <v>1463.7107999999998</v>
          </cell>
          <cell r="R320">
            <v>1</v>
          </cell>
        </row>
        <row r="321">
          <cell r="A321" t="str">
            <v>05.04.07</v>
          </cell>
          <cell r="B321" t="str">
            <v>LOSAS ALIGERADAS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 t="str">
            <v>05.04.07.01</v>
          </cell>
          <cell r="B322" t="str">
            <v>CONCRETO EN LOSAS ALIGERADAS F'C=210 KG/CM2</v>
          </cell>
          <cell r="C322" t="str">
            <v>m3</v>
          </cell>
          <cell r="D322">
            <v>16.05</v>
          </cell>
          <cell r="E322">
            <v>487.24</v>
          </cell>
          <cell r="F322">
            <v>7820.2020000000002</v>
          </cell>
          <cell r="G322">
            <v>6.8556749999999997</v>
          </cell>
          <cell r="H322">
            <v>3340.3590869999998</v>
          </cell>
          <cell r="I322">
            <v>0.42714485981308409</v>
          </cell>
          <cell r="J322">
            <v>9.1943199999999994</v>
          </cell>
          <cell r="K322">
            <v>4479.8404768</v>
          </cell>
          <cell r="L322">
            <v>0.57285482866043613</v>
          </cell>
          <cell r="M322">
            <v>16.049994999999999</v>
          </cell>
          <cell r="N322">
            <v>7820.1995637999999</v>
          </cell>
          <cell r="O322">
            <v>0.99999968847352017</v>
          </cell>
          <cell r="P322">
            <v>5.0000000015870683E-6</v>
          </cell>
          <cell r="Q322">
            <v>2.4362000003748108E-3</v>
          </cell>
          <cell r="R322">
            <v>3.1152647979870736E-7</v>
          </cell>
        </row>
        <row r="323">
          <cell r="A323" t="str">
            <v>05.04.07.02</v>
          </cell>
          <cell r="B323" t="str">
            <v>ACERO F'Y=4200 KG/CM2 GRADO 60 EN LOSAS ALIGERADAS</v>
          </cell>
          <cell r="C323" t="str">
            <v>kg</v>
          </cell>
          <cell r="D323">
            <v>1141.21</v>
          </cell>
          <cell r="E323">
            <v>4.5</v>
          </cell>
          <cell r="F323">
            <v>5135.4449999999997</v>
          </cell>
          <cell r="G323">
            <v>532.48059999999998</v>
          </cell>
          <cell r="H323">
            <v>2396.1626999999999</v>
          </cell>
          <cell r="I323">
            <v>0.46659300216436939</v>
          </cell>
          <cell r="J323">
            <v>608.72900000000004</v>
          </cell>
          <cell r="K323">
            <v>2739.2805000000003</v>
          </cell>
          <cell r="L323">
            <v>0.53340664733046517</v>
          </cell>
          <cell r="M323">
            <v>1141.2096000000001</v>
          </cell>
          <cell r="N323">
            <v>5135.4431999999997</v>
          </cell>
          <cell r="O323">
            <v>0.99999964949483444</v>
          </cell>
          <cell r="P323">
            <v>3.9999999989959178E-4</v>
          </cell>
          <cell r="Q323">
            <v>1.8000000000029104E-3</v>
          </cell>
          <cell r="R323">
            <v>3.5050516557044431E-7</v>
          </cell>
        </row>
        <row r="324">
          <cell r="A324" t="str">
            <v>05.04.07.03</v>
          </cell>
          <cell r="B324" t="str">
            <v>ENCOFRADO Y DESENCOFRADO NORMAL EN LOSAS ALIGERADAS</v>
          </cell>
          <cell r="C324" t="str">
            <v>m2</v>
          </cell>
          <cell r="D324">
            <v>163.34</v>
          </cell>
          <cell r="E324">
            <v>29.08</v>
          </cell>
          <cell r="F324">
            <v>4749.9272000000001</v>
          </cell>
          <cell r="G324">
            <v>78.508499999999998</v>
          </cell>
          <cell r="H324">
            <v>2283.0271799999996</v>
          </cell>
          <cell r="I324">
            <v>0.48064466756458912</v>
          </cell>
          <cell r="J324">
            <v>84.831500000000005</v>
          </cell>
          <cell r="K324">
            <v>2466.90002</v>
          </cell>
          <cell r="L324">
            <v>0.51935533243541077</v>
          </cell>
          <cell r="M324">
            <v>163.34</v>
          </cell>
          <cell r="N324">
            <v>4749.9272000000001</v>
          </cell>
          <cell r="O324">
            <v>1</v>
          </cell>
          <cell r="P324">
            <v>0</v>
          </cell>
          <cell r="Q324">
            <v>0</v>
          </cell>
          <cell r="R324" t="str">
            <v>0.00%</v>
          </cell>
        </row>
        <row r="325">
          <cell r="A325" t="str">
            <v>05.04.07.04</v>
          </cell>
          <cell r="B325" t="str">
            <v>LADRILLO DE ARCILLA HUECO 15X30X30 PARA TECHO</v>
          </cell>
          <cell r="C325" t="str">
            <v>und</v>
          </cell>
          <cell r="D325">
            <v>1360.63</v>
          </cell>
          <cell r="E325">
            <v>4.66</v>
          </cell>
          <cell r="F325">
            <v>6340.5358000000006</v>
          </cell>
          <cell r="G325">
            <v>653.97580500000004</v>
          </cell>
          <cell r="H325">
            <v>3047.5272513000004</v>
          </cell>
          <cell r="I325">
            <v>0.48064191220243568</v>
          </cell>
          <cell r="J325">
            <v>706.65350000000001</v>
          </cell>
          <cell r="K325">
            <v>3293.00531</v>
          </cell>
          <cell r="L325">
            <v>0.51935757700476981</v>
          </cell>
          <cell r="M325">
            <v>1360.6293049999999</v>
          </cell>
          <cell r="N325">
            <v>6340.5325613000005</v>
          </cell>
          <cell r="O325">
            <v>0.99999948920720549</v>
          </cell>
          <cell r="P325">
            <v>6.9500000017796992E-4</v>
          </cell>
          <cell r="Q325">
            <v>3.238700000110839E-3</v>
          </cell>
          <cell r="R325">
            <v>5.1079279453178683E-7</v>
          </cell>
        </row>
        <row r="326">
          <cell r="A326" t="str">
            <v>05.04.08</v>
          </cell>
          <cell r="B326" t="str">
            <v>ESCALERAS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A327" t="str">
            <v>05.04.08.01</v>
          </cell>
          <cell r="B327" t="str">
            <v>CONCRETO EN ESCALERAS F'C=210 KG/CM2</v>
          </cell>
          <cell r="C327" t="str">
            <v>m3</v>
          </cell>
          <cell r="D327">
            <v>6.72</v>
          </cell>
          <cell r="E327">
            <v>453.78</v>
          </cell>
          <cell r="F327">
            <v>3049.4015999999997</v>
          </cell>
          <cell r="G327">
            <v>0</v>
          </cell>
          <cell r="H327">
            <v>0</v>
          </cell>
          <cell r="I327" t="str">
            <v>0.00%</v>
          </cell>
          <cell r="J327">
            <v>0</v>
          </cell>
          <cell r="K327">
            <v>0</v>
          </cell>
          <cell r="L327" t="str">
            <v>0.00%</v>
          </cell>
          <cell r="M327">
            <v>0</v>
          </cell>
          <cell r="N327">
            <v>0</v>
          </cell>
          <cell r="O327" t="str">
            <v>0.00%</v>
          </cell>
          <cell r="P327">
            <v>6.72</v>
          </cell>
          <cell r="Q327">
            <v>3049.4015999999997</v>
          </cell>
          <cell r="R327">
            <v>1</v>
          </cell>
        </row>
        <row r="328">
          <cell r="A328" t="str">
            <v>05.04.08.02</v>
          </cell>
          <cell r="B328" t="str">
            <v>ACERO F'Y=4200 KG/CM2 GRADO 60 EN ESCALERAS</v>
          </cell>
          <cell r="C328" t="str">
            <v>kg</v>
          </cell>
          <cell r="D328">
            <v>430.79</v>
          </cell>
          <cell r="E328">
            <v>4.4400000000000004</v>
          </cell>
          <cell r="F328">
            <v>1912.7076000000002</v>
          </cell>
          <cell r="G328">
            <v>0</v>
          </cell>
          <cell r="H328">
            <v>0</v>
          </cell>
          <cell r="I328" t="str">
            <v>0.00%</v>
          </cell>
          <cell r="J328">
            <v>0</v>
          </cell>
          <cell r="K328">
            <v>0</v>
          </cell>
          <cell r="L328" t="str">
            <v>0.00%</v>
          </cell>
          <cell r="M328">
            <v>0</v>
          </cell>
          <cell r="N328">
            <v>0</v>
          </cell>
          <cell r="O328" t="str">
            <v>0.00%</v>
          </cell>
          <cell r="P328">
            <v>430.79</v>
          </cell>
          <cell r="Q328">
            <v>1912.7076000000002</v>
          </cell>
          <cell r="R328">
            <v>1</v>
          </cell>
        </row>
        <row r="329">
          <cell r="A329" t="str">
            <v>05.04.08.03</v>
          </cell>
          <cell r="B329" t="str">
            <v>ENCOFRADO Y DESENCOFRADO NORMAL EN ESCALERAS</v>
          </cell>
          <cell r="C329" t="str">
            <v>m2</v>
          </cell>
          <cell r="D329">
            <v>12.8</v>
          </cell>
          <cell r="E329">
            <v>35.26</v>
          </cell>
          <cell r="F329">
            <v>451.32799999999997</v>
          </cell>
          <cell r="G329">
            <v>0</v>
          </cell>
          <cell r="H329">
            <v>0</v>
          </cell>
          <cell r="I329" t="str">
            <v>0.00%</v>
          </cell>
          <cell r="J329">
            <v>0</v>
          </cell>
          <cell r="K329">
            <v>0</v>
          </cell>
          <cell r="L329" t="str">
            <v>0.00%</v>
          </cell>
          <cell r="M329">
            <v>0</v>
          </cell>
          <cell r="N329">
            <v>0</v>
          </cell>
          <cell r="O329" t="str">
            <v>0.00%</v>
          </cell>
          <cell r="P329">
            <v>12.8</v>
          </cell>
          <cell r="Q329">
            <v>451.32799999999997</v>
          </cell>
          <cell r="R329">
            <v>1</v>
          </cell>
        </row>
        <row r="330">
          <cell r="A330" t="str">
            <v>05.04.09</v>
          </cell>
          <cell r="B330" t="str">
            <v>PLACAS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05.04.09.01</v>
          </cell>
          <cell r="B331" t="str">
            <v>CONCRETO EN PLACAS F'C= 210 KG/CM2</v>
          </cell>
          <cell r="C331" t="str">
            <v>m3</v>
          </cell>
          <cell r="D331">
            <v>15.81</v>
          </cell>
          <cell r="E331">
            <v>547.66</v>
          </cell>
          <cell r="F331">
            <v>8658.5046000000002</v>
          </cell>
          <cell r="G331">
            <v>15.611000000000001</v>
          </cell>
          <cell r="H331">
            <v>8549.5202599999993</v>
          </cell>
          <cell r="I331">
            <v>0.98741302972802014</v>
          </cell>
          <cell r="J331">
            <v>0</v>
          </cell>
          <cell r="K331">
            <v>0</v>
          </cell>
          <cell r="L331" t="str">
            <v>0.00%</v>
          </cell>
          <cell r="M331">
            <v>15.611000000000001</v>
          </cell>
          <cell r="N331">
            <v>8549.5202599999993</v>
          </cell>
          <cell r="O331">
            <v>0.98741302972802014</v>
          </cell>
          <cell r="P331">
            <v>0.19899999999999984</v>
          </cell>
          <cell r="Q331">
            <v>108.98434000000088</v>
          </cell>
          <cell r="R331">
            <v>1.2586970271979862E-2</v>
          </cell>
        </row>
        <row r="332">
          <cell r="A332" t="str">
            <v>05.04.09.02</v>
          </cell>
          <cell r="B332" t="str">
            <v>ACERO F'Y=4200 KG/CM2 EN PLACAS</v>
          </cell>
          <cell r="C332" t="str">
            <v>kg</v>
          </cell>
          <cell r="D332">
            <v>1898.36</v>
          </cell>
          <cell r="E332">
            <v>4.04</v>
          </cell>
          <cell r="F332">
            <v>7669.3743999999997</v>
          </cell>
          <cell r="G332">
            <v>1898.36</v>
          </cell>
          <cell r="H332">
            <v>7669.3743999999997</v>
          </cell>
          <cell r="I332">
            <v>1</v>
          </cell>
          <cell r="J332">
            <v>0</v>
          </cell>
          <cell r="K332">
            <v>0</v>
          </cell>
          <cell r="L332" t="str">
            <v>0.00%</v>
          </cell>
          <cell r="M332">
            <v>1898.36</v>
          </cell>
          <cell r="N332">
            <v>7669.3743999999997</v>
          </cell>
          <cell r="O332">
            <v>1</v>
          </cell>
          <cell r="P332">
            <v>0</v>
          </cell>
          <cell r="Q332">
            <v>0</v>
          </cell>
          <cell r="R332" t="str">
            <v>0.00%</v>
          </cell>
        </row>
        <row r="333">
          <cell r="A333" t="str">
            <v>05.04.09.03</v>
          </cell>
          <cell r="B333" t="str">
            <v>ENCOFRADO Y DESENCOF EN PLACAS</v>
          </cell>
          <cell r="C333" t="str">
            <v>m2</v>
          </cell>
          <cell r="D333">
            <v>109.51</v>
          </cell>
          <cell r="E333">
            <v>38.049999999999997</v>
          </cell>
          <cell r="F333">
            <v>4166.8554999999997</v>
          </cell>
          <cell r="G333">
            <v>109.51</v>
          </cell>
          <cell r="H333">
            <v>4166.8554999999997</v>
          </cell>
          <cell r="I333">
            <v>1</v>
          </cell>
          <cell r="J333">
            <v>0</v>
          </cell>
          <cell r="K333">
            <v>0</v>
          </cell>
          <cell r="L333" t="str">
            <v>0.00%</v>
          </cell>
          <cell r="M333">
            <v>109.51</v>
          </cell>
          <cell r="N333">
            <v>4166.8554999999997</v>
          </cell>
          <cell r="O333">
            <v>1</v>
          </cell>
          <cell r="P333">
            <v>0</v>
          </cell>
          <cell r="Q333">
            <v>0</v>
          </cell>
          <cell r="R333" t="str">
            <v>0.00%</v>
          </cell>
        </row>
        <row r="334">
          <cell r="A334" t="str">
            <v>05.04.10</v>
          </cell>
          <cell r="B334" t="str">
            <v>CUNETA DE  EVACUACION PLUVIAL EN TECHO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A335" t="str">
            <v>05.04.10.01</v>
          </cell>
          <cell r="B335" t="str">
            <v>CONCRETO EN CUNETA F'C= 210 KG/CM2</v>
          </cell>
          <cell r="C335" t="str">
            <v>m3</v>
          </cell>
          <cell r="D335">
            <v>1.63</v>
          </cell>
          <cell r="E335">
            <v>482.39</v>
          </cell>
          <cell r="F335">
            <v>786.2956999999999</v>
          </cell>
          <cell r="G335">
            <v>0</v>
          </cell>
          <cell r="H335">
            <v>0</v>
          </cell>
          <cell r="I335" t="str">
            <v>0.00%</v>
          </cell>
          <cell r="J335">
            <v>1.63</v>
          </cell>
          <cell r="K335">
            <v>786.2956999999999</v>
          </cell>
          <cell r="L335">
            <v>1</v>
          </cell>
          <cell r="M335">
            <v>1.63</v>
          </cell>
          <cell r="N335">
            <v>786.2956999999999</v>
          </cell>
          <cell r="O335">
            <v>1</v>
          </cell>
          <cell r="P335">
            <v>0</v>
          </cell>
          <cell r="Q335">
            <v>0</v>
          </cell>
          <cell r="R335" t="str">
            <v>0.00%</v>
          </cell>
        </row>
        <row r="336">
          <cell r="A336" t="str">
            <v>05.04.10.02</v>
          </cell>
          <cell r="B336" t="str">
            <v>ACERO F'Y=4200 KG/CM2 GRADO 60 EN CUNETA</v>
          </cell>
          <cell r="C336" t="str">
            <v>kg</v>
          </cell>
          <cell r="D336">
            <v>138.55000000000001</v>
          </cell>
          <cell r="E336">
            <v>4.4400000000000004</v>
          </cell>
          <cell r="F336">
            <v>615.16200000000015</v>
          </cell>
          <cell r="G336">
            <v>0</v>
          </cell>
          <cell r="H336">
            <v>0</v>
          </cell>
          <cell r="I336" t="str">
            <v>0.00%</v>
          </cell>
          <cell r="J336">
            <v>138.55000000000001</v>
          </cell>
          <cell r="K336">
            <v>615.16200000000015</v>
          </cell>
          <cell r="L336">
            <v>1</v>
          </cell>
          <cell r="M336">
            <v>138.55000000000001</v>
          </cell>
          <cell r="N336">
            <v>615.16200000000015</v>
          </cell>
          <cell r="O336">
            <v>1</v>
          </cell>
          <cell r="P336">
            <v>0</v>
          </cell>
          <cell r="Q336">
            <v>0</v>
          </cell>
          <cell r="R336" t="str">
            <v>0.00%</v>
          </cell>
        </row>
        <row r="337">
          <cell r="A337" t="str">
            <v>05.04.10.03</v>
          </cell>
          <cell r="B337" t="str">
            <v>ENCOFRADO Y DESENCOFRADO NORMAL EN CUNETAS</v>
          </cell>
          <cell r="C337" t="str">
            <v>m2</v>
          </cell>
          <cell r="D337">
            <v>32.54</v>
          </cell>
          <cell r="E337">
            <v>44.85</v>
          </cell>
          <cell r="F337">
            <v>1459.4190000000001</v>
          </cell>
          <cell r="G337">
            <v>0</v>
          </cell>
          <cell r="H337">
            <v>0</v>
          </cell>
          <cell r="I337" t="str">
            <v>0.00%</v>
          </cell>
          <cell r="J337">
            <v>32.54</v>
          </cell>
          <cell r="K337">
            <v>1459.4190000000001</v>
          </cell>
          <cell r="L337">
            <v>1</v>
          </cell>
          <cell r="M337">
            <v>32.54</v>
          </cell>
          <cell r="N337">
            <v>1459.4190000000001</v>
          </cell>
          <cell r="O337">
            <v>1</v>
          </cell>
          <cell r="P337">
            <v>0</v>
          </cell>
          <cell r="Q337">
            <v>0</v>
          </cell>
          <cell r="R337" t="str">
            <v>0.00%</v>
          </cell>
        </row>
        <row r="338">
          <cell r="A338" t="str">
            <v>05.04.11</v>
          </cell>
          <cell r="B338" t="str">
            <v>MARCO DE VENTANA DE CONCRETO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A339" t="str">
            <v>05.04.11.01</v>
          </cell>
          <cell r="B339" t="str">
            <v>CONCRETO F'C= 175 KG/CM2 EN MARCO DE VENTANA</v>
          </cell>
          <cell r="C339" t="str">
            <v>m3</v>
          </cell>
          <cell r="D339">
            <v>0.36</v>
          </cell>
          <cell r="E339">
            <v>462.25</v>
          </cell>
          <cell r="F339">
            <v>166.41</v>
          </cell>
          <cell r="G339">
            <v>0</v>
          </cell>
          <cell r="H339">
            <v>0</v>
          </cell>
          <cell r="I339" t="str">
            <v>0.00%</v>
          </cell>
          <cell r="J339">
            <v>0</v>
          </cell>
          <cell r="K339">
            <v>0</v>
          </cell>
          <cell r="L339" t="str">
            <v>0.00%</v>
          </cell>
          <cell r="M339">
            <v>0</v>
          </cell>
          <cell r="N339">
            <v>0</v>
          </cell>
          <cell r="O339" t="str">
            <v>0.00%</v>
          </cell>
          <cell r="P339">
            <v>0.36</v>
          </cell>
          <cell r="Q339">
            <v>166.41</v>
          </cell>
          <cell r="R339">
            <v>1</v>
          </cell>
        </row>
        <row r="340">
          <cell r="A340" t="str">
            <v>05.04.11.02</v>
          </cell>
          <cell r="B340" t="str">
            <v>ACERO F'Y=4200 KG/CM2 GRADO 60 EN MARCO DE VENTANA</v>
          </cell>
          <cell r="C340" t="str">
            <v>kg</v>
          </cell>
          <cell r="D340">
            <v>86.4</v>
          </cell>
          <cell r="E340">
            <v>4.4400000000000004</v>
          </cell>
          <cell r="F340">
            <v>383.61600000000004</v>
          </cell>
          <cell r="G340">
            <v>43.2</v>
          </cell>
          <cell r="H340">
            <v>191.80800000000002</v>
          </cell>
          <cell r="I340">
            <v>0.5</v>
          </cell>
          <cell r="J340">
            <v>0</v>
          </cell>
          <cell r="K340">
            <v>0</v>
          </cell>
          <cell r="L340" t="str">
            <v>0.00%</v>
          </cell>
          <cell r="M340">
            <v>43.2</v>
          </cell>
          <cell r="N340">
            <v>191.80800000000002</v>
          </cell>
          <cell r="O340">
            <v>0.5</v>
          </cell>
          <cell r="P340">
            <v>43.2</v>
          </cell>
          <cell r="Q340">
            <v>191.80800000000002</v>
          </cell>
          <cell r="R340">
            <v>0.5</v>
          </cell>
        </row>
        <row r="341">
          <cell r="A341" t="str">
            <v>05.04.11.03</v>
          </cell>
          <cell r="B341" t="str">
            <v>ENCOFRADO Y DESENCOFRADO EN MARCO DE VENTANA</v>
          </cell>
          <cell r="C341" t="str">
            <v>m2</v>
          </cell>
          <cell r="D341">
            <v>3.6</v>
          </cell>
          <cell r="E341">
            <v>28.78</v>
          </cell>
          <cell r="F341">
            <v>103.608</v>
          </cell>
          <cell r="G341">
            <v>0</v>
          </cell>
          <cell r="H341">
            <v>0</v>
          </cell>
          <cell r="I341" t="str">
            <v>0.00%</v>
          </cell>
          <cell r="J341">
            <v>0</v>
          </cell>
          <cell r="K341">
            <v>0</v>
          </cell>
          <cell r="L341" t="str">
            <v>0.00%</v>
          </cell>
          <cell r="M341">
            <v>0</v>
          </cell>
          <cell r="N341">
            <v>0</v>
          </cell>
          <cell r="O341" t="str">
            <v>0.00%</v>
          </cell>
          <cell r="P341">
            <v>3.6</v>
          </cell>
          <cell r="Q341">
            <v>103.608</v>
          </cell>
          <cell r="R341">
            <v>1</v>
          </cell>
        </row>
        <row r="342">
          <cell r="A342" t="str">
            <v>05.05</v>
          </cell>
          <cell r="B342" t="str">
            <v>JUNTAS DE CONSTRUCCION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A343" t="str">
            <v>05.05.01</v>
          </cell>
          <cell r="B343" t="str">
            <v>JUNTAS DE TEKNOPOR DE  1"</v>
          </cell>
          <cell r="C343" t="str">
            <v>m</v>
          </cell>
          <cell r="D343">
            <v>6.25</v>
          </cell>
          <cell r="E343">
            <v>9.0500000000000007</v>
          </cell>
          <cell r="F343">
            <v>56.562500000000007</v>
          </cell>
          <cell r="G343">
            <v>0</v>
          </cell>
          <cell r="H343">
            <v>0</v>
          </cell>
          <cell r="I343" t="str">
            <v>0.00%</v>
          </cell>
          <cell r="J343">
            <v>0</v>
          </cell>
          <cell r="K343">
            <v>0</v>
          </cell>
          <cell r="L343" t="str">
            <v>0.00%</v>
          </cell>
          <cell r="M343">
            <v>0</v>
          </cell>
          <cell r="N343">
            <v>0</v>
          </cell>
          <cell r="O343" t="str">
            <v>0.00%</v>
          </cell>
          <cell r="P343">
            <v>6.25</v>
          </cell>
          <cell r="Q343">
            <v>56.562500000000007</v>
          </cell>
          <cell r="R343">
            <v>1</v>
          </cell>
        </row>
        <row r="344">
          <cell r="A344" t="str">
            <v>05.06</v>
          </cell>
          <cell r="B344" t="str">
            <v>PRUEBAS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</row>
        <row r="345">
          <cell r="A345" t="str">
            <v>05.06.01</v>
          </cell>
          <cell r="B345" t="str">
            <v>PRUEBA DE CALIDAD DEL CONCRETO (PRUEBA A LA COMPRESION)</v>
          </cell>
          <cell r="C345" t="str">
            <v>und</v>
          </cell>
          <cell r="D345">
            <v>2</v>
          </cell>
          <cell r="E345">
            <v>40</v>
          </cell>
          <cell r="F345">
            <v>80</v>
          </cell>
          <cell r="G345">
            <v>0</v>
          </cell>
          <cell r="H345">
            <v>0</v>
          </cell>
          <cell r="I345" t="str">
            <v>0.00%</v>
          </cell>
          <cell r="J345">
            <v>0</v>
          </cell>
          <cell r="K345">
            <v>0</v>
          </cell>
          <cell r="L345" t="str">
            <v>0.00%</v>
          </cell>
          <cell r="M345">
            <v>0</v>
          </cell>
          <cell r="N345">
            <v>0</v>
          </cell>
          <cell r="O345" t="str">
            <v>0.00%</v>
          </cell>
          <cell r="P345">
            <v>2</v>
          </cell>
          <cell r="Q345">
            <v>80</v>
          </cell>
          <cell r="R345">
            <v>1</v>
          </cell>
        </row>
        <row r="346">
          <cell r="A346" t="str">
            <v>06</v>
          </cell>
          <cell r="B346" t="str">
            <v>BLOQUE - 5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A347" t="str">
            <v>06.01</v>
          </cell>
          <cell r="B347" t="str">
            <v>TRABAJOS PRELIMINARES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A348" t="str">
            <v>06.01.01</v>
          </cell>
          <cell r="B348" t="str">
            <v>LIMPIEZA DE TERRENO MANUAL</v>
          </cell>
          <cell r="C348" t="str">
            <v>m2</v>
          </cell>
          <cell r="D348">
            <v>180.89</v>
          </cell>
          <cell r="E348">
            <v>1.0900000000000001</v>
          </cell>
          <cell r="F348">
            <v>197.17009999999999</v>
          </cell>
          <cell r="G348">
            <v>180.89</v>
          </cell>
          <cell r="H348">
            <v>197.17009999999999</v>
          </cell>
          <cell r="I348">
            <v>1</v>
          </cell>
          <cell r="J348">
            <v>0</v>
          </cell>
          <cell r="K348">
            <v>0</v>
          </cell>
          <cell r="L348" t="str">
            <v>0.00%</v>
          </cell>
          <cell r="M348">
            <v>180.89</v>
          </cell>
          <cell r="N348">
            <v>197.17009999999999</v>
          </cell>
          <cell r="O348">
            <v>1</v>
          </cell>
          <cell r="P348">
            <v>0</v>
          </cell>
          <cell r="Q348">
            <v>0</v>
          </cell>
          <cell r="R348" t="str">
            <v>0.00%</v>
          </cell>
        </row>
        <row r="349">
          <cell r="A349" t="str">
            <v>06.01.02</v>
          </cell>
          <cell r="B349" t="str">
            <v>TRAZO DURANTE LA EJECUCION DE LA OBRA</v>
          </cell>
          <cell r="C349" t="str">
            <v>m2</v>
          </cell>
          <cell r="D349">
            <v>180.89</v>
          </cell>
          <cell r="E349">
            <v>3.49</v>
          </cell>
          <cell r="F349">
            <v>631.30610000000001</v>
          </cell>
          <cell r="G349">
            <v>180.89</v>
          </cell>
          <cell r="H349">
            <v>631.30610000000001</v>
          </cell>
          <cell r="I349">
            <v>1</v>
          </cell>
          <cell r="J349">
            <v>0</v>
          </cell>
          <cell r="K349">
            <v>0</v>
          </cell>
          <cell r="L349" t="str">
            <v>0.00%</v>
          </cell>
          <cell r="M349">
            <v>180.89</v>
          </cell>
          <cell r="N349">
            <v>631.30610000000001</v>
          </cell>
          <cell r="O349">
            <v>1</v>
          </cell>
          <cell r="P349">
            <v>0</v>
          </cell>
          <cell r="Q349">
            <v>0</v>
          </cell>
          <cell r="R349" t="str">
            <v>0.00%</v>
          </cell>
        </row>
        <row r="350">
          <cell r="A350" t="str">
            <v>06.02</v>
          </cell>
          <cell r="B350" t="str">
            <v>MOVIMIENTO DE TIERRAS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A351" t="str">
            <v>06.02.01</v>
          </cell>
          <cell r="B351" t="str">
            <v xml:space="preserve">EXCAVACION PARA CIMIENTOS-ZAPATAS </v>
          </cell>
          <cell r="C351" t="str">
            <v>m3</v>
          </cell>
          <cell r="D351">
            <v>108.54</v>
          </cell>
          <cell r="E351">
            <v>44.73</v>
          </cell>
          <cell r="F351">
            <v>4854.9942000000001</v>
          </cell>
          <cell r="G351">
            <v>108.54</v>
          </cell>
          <cell r="H351">
            <v>4854.9942000000001</v>
          </cell>
          <cell r="I351">
            <v>1</v>
          </cell>
          <cell r="J351">
            <v>0</v>
          </cell>
          <cell r="K351">
            <v>0</v>
          </cell>
          <cell r="L351" t="str">
            <v>0.00%</v>
          </cell>
          <cell r="M351">
            <v>108.54</v>
          </cell>
          <cell r="N351">
            <v>4854.9942000000001</v>
          </cell>
          <cell r="O351">
            <v>1</v>
          </cell>
          <cell r="P351">
            <v>0</v>
          </cell>
          <cell r="Q351">
            <v>0</v>
          </cell>
          <cell r="R351" t="str">
            <v>0.00%</v>
          </cell>
        </row>
        <row r="352">
          <cell r="A352" t="str">
            <v>06.02.02</v>
          </cell>
          <cell r="B352" t="str">
            <v>RELLENO COMPACTADO CON MATERIAL PROPIO EN CAPAS DE 0.20m.</v>
          </cell>
          <cell r="C352" t="str">
            <v>m3</v>
          </cell>
          <cell r="D352">
            <v>54.12</v>
          </cell>
          <cell r="E352">
            <v>53.95</v>
          </cell>
          <cell r="F352">
            <v>2919.7739999999999</v>
          </cell>
          <cell r="G352">
            <v>0</v>
          </cell>
          <cell r="H352">
            <v>0</v>
          </cell>
          <cell r="I352" t="str">
            <v>0.00%</v>
          </cell>
          <cell r="J352">
            <v>0</v>
          </cell>
          <cell r="K352">
            <v>0</v>
          </cell>
          <cell r="L352" t="str">
            <v>0.00%</v>
          </cell>
          <cell r="M352">
            <v>0</v>
          </cell>
          <cell r="N352">
            <v>0</v>
          </cell>
          <cell r="O352" t="str">
            <v>0.00%</v>
          </cell>
          <cell r="P352">
            <v>54.12</v>
          </cell>
          <cell r="Q352">
            <v>2919.7739999999999</v>
          </cell>
          <cell r="R352">
            <v>1</v>
          </cell>
        </row>
        <row r="353">
          <cell r="A353" t="str">
            <v>06.02.03</v>
          </cell>
          <cell r="B353" t="str">
            <v>ACARREO INTERNO, MATERIAL PROCEDENTE DE EXCAVACIONES  Y OTROS</v>
          </cell>
          <cell r="C353" t="str">
            <v>m3</v>
          </cell>
          <cell r="D353">
            <v>70.739999999999995</v>
          </cell>
          <cell r="E353">
            <v>19</v>
          </cell>
          <cell r="F353">
            <v>1344.06</v>
          </cell>
          <cell r="G353">
            <v>70.739999999999995</v>
          </cell>
          <cell r="H353">
            <v>1344.06</v>
          </cell>
          <cell r="I353">
            <v>1</v>
          </cell>
          <cell r="J353">
            <v>0</v>
          </cell>
          <cell r="K353">
            <v>0</v>
          </cell>
          <cell r="L353" t="str">
            <v>0.00%</v>
          </cell>
          <cell r="M353">
            <v>70.739999999999995</v>
          </cell>
          <cell r="N353">
            <v>1344.06</v>
          </cell>
          <cell r="O353">
            <v>1</v>
          </cell>
          <cell r="P353">
            <v>0</v>
          </cell>
          <cell r="Q353">
            <v>0</v>
          </cell>
          <cell r="R353" t="str">
            <v>0.00%</v>
          </cell>
        </row>
        <row r="354">
          <cell r="A354" t="str">
            <v>06.02.04</v>
          </cell>
          <cell r="B354" t="str">
            <v>ELIMINACION DE MATERIAL EXCEDENTE CON EQUIPO</v>
          </cell>
          <cell r="C354" t="str">
            <v>m3</v>
          </cell>
          <cell r="D354">
            <v>70.739999999999995</v>
          </cell>
          <cell r="E354">
            <v>14.64</v>
          </cell>
          <cell r="F354">
            <v>1035.6335999999999</v>
          </cell>
          <cell r="G354">
            <v>70.739999999999995</v>
          </cell>
          <cell r="H354">
            <v>1035.6335999999999</v>
          </cell>
          <cell r="I354">
            <v>1</v>
          </cell>
          <cell r="J354">
            <v>0</v>
          </cell>
          <cell r="K354">
            <v>0</v>
          </cell>
          <cell r="L354" t="str">
            <v>0.00%</v>
          </cell>
          <cell r="M354">
            <v>70.739999999999995</v>
          </cell>
          <cell r="N354">
            <v>1035.6335999999999</v>
          </cell>
          <cell r="O354">
            <v>1</v>
          </cell>
          <cell r="P354">
            <v>0</v>
          </cell>
          <cell r="Q354">
            <v>0</v>
          </cell>
          <cell r="R354" t="str">
            <v>0.00%</v>
          </cell>
        </row>
        <row r="355">
          <cell r="A355" t="str">
            <v>06.02.05</v>
          </cell>
          <cell r="B355" t="str">
            <v xml:space="preserve">AFIRMADO e=20 cm </v>
          </cell>
          <cell r="C355" t="str">
            <v>m3</v>
          </cell>
          <cell r="D355">
            <v>26.66</v>
          </cell>
          <cell r="E355">
            <v>82.36</v>
          </cell>
          <cell r="F355">
            <v>2195.7175999999999</v>
          </cell>
          <cell r="G355">
            <v>0</v>
          </cell>
          <cell r="H355">
            <v>0</v>
          </cell>
          <cell r="I355" t="str">
            <v>0.00%</v>
          </cell>
          <cell r="J355">
            <v>0</v>
          </cell>
          <cell r="K355">
            <v>0</v>
          </cell>
          <cell r="L355" t="str">
            <v>0.00%</v>
          </cell>
          <cell r="M355">
            <v>0</v>
          </cell>
          <cell r="N355">
            <v>0</v>
          </cell>
          <cell r="O355" t="str">
            <v>0.00%</v>
          </cell>
          <cell r="P355">
            <v>26.66</v>
          </cell>
          <cell r="Q355">
            <v>2195.7175999999999</v>
          </cell>
          <cell r="R355">
            <v>1</v>
          </cell>
        </row>
        <row r="356">
          <cell r="A356" t="str">
            <v>06.02.06</v>
          </cell>
          <cell r="B356" t="str">
            <v xml:space="preserve">NIVELACION Y COMPACTACION PARA FALSO PISOS, VEREDAS Y PATIOS </v>
          </cell>
          <cell r="C356" t="str">
            <v>m2</v>
          </cell>
          <cell r="D356">
            <v>133.31</v>
          </cell>
          <cell r="E356">
            <v>9.3800000000000008</v>
          </cell>
          <cell r="F356">
            <v>1250.4478000000001</v>
          </cell>
          <cell r="G356">
            <v>0</v>
          </cell>
          <cell r="H356">
            <v>0</v>
          </cell>
          <cell r="I356" t="str">
            <v>0.00%</v>
          </cell>
          <cell r="J356">
            <v>0</v>
          </cell>
          <cell r="K356">
            <v>0</v>
          </cell>
          <cell r="L356" t="str">
            <v>0.00%</v>
          </cell>
          <cell r="M356">
            <v>0</v>
          </cell>
          <cell r="N356">
            <v>0</v>
          </cell>
          <cell r="O356" t="str">
            <v>0.00%</v>
          </cell>
          <cell r="P356">
            <v>133.31</v>
          </cell>
          <cell r="Q356">
            <v>1250.4478000000001</v>
          </cell>
          <cell r="R356">
            <v>1</v>
          </cell>
        </row>
        <row r="357">
          <cell r="A357" t="str">
            <v>06.03</v>
          </cell>
          <cell r="B357" t="str">
            <v>CONCRETO SIMPLE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06.03.01</v>
          </cell>
          <cell r="B358" t="str">
            <v>SOLADOS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</row>
        <row r="359">
          <cell r="A359" t="str">
            <v>06.03.01.01</v>
          </cell>
          <cell r="B359" t="str">
            <v>SOLADO E= 2" MEZCLA 1:12 CEMENTO-HORMIGON</v>
          </cell>
          <cell r="C359" t="str">
            <v>m2</v>
          </cell>
          <cell r="D359">
            <v>50.87</v>
          </cell>
          <cell r="E359">
            <v>29.02</v>
          </cell>
          <cell r="F359">
            <v>1476.2474</v>
          </cell>
          <cell r="G359">
            <v>50.87</v>
          </cell>
          <cell r="H359">
            <v>1476.2474</v>
          </cell>
          <cell r="I359">
            <v>1</v>
          </cell>
          <cell r="J359">
            <v>0</v>
          </cell>
          <cell r="K359">
            <v>0</v>
          </cell>
          <cell r="L359" t="str">
            <v>0.00%</v>
          </cell>
          <cell r="M359">
            <v>50.87</v>
          </cell>
          <cell r="N359">
            <v>1476.2474</v>
          </cell>
          <cell r="O359">
            <v>1</v>
          </cell>
          <cell r="P359">
            <v>0</v>
          </cell>
          <cell r="Q359">
            <v>0</v>
          </cell>
          <cell r="R359" t="str">
            <v>0.00%</v>
          </cell>
        </row>
        <row r="360">
          <cell r="A360" t="str">
            <v>06.03.02</v>
          </cell>
          <cell r="B360" t="str">
            <v>CIMIENTOS CORRIDOS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</row>
        <row r="361">
          <cell r="A361" t="str">
            <v>06.03.02.01</v>
          </cell>
          <cell r="B361" t="str">
            <v>CIMIENTOS CORRIDOS MEZCLA 1:10 CEMENTO-HORMIGON 30% PIEDRA</v>
          </cell>
          <cell r="C361" t="str">
            <v>m3</v>
          </cell>
          <cell r="D361">
            <v>37.479999999999997</v>
          </cell>
          <cell r="E361">
            <v>248.48</v>
          </cell>
          <cell r="F361">
            <v>9313.0303999999996</v>
          </cell>
          <cell r="G361">
            <v>0</v>
          </cell>
          <cell r="H361">
            <v>0</v>
          </cell>
          <cell r="I361" t="str">
            <v>0.00%</v>
          </cell>
          <cell r="J361">
            <v>0</v>
          </cell>
          <cell r="K361">
            <v>0</v>
          </cell>
          <cell r="L361" t="str">
            <v>0.00%</v>
          </cell>
          <cell r="M361">
            <v>0</v>
          </cell>
          <cell r="N361">
            <v>0</v>
          </cell>
          <cell r="O361" t="str">
            <v>0.00%</v>
          </cell>
          <cell r="P361">
            <v>37.479999999999997</v>
          </cell>
          <cell r="Q361">
            <v>9313.0303999999996</v>
          </cell>
          <cell r="R361">
            <v>1</v>
          </cell>
        </row>
        <row r="362">
          <cell r="A362" t="str">
            <v>06.03.03</v>
          </cell>
          <cell r="B362" t="str">
            <v>SOBRECIMIENTOS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06.03.03.01</v>
          </cell>
          <cell r="B363" t="str">
            <v>CONCRETO 1:8+25% P.M. PARA SOBRECIMIENTOS</v>
          </cell>
          <cell r="C363" t="str">
            <v>m3</v>
          </cell>
          <cell r="D363">
            <v>7.08</v>
          </cell>
          <cell r="E363">
            <v>312.47000000000003</v>
          </cell>
          <cell r="F363">
            <v>2212.2876000000001</v>
          </cell>
          <cell r="G363">
            <v>0</v>
          </cell>
          <cell r="H363">
            <v>0</v>
          </cell>
          <cell r="I363" t="str">
            <v>0.00%</v>
          </cell>
          <cell r="J363">
            <v>0</v>
          </cell>
          <cell r="K363">
            <v>0</v>
          </cell>
          <cell r="L363" t="str">
            <v>0.00%</v>
          </cell>
          <cell r="M363">
            <v>0</v>
          </cell>
          <cell r="N363">
            <v>0</v>
          </cell>
          <cell r="O363" t="str">
            <v>0.00%</v>
          </cell>
          <cell r="P363">
            <v>7.08</v>
          </cell>
          <cell r="Q363">
            <v>2212.2876000000001</v>
          </cell>
          <cell r="R363">
            <v>1</v>
          </cell>
        </row>
        <row r="364">
          <cell r="A364" t="str">
            <v>06.03.03.02</v>
          </cell>
          <cell r="B364" t="str">
            <v>ENCOFRADO Y DESENCOFRADO NORMAL PARA SOBRECIMIENTOS HASTA 0.60M.</v>
          </cell>
          <cell r="C364" t="str">
            <v>m2</v>
          </cell>
          <cell r="D364">
            <v>23.25</v>
          </cell>
          <cell r="E364">
            <v>44.43</v>
          </cell>
          <cell r="F364">
            <v>1032.9974999999999</v>
          </cell>
          <cell r="G364">
            <v>0</v>
          </cell>
          <cell r="H364">
            <v>0</v>
          </cell>
          <cell r="I364" t="str">
            <v>0.00%</v>
          </cell>
          <cell r="J364">
            <v>0</v>
          </cell>
          <cell r="K364">
            <v>0</v>
          </cell>
          <cell r="L364" t="str">
            <v>0.00%</v>
          </cell>
          <cell r="M364">
            <v>0</v>
          </cell>
          <cell r="N364">
            <v>0</v>
          </cell>
          <cell r="O364" t="str">
            <v>0.00%</v>
          </cell>
          <cell r="P364">
            <v>23.25</v>
          </cell>
          <cell r="Q364">
            <v>1032.9974999999999</v>
          </cell>
          <cell r="R364">
            <v>1</v>
          </cell>
        </row>
        <row r="365">
          <cell r="A365" t="str">
            <v>06.04</v>
          </cell>
          <cell r="B365" t="str">
            <v>CONCRETO ARMADO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A366" t="str">
            <v>06.04.01</v>
          </cell>
          <cell r="B366" t="str">
            <v>ZAPATAS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A367" t="str">
            <v>06.04.01.01</v>
          </cell>
          <cell r="B367" t="str">
            <v>CONCRETO PARA ZAPATAS F'C=210 KG/CM2</v>
          </cell>
          <cell r="C367" t="str">
            <v>m3</v>
          </cell>
          <cell r="D367">
            <v>18</v>
          </cell>
          <cell r="E367">
            <v>427.63</v>
          </cell>
          <cell r="F367">
            <v>7697.34</v>
          </cell>
          <cell r="G367">
            <v>18</v>
          </cell>
          <cell r="H367">
            <v>7697.34</v>
          </cell>
          <cell r="I367">
            <v>1</v>
          </cell>
          <cell r="J367">
            <v>0</v>
          </cell>
          <cell r="K367">
            <v>0</v>
          </cell>
          <cell r="L367" t="str">
            <v>0.00%</v>
          </cell>
          <cell r="M367">
            <v>18</v>
          </cell>
          <cell r="N367">
            <v>7697.34</v>
          </cell>
          <cell r="O367">
            <v>1</v>
          </cell>
          <cell r="P367">
            <v>0</v>
          </cell>
          <cell r="Q367">
            <v>0</v>
          </cell>
          <cell r="R367" t="str">
            <v>0.00%</v>
          </cell>
        </row>
        <row r="368">
          <cell r="A368" t="str">
            <v>06.04.01.02</v>
          </cell>
          <cell r="B368" t="str">
            <v>ACERO F'Y=4200 KG/CM2 GRADO 60 EN ZAPATAS</v>
          </cell>
          <cell r="C368" t="str">
            <v>kg</v>
          </cell>
          <cell r="D368">
            <v>654.72</v>
          </cell>
          <cell r="E368">
            <v>4.3</v>
          </cell>
          <cell r="F368">
            <v>2815.2959999999998</v>
          </cell>
          <cell r="G368">
            <v>654.72</v>
          </cell>
          <cell r="H368">
            <v>2815.2959999999998</v>
          </cell>
          <cell r="I368">
            <v>1</v>
          </cell>
          <cell r="J368">
            <v>0</v>
          </cell>
          <cell r="K368">
            <v>0</v>
          </cell>
          <cell r="L368" t="str">
            <v>0.00%</v>
          </cell>
          <cell r="M368">
            <v>654.72</v>
          </cell>
          <cell r="N368">
            <v>2815.2959999999998</v>
          </cell>
          <cell r="O368">
            <v>1</v>
          </cell>
          <cell r="P368">
            <v>0</v>
          </cell>
          <cell r="Q368">
            <v>0</v>
          </cell>
          <cell r="R368" t="str">
            <v>0.00%</v>
          </cell>
        </row>
        <row r="369">
          <cell r="A369" t="str">
            <v>06.04.02</v>
          </cell>
          <cell r="B369" t="str">
            <v>VIGAS DE CIMENTACION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A370" t="str">
            <v>06.04.02.01</v>
          </cell>
          <cell r="B370" t="str">
            <v>CONCRETO F'C= 210 KG/CM2 EN VIGAS DE CIMENTACIÓN</v>
          </cell>
          <cell r="C370" t="str">
            <v>m3</v>
          </cell>
          <cell r="D370">
            <v>7.91</v>
          </cell>
          <cell r="E370">
            <v>451</v>
          </cell>
          <cell r="F370">
            <v>3567.41</v>
          </cell>
          <cell r="G370">
            <v>0</v>
          </cell>
          <cell r="H370">
            <v>0</v>
          </cell>
          <cell r="I370" t="str">
            <v>0.00%</v>
          </cell>
          <cell r="J370">
            <v>0</v>
          </cell>
          <cell r="K370">
            <v>0</v>
          </cell>
          <cell r="L370" t="str">
            <v>0.00%</v>
          </cell>
          <cell r="M370">
            <v>0</v>
          </cell>
          <cell r="N370">
            <v>0</v>
          </cell>
          <cell r="O370" t="str">
            <v>0.00%</v>
          </cell>
          <cell r="P370">
            <v>7.91</v>
          </cell>
          <cell r="Q370">
            <v>3567.41</v>
          </cell>
          <cell r="R370">
            <v>1</v>
          </cell>
        </row>
        <row r="371">
          <cell r="A371" t="str">
            <v>06.04.02.02</v>
          </cell>
          <cell r="B371" t="str">
            <v>ACERO F'Y=4200 KG/CM2 GRADO 60 EN VIGAS DE CIMENTACIÓN</v>
          </cell>
          <cell r="C371" t="str">
            <v>kg</v>
          </cell>
          <cell r="D371">
            <v>1001.59</v>
          </cell>
          <cell r="E371">
            <v>4.45</v>
          </cell>
          <cell r="F371">
            <v>4457.0754999999999</v>
          </cell>
          <cell r="G371">
            <v>0</v>
          </cell>
          <cell r="H371">
            <v>0</v>
          </cell>
          <cell r="I371" t="str">
            <v>0.00%</v>
          </cell>
          <cell r="J371">
            <v>1001.59</v>
          </cell>
          <cell r="K371">
            <v>4457.0754999999999</v>
          </cell>
          <cell r="L371">
            <v>1</v>
          </cell>
          <cell r="M371">
            <v>1001.59</v>
          </cell>
          <cell r="N371">
            <v>4457.0754999999999</v>
          </cell>
          <cell r="O371">
            <v>1</v>
          </cell>
          <cell r="P371">
            <v>0</v>
          </cell>
          <cell r="Q371">
            <v>0</v>
          </cell>
          <cell r="R371" t="str">
            <v>0.00%</v>
          </cell>
        </row>
        <row r="372">
          <cell r="A372" t="str">
            <v>06.04.02.03</v>
          </cell>
          <cell r="B372" t="str">
            <v>ENCOFRADO Y DESENCOFRADO DE VIGAS DE CIMENTACIÓN</v>
          </cell>
          <cell r="C372" t="str">
            <v>m2</v>
          </cell>
          <cell r="D372">
            <v>63.29</v>
          </cell>
          <cell r="E372">
            <v>44.69</v>
          </cell>
          <cell r="F372">
            <v>2828.4301</v>
          </cell>
          <cell r="G372">
            <v>0</v>
          </cell>
          <cell r="H372">
            <v>0</v>
          </cell>
          <cell r="I372" t="str">
            <v>0.00%</v>
          </cell>
          <cell r="J372">
            <v>63.29</v>
          </cell>
          <cell r="K372">
            <v>2828.4301</v>
          </cell>
          <cell r="L372">
            <v>1</v>
          </cell>
          <cell r="M372">
            <v>63.29</v>
          </cell>
          <cell r="N372">
            <v>2828.4301</v>
          </cell>
          <cell r="O372">
            <v>1</v>
          </cell>
          <cell r="P372">
            <v>0</v>
          </cell>
          <cell r="Q372">
            <v>0</v>
          </cell>
          <cell r="R372" t="str">
            <v>0.00%</v>
          </cell>
        </row>
        <row r="373">
          <cell r="A373" t="str">
            <v>06.04.03</v>
          </cell>
          <cell r="B373" t="str">
            <v>COLUMNAS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A374" t="str">
            <v>06.04.03.01</v>
          </cell>
          <cell r="B374" t="str">
            <v>CONCRETO EN COLUMNAS F'C=210 KG/CM2</v>
          </cell>
          <cell r="C374" t="str">
            <v>m3</v>
          </cell>
          <cell r="D374">
            <v>13.32</v>
          </cell>
          <cell r="E374">
            <v>521.12</v>
          </cell>
          <cell r="F374">
            <v>6941.3184000000001</v>
          </cell>
          <cell r="G374">
            <v>0</v>
          </cell>
          <cell r="H374">
            <v>0</v>
          </cell>
          <cell r="I374" t="str">
            <v>0.00%</v>
          </cell>
          <cell r="J374">
            <v>0</v>
          </cell>
          <cell r="K374">
            <v>0</v>
          </cell>
          <cell r="L374" t="str">
            <v>0.00%</v>
          </cell>
          <cell r="M374">
            <v>0</v>
          </cell>
          <cell r="N374">
            <v>0</v>
          </cell>
          <cell r="O374" t="str">
            <v>0.00%</v>
          </cell>
          <cell r="P374">
            <v>13.32</v>
          </cell>
          <cell r="Q374">
            <v>6941.3184000000001</v>
          </cell>
          <cell r="R374">
            <v>1</v>
          </cell>
        </row>
        <row r="375">
          <cell r="A375" t="str">
            <v>06.04.03.02</v>
          </cell>
          <cell r="B375" t="str">
            <v>ACERO F'Y=4200 KG/CM2 GRADO 60 EN COLUMNAS</v>
          </cell>
          <cell r="C375" t="str">
            <v>kg</v>
          </cell>
          <cell r="D375">
            <v>1566.4</v>
          </cell>
          <cell r="E375">
            <v>4.5</v>
          </cell>
          <cell r="F375">
            <v>7048.8</v>
          </cell>
          <cell r="G375">
            <v>1566.4</v>
          </cell>
          <cell r="H375">
            <v>7048.8</v>
          </cell>
          <cell r="I375">
            <v>1</v>
          </cell>
          <cell r="J375">
            <v>0</v>
          </cell>
          <cell r="K375">
            <v>0</v>
          </cell>
          <cell r="L375" t="str">
            <v>0.00%</v>
          </cell>
          <cell r="M375">
            <v>1566.4</v>
          </cell>
          <cell r="N375">
            <v>7048.8</v>
          </cell>
          <cell r="O375">
            <v>1</v>
          </cell>
          <cell r="P375">
            <v>0</v>
          </cell>
          <cell r="Q375">
            <v>0</v>
          </cell>
          <cell r="R375" t="str">
            <v>0.00%</v>
          </cell>
        </row>
        <row r="376">
          <cell r="A376" t="str">
            <v>06.04.03.03</v>
          </cell>
          <cell r="B376" t="str">
            <v>ENCOFRADO Y DESENCOFRADO NORMAL EN COLUMNAS</v>
          </cell>
          <cell r="C376" t="str">
            <v>m2</v>
          </cell>
          <cell r="D376">
            <v>116.96</v>
          </cell>
          <cell r="E376">
            <v>49.71</v>
          </cell>
          <cell r="F376">
            <v>5814.0815999999995</v>
          </cell>
          <cell r="G376">
            <v>0</v>
          </cell>
          <cell r="H376">
            <v>0</v>
          </cell>
          <cell r="I376" t="str">
            <v>0.00%</v>
          </cell>
          <cell r="J376">
            <v>0</v>
          </cell>
          <cell r="K376">
            <v>0</v>
          </cell>
          <cell r="L376" t="str">
            <v>0.00%</v>
          </cell>
          <cell r="M376">
            <v>0</v>
          </cell>
          <cell r="N376">
            <v>0</v>
          </cell>
          <cell r="O376" t="str">
            <v>0.00%</v>
          </cell>
          <cell r="P376">
            <v>116.96</v>
          </cell>
          <cell r="Q376">
            <v>5814.0815999999995</v>
          </cell>
          <cell r="R376">
            <v>1</v>
          </cell>
        </row>
        <row r="377">
          <cell r="A377" t="str">
            <v>06.04.04</v>
          </cell>
          <cell r="B377" t="str">
            <v>COLUMNETAS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A378" t="str">
            <v>06.04.04.01</v>
          </cell>
          <cell r="B378" t="str">
            <v>CONCRETO EN COLUMNETAS F'C=210 KG/CM2</v>
          </cell>
          <cell r="C378" t="str">
            <v>m3</v>
          </cell>
          <cell r="D378">
            <v>4.0199999999999996</v>
          </cell>
          <cell r="E378">
            <v>521.12</v>
          </cell>
          <cell r="F378">
            <v>2094.9023999999999</v>
          </cell>
          <cell r="G378">
            <v>0</v>
          </cell>
          <cell r="H378">
            <v>0</v>
          </cell>
          <cell r="I378" t="str">
            <v>0.00%</v>
          </cell>
          <cell r="J378">
            <v>0</v>
          </cell>
          <cell r="K378">
            <v>0</v>
          </cell>
          <cell r="L378" t="str">
            <v>0.00%</v>
          </cell>
          <cell r="M378">
            <v>0</v>
          </cell>
          <cell r="N378">
            <v>0</v>
          </cell>
          <cell r="O378" t="str">
            <v>0.00%</v>
          </cell>
          <cell r="P378">
            <v>4.0199999999999996</v>
          </cell>
          <cell r="Q378">
            <v>2094.9023999999999</v>
          </cell>
          <cell r="R378">
            <v>1</v>
          </cell>
        </row>
        <row r="379">
          <cell r="A379" t="str">
            <v>06.04.04.02</v>
          </cell>
          <cell r="B379" t="str">
            <v>ACERO F'Y=4200 KG/CM2 GRADO 60 EN COLUMNETAS</v>
          </cell>
          <cell r="C379" t="str">
            <v>kg</v>
          </cell>
          <cell r="D379">
            <v>746.27</v>
          </cell>
          <cell r="E379">
            <v>4.4400000000000004</v>
          </cell>
          <cell r="F379">
            <v>3313.4388000000004</v>
          </cell>
          <cell r="G379">
            <v>0</v>
          </cell>
          <cell r="H379">
            <v>0</v>
          </cell>
          <cell r="I379" t="str">
            <v>0.00%</v>
          </cell>
          <cell r="J379">
            <v>0</v>
          </cell>
          <cell r="K379">
            <v>0</v>
          </cell>
          <cell r="L379" t="str">
            <v>0.00%</v>
          </cell>
          <cell r="M379">
            <v>0</v>
          </cell>
          <cell r="N379">
            <v>0</v>
          </cell>
          <cell r="O379" t="str">
            <v>0.00%</v>
          </cell>
          <cell r="P379">
            <v>746.27</v>
          </cell>
          <cell r="Q379">
            <v>3313.4388000000004</v>
          </cell>
          <cell r="R379">
            <v>1</v>
          </cell>
        </row>
        <row r="380">
          <cell r="A380" t="str">
            <v>06.04.04.03</v>
          </cell>
          <cell r="B380" t="str">
            <v>ENCOFRADO Y DESNCOFRADO NORMAL  EN COLUMNETAS</v>
          </cell>
          <cell r="C380" t="str">
            <v>m2</v>
          </cell>
          <cell r="D380">
            <v>85.8</v>
          </cell>
          <cell r="E380">
            <v>49.71</v>
          </cell>
          <cell r="F380">
            <v>4265.1179999999995</v>
          </cell>
          <cell r="G380">
            <v>0</v>
          </cell>
          <cell r="H380">
            <v>0</v>
          </cell>
          <cell r="I380" t="str">
            <v>0.00%</v>
          </cell>
          <cell r="J380">
            <v>0</v>
          </cell>
          <cell r="K380">
            <v>0</v>
          </cell>
          <cell r="L380" t="str">
            <v>0.00%</v>
          </cell>
          <cell r="M380">
            <v>0</v>
          </cell>
          <cell r="N380">
            <v>0</v>
          </cell>
          <cell r="O380" t="str">
            <v>0.00%</v>
          </cell>
          <cell r="P380">
            <v>85.8</v>
          </cell>
          <cell r="Q380">
            <v>4265.1179999999995</v>
          </cell>
          <cell r="R380">
            <v>1</v>
          </cell>
        </row>
        <row r="381">
          <cell r="A381" t="str">
            <v>06.04.05</v>
          </cell>
          <cell r="B381" t="str">
            <v>VIGAS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06.04.05.01</v>
          </cell>
          <cell r="B382" t="str">
            <v>CONCRETO EN VIGAS F'C=210 KG/CM2</v>
          </cell>
          <cell r="C382" t="str">
            <v>m3</v>
          </cell>
          <cell r="D382">
            <v>17.75</v>
          </cell>
          <cell r="E382">
            <v>486.07</v>
          </cell>
          <cell r="F382">
            <v>8627.7425000000003</v>
          </cell>
          <cell r="G382">
            <v>0</v>
          </cell>
          <cell r="H382">
            <v>0</v>
          </cell>
          <cell r="I382" t="str">
            <v>0.00%</v>
          </cell>
          <cell r="J382">
            <v>0</v>
          </cell>
          <cell r="K382">
            <v>0</v>
          </cell>
          <cell r="L382" t="str">
            <v>0.00%</v>
          </cell>
          <cell r="M382">
            <v>0</v>
          </cell>
          <cell r="N382">
            <v>0</v>
          </cell>
          <cell r="O382" t="str">
            <v>0.00%</v>
          </cell>
          <cell r="P382">
            <v>17.75</v>
          </cell>
          <cell r="Q382">
            <v>8627.7425000000003</v>
          </cell>
          <cell r="R382">
            <v>1</v>
          </cell>
        </row>
        <row r="383">
          <cell r="A383" t="str">
            <v>06.04.05.02</v>
          </cell>
          <cell r="B383" t="str">
            <v>ACERO F'Y=4200 KG/CM2 GRADO 60 EN VIGAS</v>
          </cell>
          <cell r="C383" t="str">
            <v>kg</v>
          </cell>
          <cell r="D383">
            <v>1666.32</v>
          </cell>
          <cell r="E383">
            <v>4.5</v>
          </cell>
          <cell r="F383">
            <v>7498.44</v>
          </cell>
          <cell r="G383">
            <v>0</v>
          </cell>
          <cell r="H383">
            <v>0</v>
          </cell>
          <cell r="I383" t="str">
            <v>0.00%</v>
          </cell>
          <cell r="J383">
            <v>0</v>
          </cell>
          <cell r="K383">
            <v>0</v>
          </cell>
          <cell r="L383" t="str">
            <v>0.00%</v>
          </cell>
          <cell r="M383">
            <v>0</v>
          </cell>
          <cell r="N383">
            <v>0</v>
          </cell>
          <cell r="O383" t="str">
            <v>0.00%</v>
          </cell>
          <cell r="P383">
            <v>1666.32</v>
          </cell>
          <cell r="Q383">
            <v>7498.44</v>
          </cell>
          <cell r="R383">
            <v>1</v>
          </cell>
        </row>
        <row r="384">
          <cell r="A384" t="str">
            <v>06.04.05.03</v>
          </cell>
          <cell r="B384" t="str">
            <v>ENCOFRADO Y DESNCOFRADO NORMAL EN VIGAS</v>
          </cell>
          <cell r="C384" t="str">
            <v>m2</v>
          </cell>
          <cell r="D384">
            <v>319.38</v>
          </cell>
          <cell r="E384">
            <v>54.02</v>
          </cell>
          <cell r="F384">
            <v>17252.907600000002</v>
          </cell>
          <cell r="G384">
            <v>0</v>
          </cell>
          <cell r="H384">
            <v>0</v>
          </cell>
          <cell r="I384" t="str">
            <v>0.00%</v>
          </cell>
          <cell r="J384">
            <v>0</v>
          </cell>
          <cell r="K384">
            <v>0</v>
          </cell>
          <cell r="L384" t="str">
            <v>0.00%</v>
          </cell>
          <cell r="M384">
            <v>0</v>
          </cell>
          <cell r="N384">
            <v>0</v>
          </cell>
          <cell r="O384" t="str">
            <v>0.00%</v>
          </cell>
          <cell r="P384">
            <v>319.38</v>
          </cell>
          <cell r="Q384">
            <v>17252.907600000002</v>
          </cell>
          <cell r="R384">
            <v>1</v>
          </cell>
        </row>
        <row r="385">
          <cell r="A385" t="str">
            <v>06.04.06</v>
          </cell>
          <cell r="B385" t="str">
            <v>VIGUETAS DE VANOS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A386" t="str">
            <v>06.04.06.01</v>
          </cell>
          <cell r="B386" t="str">
            <v>CONCRETO EN VIGUETAS DE VANO F'C=175 KG/CM2</v>
          </cell>
          <cell r="C386" t="str">
            <v>m3</v>
          </cell>
          <cell r="D386">
            <v>2.14</v>
          </cell>
          <cell r="E386">
            <v>271.35000000000002</v>
          </cell>
          <cell r="F386">
            <v>580.68900000000008</v>
          </cell>
          <cell r="G386">
            <v>0</v>
          </cell>
          <cell r="H386">
            <v>0</v>
          </cell>
          <cell r="I386" t="str">
            <v>0.00%</v>
          </cell>
          <cell r="J386">
            <v>0</v>
          </cell>
          <cell r="K386">
            <v>0</v>
          </cell>
          <cell r="L386" t="str">
            <v>0.00%</v>
          </cell>
          <cell r="M386">
            <v>0</v>
          </cell>
          <cell r="N386">
            <v>0</v>
          </cell>
          <cell r="O386" t="str">
            <v>0.00%</v>
          </cell>
          <cell r="P386">
            <v>2.14</v>
          </cell>
          <cell r="Q386">
            <v>580.68900000000008</v>
          </cell>
          <cell r="R386">
            <v>1</v>
          </cell>
        </row>
        <row r="387">
          <cell r="A387" t="str">
            <v>06.04.06.02</v>
          </cell>
          <cell r="B387" t="str">
            <v>ACERO GRADO 60 EN VIGUETAS DE VANO</v>
          </cell>
          <cell r="C387" t="str">
            <v>kg</v>
          </cell>
          <cell r="D387">
            <v>181.28</v>
          </cell>
          <cell r="E387">
            <v>4.5</v>
          </cell>
          <cell r="F387">
            <v>815.76</v>
          </cell>
          <cell r="G387">
            <v>0</v>
          </cell>
          <cell r="H387">
            <v>0</v>
          </cell>
          <cell r="I387" t="str">
            <v>0.00%</v>
          </cell>
          <cell r="J387">
            <v>0</v>
          </cell>
          <cell r="K387">
            <v>0</v>
          </cell>
          <cell r="L387" t="str">
            <v>0.00%</v>
          </cell>
          <cell r="M387">
            <v>0</v>
          </cell>
          <cell r="N387">
            <v>0</v>
          </cell>
          <cell r="O387" t="str">
            <v>0.00%</v>
          </cell>
          <cell r="P387">
            <v>181.28</v>
          </cell>
          <cell r="Q387">
            <v>815.76</v>
          </cell>
          <cell r="R387">
            <v>1</v>
          </cell>
        </row>
        <row r="388">
          <cell r="A388" t="str">
            <v>06.04.06.03</v>
          </cell>
          <cell r="B388" t="str">
            <v>ENCOFRADO Y DESENCOFRADO EN VIGUETAS DE VANO</v>
          </cell>
          <cell r="C388" t="str">
            <v>m2</v>
          </cell>
          <cell r="D388">
            <v>31.42</v>
          </cell>
          <cell r="E388">
            <v>41.63</v>
          </cell>
          <cell r="F388">
            <v>1308.0146000000002</v>
          </cell>
          <cell r="G388">
            <v>0</v>
          </cell>
          <cell r="H388">
            <v>0</v>
          </cell>
          <cell r="I388" t="str">
            <v>0.00%</v>
          </cell>
          <cell r="J388">
            <v>0</v>
          </cell>
          <cell r="K388">
            <v>0</v>
          </cell>
          <cell r="L388" t="str">
            <v>0.00%</v>
          </cell>
          <cell r="M388">
            <v>0</v>
          </cell>
          <cell r="N388">
            <v>0</v>
          </cell>
          <cell r="O388" t="str">
            <v>0.00%</v>
          </cell>
          <cell r="P388">
            <v>31.42</v>
          </cell>
          <cell r="Q388">
            <v>1308.0146000000002</v>
          </cell>
          <cell r="R388">
            <v>1</v>
          </cell>
        </row>
        <row r="389">
          <cell r="A389" t="str">
            <v>06.04.07</v>
          </cell>
          <cell r="B389" t="str">
            <v>LOSAS ALIGERADAS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06.04.07.01</v>
          </cell>
          <cell r="B390" t="str">
            <v>CONCRETO EN LOSAS ALIGERADAS F'C=210 KG/CM2</v>
          </cell>
          <cell r="C390" t="str">
            <v>m3</v>
          </cell>
          <cell r="D390">
            <v>20.45</v>
          </cell>
          <cell r="E390">
            <v>487.24</v>
          </cell>
          <cell r="F390">
            <v>9964.0579999999991</v>
          </cell>
          <cell r="G390">
            <v>0</v>
          </cell>
          <cell r="H390">
            <v>0</v>
          </cell>
          <cell r="I390" t="str">
            <v>0.00%</v>
          </cell>
          <cell r="J390">
            <v>0</v>
          </cell>
          <cell r="K390">
            <v>0</v>
          </cell>
          <cell r="L390" t="str">
            <v>0.00%</v>
          </cell>
          <cell r="M390">
            <v>0</v>
          </cell>
          <cell r="N390">
            <v>0</v>
          </cell>
          <cell r="O390" t="str">
            <v>0.00%</v>
          </cell>
          <cell r="P390">
            <v>20.45</v>
          </cell>
          <cell r="Q390">
            <v>9964.0579999999991</v>
          </cell>
          <cell r="R390">
            <v>1</v>
          </cell>
        </row>
        <row r="391">
          <cell r="A391" t="str">
            <v>06.04.07.02</v>
          </cell>
          <cell r="B391" t="str">
            <v>ACERO F'Y=4200 KG/CM2 GRADO 60 EN LOSAS ALIGERADAS</v>
          </cell>
          <cell r="C391" t="str">
            <v>kg</v>
          </cell>
          <cell r="D391">
            <v>1086.83</v>
          </cell>
          <cell r="E391">
            <v>4.5</v>
          </cell>
          <cell r="F391">
            <v>4890.7349999999997</v>
          </cell>
          <cell r="G391">
            <v>0</v>
          </cell>
          <cell r="H391">
            <v>0</v>
          </cell>
          <cell r="I391" t="str">
            <v>0.00%</v>
          </cell>
          <cell r="J391">
            <v>0</v>
          </cell>
          <cell r="K391">
            <v>0</v>
          </cell>
          <cell r="L391" t="str">
            <v>0.00%</v>
          </cell>
          <cell r="M391">
            <v>0</v>
          </cell>
          <cell r="N391">
            <v>0</v>
          </cell>
          <cell r="O391" t="str">
            <v>0.00%</v>
          </cell>
          <cell r="P391">
            <v>1086.83</v>
          </cell>
          <cell r="Q391">
            <v>4890.7349999999997</v>
          </cell>
          <cell r="R391">
            <v>1</v>
          </cell>
        </row>
        <row r="392">
          <cell r="A392" t="str">
            <v>06.04.07.03</v>
          </cell>
          <cell r="B392" t="str">
            <v>ENCOFRADO Y DESENCOFRADO NORMAL EN LOSAS ALIGERADAS</v>
          </cell>
          <cell r="C392" t="str">
            <v>m2</v>
          </cell>
          <cell r="D392">
            <v>259.22000000000003</v>
          </cell>
          <cell r="E392">
            <v>29.08</v>
          </cell>
          <cell r="F392">
            <v>7538.1176000000005</v>
          </cell>
          <cell r="G392">
            <v>0</v>
          </cell>
          <cell r="H392">
            <v>0</v>
          </cell>
          <cell r="I392" t="str">
            <v>0.00%</v>
          </cell>
          <cell r="J392">
            <v>0</v>
          </cell>
          <cell r="K392">
            <v>0</v>
          </cell>
          <cell r="L392" t="str">
            <v>0.00%</v>
          </cell>
          <cell r="M392">
            <v>0</v>
          </cell>
          <cell r="N392">
            <v>0</v>
          </cell>
          <cell r="O392" t="str">
            <v>0.00%</v>
          </cell>
          <cell r="P392">
            <v>259.22000000000003</v>
          </cell>
          <cell r="Q392">
            <v>7538.1176000000005</v>
          </cell>
          <cell r="R392">
            <v>1</v>
          </cell>
        </row>
        <row r="393">
          <cell r="A393" t="str">
            <v>06.04.07.04</v>
          </cell>
          <cell r="B393" t="str">
            <v>LADRILLO DE ARCILLA HUECO 15X30X30 PARA TECHO</v>
          </cell>
          <cell r="C393" t="str">
            <v>und</v>
          </cell>
          <cell r="D393">
            <v>2770.11</v>
          </cell>
          <cell r="E393">
            <v>4.66</v>
          </cell>
          <cell r="F393">
            <v>12908.712600000001</v>
          </cell>
          <cell r="G393">
            <v>0</v>
          </cell>
          <cell r="H393">
            <v>0</v>
          </cell>
          <cell r="I393" t="str">
            <v>0.00%</v>
          </cell>
          <cell r="J393">
            <v>0</v>
          </cell>
          <cell r="K393">
            <v>0</v>
          </cell>
          <cell r="L393" t="str">
            <v>0.00%</v>
          </cell>
          <cell r="M393">
            <v>0</v>
          </cell>
          <cell r="N393">
            <v>0</v>
          </cell>
          <cell r="O393" t="str">
            <v>0.00%</v>
          </cell>
          <cell r="P393">
            <v>2770.11</v>
          </cell>
          <cell r="Q393">
            <v>12908.712600000001</v>
          </cell>
          <cell r="R393">
            <v>1</v>
          </cell>
        </row>
        <row r="394">
          <cell r="A394" t="str">
            <v>06.04.08</v>
          </cell>
          <cell r="B394" t="str">
            <v>PLACAS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 t="str">
            <v>06.04.08.01</v>
          </cell>
          <cell r="B395" t="str">
            <v>CONCRETO EN PLACAS F'C= 210 KG/CM2</v>
          </cell>
          <cell r="C395" t="str">
            <v>m3</v>
          </cell>
          <cell r="D395">
            <v>23.84</v>
          </cell>
          <cell r="E395">
            <v>547.66</v>
          </cell>
          <cell r="F395">
            <v>13056.214399999999</v>
          </cell>
          <cell r="G395">
            <v>0</v>
          </cell>
          <cell r="H395">
            <v>0</v>
          </cell>
          <cell r="I395" t="str">
            <v>0.00%</v>
          </cell>
          <cell r="J395">
            <v>12</v>
          </cell>
          <cell r="K395">
            <v>6571.92</v>
          </cell>
          <cell r="L395">
            <v>0.50335570469798663</v>
          </cell>
          <cell r="M395">
            <v>12</v>
          </cell>
          <cell r="N395">
            <v>6571.92</v>
          </cell>
          <cell r="O395">
            <v>0.50335570469798663</v>
          </cell>
          <cell r="P395">
            <v>11.84</v>
          </cell>
          <cell r="Q395">
            <v>6484.2943999999989</v>
          </cell>
          <cell r="R395">
            <v>0.49664429530201337</v>
          </cell>
        </row>
        <row r="396">
          <cell r="A396" t="str">
            <v>06.04.08.02</v>
          </cell>
          <cell r="B396" t="str">
            <v>ACERO F'Y=4200 KG/CM2 EN PLACAS</v>
          </cell>
          <cell r="C396" t="str">
            <v>kg</v>
          </cell>
          <cell r="D396">
            <v>2863</v>
          </cell>
          <cell r="E396">
            <v>4.04</v>
          </cell>
          <cell r="F396">
            <v>11566.52</v>
          </cell>
          <cell r="G396">
            <v>618.85599999999999</v>
          </cell>
          <cell r="H396">
            <v>2500.1782400000002</v>
          </cell>
          <cell r="I396">
            <v>0.21615647921760392</v>
          </cell>
          <cell r="J396">
            <v>1121.904</v>
          </cell>
          <cell r="K396">
            <v>4532.4921599999998</v>
          </cell>
          <cell r="L396">
            <v>0.39186308068459652</v>
          </cell>
          <cell r="M396">
            <v>1740.76</v>
          </cell>
          <cell r="N396">
            <v>7032.6704</v>
          </cell>
          <cell r="O396">
            <v>0.60801955990220047</v>
          </cell>
          <cell r="P396">
            <v>1122.24</v>
          </cell>
          <cell r="Q396">
            <v>4533.8496000000005</v>
          </cell>
          <cell r="R396">
            <v>0.39198044009779953</v>
          </cell>
        </row>
        <row r="397">
          <cell r="A397" t="str">
            <v>06.04.08.03</v>
          </cell>
          <cell r="B397" t="str">
            <v>ENCOFRADO Y DESENCOF EN PLACAS</v>
          </cell>
          <cell r="C397" t="str">
            <v>m2</v>
          </cell>
          <cell r="D397">
            <v>150.4</v>
          </cell>
          <cell r="E397">
            <v>38.049999999999997</v>
          </cell>
          <cell r="F397">
            <v>5722.7199999999993</v>
          </cell>
          <cell r="G397">
            <v>12.8</v>
          </cell>
          <cell r="H397">
            <v>487.03999999999996</v>
          </cell>
          <cell r="I397">
            <v>8.5106382978723402E-2</v>
          </cell>
          <cell r="J397">
            <v>67.2</v>
          </cell>
          <cell r="K397">
            <v>2556.96</v>
          </cell>
          <cell r="L397">
            <v>0.44680851063829791</v>
          </cell>
          <cell r="M397">
            <v>80</v>
          </cell>
          <cell r="N397">
            <v>3044</v>
          </cell>
          <cell r="O397">
            <v>0.53191489361702138</v>
          </cell>
          <cell r="P397">
            <v>70.400000000000006</v>
          </cell>
          <cell r="Q397">
            <v>2678.7199999999993</v>
          </cell>
          <cell r="R397">
            <v>0.46808510638297868</v>
          </cell>
        </row>
        <row r="398">
          <cell r="A398" t="str">
            <v>06.04.09</v>
          </cell>
          <cell r="B398" t="str">
            <v>CUNETA DE  EVACUACION PLUVIAL EN TECHO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06.04.09.01</v>
          </cell>
          <cell r="B399" t="str">
            <v>CONCRETO EN CUNETA F'C= 210 KG/CM2</v>
          </cell>
          <cell r="C399" t="str">
            <v>m3</v>
          </cell>
          <cell r="D399">
            <v>0.96</v>
          </cell>
          <cell r="E399">
            <v>482.39</v>
          </cell>
          <cell r="F399">
            <v>463.09439999999995</v>
          </cell>
          <cell r="G399">
            <v>0</v>
          </cell>
          <cell r="H399">
            <v>0</v>
          </cell>
          <cell r="I399" t="str">
            <v>0.00%</v>
          </cell>
          <cell r="J399">
            <v>0</v>
          </cell>
          <cell r="K399">
            <v>0</v>
          </cell>
          <cell r="L399" t="str">
            <v>0.00%</v>
          </cell>
          <cell r="M399">
            <v>0</v>
          </cell>
          <cell r="N399">
            <v>0</v>
          </cell>
          <cell r="O399" t="str">
            <v>0.00%</v>
          </cell>
          <cell r="P399">
            <v>0.96</v>
          </cell>
          <cell r="Q399">
            <v>463.09439999999995</v>
          </cell>
          <cell r="R399">
            <v>1</v>
          </cell>
        </row>
        <row r="400">
          <cell r="A400" t="str">
            <v>06.04.09.02</v>
          </cell>
          <cell r="B400" t="str">
            <v>ACERO F'Y=4200 KG/CM2 GRADO 60 EN CUNETA</v>
          </cell>
          <cell r="C400" t="str">
            <v>kg</v>
          </cell>
          <cell r="D400">
            <v>87.6</v>
          </cell>
          <cell r="E400">
            <v>4.4400000000000004</v>
          </cell>
          <cell r="F400">
            <v>388.94400000000002</v>
          </cell>
          <cell r="G400">
            <v>0</v>
          </cell>
          <cell r="H400">
            <v>0</v>
          </cell>
          <cell r="I400" t="str">
            <v>0.00%</v>
          </cell>
          <cell r="J400">
            <v>0</v>
          </cell>
          <cell r="K400">
            <v>0</v>
          </cell>
          <cell r="L400" t="str">
            <v>0.00%</v>
          </cell>
          <cell r="M400">
            <v>0</v>
          </cell>
          <cell r="N400">
            <v>0</v>
          </cell>
          <cell r="O400" t="str">
            <v>0.00%</v>
          </cell>
          <cell r="P400">
            <v>87.6</v>
          </cell>
          <cell r="Q400">
            <v>388.94400000000002</v>
          </cell>
          <cell r="R400">
            <v>1</v>
          </cell>
        </row>
        <row r="401">
          <cell r="A401" t="str">
            <v>06.04.09.03</v>
          </cell>
          <cell r="B401" t="str">
            <v>ENCOFRADO Y DESENCOFRADO NORMAL EN CUNETAS</v>
          </cell>
          <cell r="C401" t="str">
            <v>m2</v>
          </cell>
          <cell r="D401">
            <v>19.260000000000002</v>
          </cell>
          <cell r="E401">
            <v>44.85</v>
          </cell>
          <cell r="F401">
            <v>863.81100000000015</v>
          </cell>
          <cell r="G401">
            <v>0</v>
          </cell>
          <cell r="H401">
            <v>0</v>
          </cell>
          <cell r="I401" t="str">
            <v>0.00%</v>
          </cell>
          <cell r="J401">
            <v>0</v>
          </cell>
          <cell r="K401">
            <v>0</v>
          </cell>
          <cell r="L401" t="str">
            <v>0.00%</v>
          </cell>
          <cell r="M401">
            <v>0</v>
          </cell>
          <cell r="N401">
            <v>0</v>
          </cell>
          <cell r="O401" t="str">
            <v>0.00%</v>
          </cell>
          <cell r="P401">
            <v>19.260000000000002</v>
          </cell>
          <cell r="Q401">
            <v>863.81100000000015</v>
          </cell>
          <cell r="R401">
            <v>1</v>
          </cell>
        </row>
        <row r="402">
          <cell r="A402" t="str">
            <v>06.05</v>
          </cell>
          <cell r="B402" t="str">
            <v>JUNTAS DE CONSTRUCCION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A403" t="str">
            <v>06.05.01</v>
          </cell>
          <cell r="B403" t="str">
            <v>JUNTAS DE TEKNOPOR DE  1"</v>
          </cell>
          <cell r="C403" t="str">
            <v>m</v>
          </cell>
          <cell r="D403">
            <v>9.6</v>
          </cell>
          <cell r="E403">
            <v>9.0500000000000007</v>
          </cell>
          <cell r="F403">
            <v>86.88000000000001</v>
          </cell>
          <cell r="G403">
            <v>0</v>
          </cell>
          <cell r="H403">
            <v>0</v>
          </cell>
          <cell r="I403" t="str">
            <v>0.00%</v>
          </cell>
          <cell r="J403">
            <v>0</v>
          </cell>
          <cell r="K403">
            <v>0</v>
          </cell>
          <cell r="L403" t="str">
            <v>0.00%</v>
          </cell>
          <cell r="M403">
            <v>0</v>
          </cell>
          <cell r="N403">
            <v>0</v>
          </cell>
          <cell r="O403" t="str">
            <v>0.00%</v>
          </cell>
          <cell r="P403">
            <v>9.6</v>
          </cell>
          <cell r="Q403">
            <v>86.88000000000001</v>
          </cell>
          <cell r="R403">
            <v>1</v>
          </cell>
        </row>
        <row r="404">
          <cell r="A404" t="str">
            <v>06.06</v>
          </cell>
          <cell r="B404" t="str">
            <v>PRUEBAS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A405" t="str">
            <v>06.06.01</v>
          </cell>
          <cell r="B405" t="str">
            <v>PRUEBA DE CALIDAD DEL CONCRETO (PRUEBA A LA COMPRESION)</v>
          </cell>
          <cell r="C405" t="str">
            <v>und</v>
          </cell>
          <cell r="D405">
            <v>5</v>
          </cell>
          <cell r="E405">
            <v>40</v>
          </cell>
          <cell r="F405">
            <v>200</v>
          </cell>
          <cell r="G405">
            <v>0</v>
          </cell>
          <cell r="H405">
            <v>0</v>
          </cell>
          <cell r="I405" t="str">
            <v>0.00%</v>
          </cell>
          <cell r="J405">
            <v>0</v>
          </cell>
          <cell r="K405">
            <v>0</v>
          </cell>
          <cell r="L405" t="str">
            <v>0.00%</v>
          </cell>
          <cell r="M405">
            <v>0</v>
          </cell>
          <cell r="N405">
            <v>0</v>
          </cell>
          <cell r="O405" t="str">
            <v>0.00%</v>
          </cell>
          <cell r="P405">
            <v>5</v>
          </cell>
          <cell r="Q405">
            <v>200</v>
          </cell>
          <cell r="R405">
            <v>1</v>
          </cell>
        </row>
        <row r="406">
          <cell r="A406" t="str">
            <v>07</v>
          </cell>
          <cell r="B406" t="str">
            <v>OBRAS EXTERIORES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 t="str">
            <v>07.01</v>
          </cell>
          <cell r="B407" t="str">
            <v>LOSA DEPORTIVA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07.01.01</v>
          </cell>
          <cell r="B408" t="str">
            <v>TRABAJOS PRELIMINARES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A409" t="str">
            <v>07.01.01.01</v>
          </cell>
          <cell r="B409" t="str">
            <v>LIMPIEZA DE TERRENO MANUAL</v>
          </cell>
          <cell r="C409" t="str">
            <v>m2</v>
          </cell>
          <cell r="D409">
            <v>243.49</v>
          </cell>
          <cell r="E409">
            <v>1.0900000000000001</v>
          </cell>
          <cell r="F409">
            <v>265.40410000000003</v>
          </cell>
          <cell r="G409">
            <v>0</v>
          </cell>
          <cell r="H409">
            <v>0</v>
          </cell>
          <cell r="I409" t="str">
            <v>0.00%</v>
          </cell>
          <cell r="J409">
            <v>0</v>
          </cell>
          <cell r="K409">
            <v>0</v>
          </cell>
          <cell r="L409" t="str">
            <v>0.00%</v>
          </cell>
          <cell r="M409">
            <v>0</v>
          </cell>
          <cell r="N409">
            <v>0</v>
          </cell>
          <cell r="O409" t="str">
            <v>0.00%</v>
          </cell>
          <cell r="P409">
            <v>243.49</v>
          </cell>
          <cell r="Q409">
            <v>265.40410000000003</v>
          </cell>
          <cell r="R409">
            <v>1</v>
          </cell>
        </row>
        <row r="410">
          <cell r="A410" t="str">
            <v>07.01.01.02</v>
          </cell>
          <cell r="B410" t="str">
            <v>TRAZO DURANTE LA EJECUCION DE LA OBRA</v>
          </cell>
          <cell r="C410" t="str">
            <v>m2</v>
          </cell>
          <cell r="D410">
            <v>243.49</v>
          </cell>
          <cell r="E410">
            <v>3.49</v>
          </cell>
          <cell r="F410">
            <v>849.78010000000006</v>
          </cell>
          <cell r="G410">
            <v>0</v>
          </cell>
          <cell r="H410">
            <v>0</v>
          </cell>
          <cell r="I410" t="str">
            <v>0.00%</v>
          </cell>
          <cell r="J410">
            <v>0</v>
          </cell>
          <cell r="K410">
            <v>0</v>
          </cell>
          <cell r="L410" t="str">
            <v>0.00%</v>
          </cell>
          <cell r="M410">
            <v>0</v>
          </cell>
          <cell r="N410">
            <v>0</v>
          </cell>
          <cell r="O410" t="str">
            <v>0.00%</v>
          </cell>
          <cell r="P410">
            <v>243.49</v>
          </cell>
          <cell r="Q410">
            <v>849.78010000000006</v>
          </cell>
          <cell r="R410">
            <v>1</v>
          </cell>
        </row>
        <row r="411">
          <cell r="A411" t="str">
            <v>07.01.02</v>
          </cell>
          <cell r="B411" t="str">
            <v>MOVIMIENTO DE TIERRAS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07.01.02.01</v>
          </cell>
          <cell r="B412" t="str">
            <v xml:space="preserve">EXCAVACION PARA CIMIENTOS-ZAPATAS </v>
          </cell>
          <cell r="C412" t="str">
            <v>m3</v>
          </cell>
          <cell r="D412">
            <v>11.2</v>
          </cell>
          <cell r="E412">
            <v>44.73</v>
          </cell>
          <cell r="F412">
            <v>500.97599999999994</v>
          </cell>
          <cell r="G412">
            <v>0</v>
          </cell>
          <cell r="H412">
            <v>0</v>
          </cell>
          <cell r="I412" t="str">
            <v>0.00%</v>
          </cell>
          <cell r="J412">
            <v>0</v>
          </cell>
          <cell r="K412">
            <v>0</v>
          </cell>
          <cell r="L412" t="str">
            <v>0.00%</v>
          </cell>
          <cell r="M412">
            <v>0</v>
          </cell>
          <cell r="N412">
            <v>0</v>
          </cell>
          <cell r="O412" t="str">
            <v>0.00%</v>
          </cell>
          <cell r="P412">
            <v>11.2</v>
          </cell>
          <cell r="Q412">
            <v>500.97599999999994</v>
          </cell>
          <cell r="R412">
            <v>1</v>
          </cell>
        </row>
        <row r="413">
          <cell r="A413" t="str">
            <v>07.01.02.02</v>
          </cell>
          <cell r="B413" t="str">
            <v>EXCAVACION MANUAL EN TERRENO NORMAL h=0.30cm</v>
          </cell>
          <cell r="C413" t="str">
            <v>m3</v>
          </cell>
          <cell r="D413">
            <v>24.35</v>
          </cell>
          <cell r="E413">
            <v>38.020000000000003</v>
          </cell>
          <cell r="F413">
            <v>925.78700000000015</v>
          </cell>
          <cell r="G413">
            <v>0</v>
          </cell>
          <cell r="H413">
            <v>0</v>
          </cell>
          <cell r="I413" t="str">
            <v>0.00%</v>
          </cell>
          <cell r="J413">
            <v>0</v>
          </cell>
          <cell r="K413">
            <v>0</v>
          </cell>
          <cell r="L413" t="str">
            <v>0.00%</v>
          </cell>
          <cell r="M413">
            <v>0</v>
          </cell>
          <cell r="N413">
            <v>0</v>
          </cell>
          <cell r="O413" t="str">
            <v>0.00%</v>
          </cell>
          <cell r="P413">
            <v>24.35</v>
          </cell>
          <cell r="Q413">
            <v>925.78700000000015</v>
          </cell>
          <cell r="R413">
            <v>1</v>
          </cell>
        </row>
        <row r="414">
          <cell r="A414" t="str">
            <v>07.01.02.03</v>
          </cell>
          <cell r="B414" t="str">
            <v>RELLENO COMPACTADO CON MATERIAL PROPIO EN CAPAS DE 0.20m.</v>
          </cell>
          <cell r="C414" t="str">
            <v>m3</v>
          </cell>
          <cell r="D414">
            <v>8</v>
          </cell>
          <cell r="E414">
            <v>53.95</v>
          </cell>
          <cell r="F414">
            <v>431.6</v>
          </cell>
          <cell r="G414">
            <v>0</v>
          </cell>
          <cell r="H414">
            <v>0</v>
          </cell>
          <cell r="I414" t="str">
            <v>0.00%</v>
          </cell>
          <cell r="J414">
            <v>0</v>
          </cell>
          <cell r="K414">
            <v>0</v>
          </cell>
          <cell r="L414" t="str">
            <v>0.00%</v>
          </cell>
          <cell r="M414">
            <v>0</v>
          </cell>
          <cell r="N414">
            <v>0</v>
          </cell>
          <cell r="O414" t="str">
            <v>0.00%</v>
          </cell>
          <cell r="P414">
            <v>8</v>
          </cell>
          <cell r="Q414">
            <v>431.6</v>
          </cell>
          <cell r="R414">
            <v>1</v>
          </cell>
        </row>
        <row r="415">
          <cell r="A415" t="str">
            <v>07.01.02.04</v>
          </cell>
          <cell r="B415" t="str">
            <v>ACARREO INTERNO, MATERIAL PROCEDENTE DE EXCAVACIONES  Y OTROS</v>
          </cell>
          <cell r="C415" t="str">
            <v>m3</v>
          </cell>
          <cell r="D415">
            <v>34.44</v>
          </cell>
          <cell r="E415">
            <v>19</v>
          </cell>
          <cell r="F415">
            <v>654.3599999999999</v>
          </cell>
          <cell r="G415">
            <v>0</v>
          </cell>
          <cell r="H415">
            <v>0</v>
          </cell>
          <cell r="I415" t="str">
            <v>0.00%</v>
          </cell>
          <cell r="J415">
            <v>0</v>
          </cell>
          <cell r="K415">
            <v>0</v>
          </cell>
          <cell r="L415" t="str">
            <v>0.00%</v>
          </cell>
          <cell r="M415">
            <v>0</v>
          </cell>
          <cell r="N415">
            <v>0</v>
          </cell>
          <cell r="O415" t="str">
            <v>0.00%</v>
          </cell>
          <cell r="P415">
            <v>34.44</v>
          </cell>
          <cell r="Q415">
            <v>654.3599999999999</v>
          </cell>
          <cell r="R415">
            <v>1</v>
          </cell>
        </row>
        <row r="416">
          <cell r="A416" t="str">
            <v>07.01.02.05</v>
          </cell>
          <cell r="B416" t="str">
            <v>ELIMINACION DE MATERIAL EXCEDENTE CON EQUIPO</v>
          </cell>
          <cell r="C416" t="str">
            <v>m3</v>
          </cell>
          <cell r="D416">
            <v>34.44</v>
          </cell>
          <cell r="E416">
            <v>14.64</v>
          </cell>
          <cell r="F416">
            <v>504.20159999999998</v>
          </cell>
          <cell r="G416">
            <v>0</v>
          </cell>
          <cell r="H416">
            <v>0</v>
          </cell>
          <cell r="I416" t="str">
            <v>0.00%</v>
          </cell>
          <cell r="J416">
            <v>0</v>
          </cell>
          <cell r="K416">
            <v>0</v>
          </cell>
          <cell r="L416" t="str">
            <v>0.00%</v>
          </cell>
          <cell r="M416">
            <v>0</v>
          </cell>
          <cell r="N416">
            <v>0</v>
          </cell>
          <cell r="O416" t="str">
            <v>0.00%</v>
          </cell>
          <cell r="P416">
            <v>34.44</v>
          </cell>
          <cell r="Q416">
            <v>504.20159999999998</v>
          </cell>
          <cell r="R416">
            <v>1</v>
          </cell>
        </row>
        <row r="417">
          <cell r="A417" t="str">
            <v>07.01.02.06</v>
          </cell>
          <cell r="B417" t="str">
            <v xml:space="preserve">AFIRMADO e=20 cm </v>
          </cell>
          <cell r="C417" t="str">
            <v>m3</v>
          </cell>
          <cell r="D417">
            <v>48.7</v>
          </cell>
          <cell r="E417">
            <v>82.36</v>
          </cell>
          <cell r="F417">
            <v>4010.9320000000002</v>
          </cell>
          <cell r="G417">
            <v>0</v>
          </cell>
          <cell r="H417">
            <v>0</v>
          </cell>
          <cell r="I417" t="str">
            <v>0.00%</v>
          </cell>
          <cell r="J417">
            <v>0</v>
          </cell>
          <cell r="K417">
            <v>0</v>
          </cell>
          <cell r="L417" t="str">
            <v>0.00%</v>
          </cell>
          <cell r="M417">
            <v>0</v>
          </cell>
          <cell r="N417">
            <v>0</v>
          </cell>
          <cell r="O417" t="str">
            <v>0.00%</v>
          </cell>
          <cell r="P417">
            <v>48.7</v>
          </cell>
          <cell r="Q417">
            <v>4010.9320000000002</v>
          </cell>
          <cell r="R417">
            <v>1</v>
          </cell>
        </row>
        <row r="418">
          <cell r="A418" t="str">
            <v>07.01.02.07</v>
          </cell>
          <cell r="B418" t="str">
            <v xml:space="preserve">NIVELACION Y COMPACTACION PARA FALSO PISOS, VEREDAS Y PATIOS </v>
          </cell>
          <cell r="C418" t="str">
            <v>m2</v>
          </cell>
          <cell r="D418">
            <v>243.49</v>
          </cell>
          <cell r="E418">
            <v>9.3800000000000008</v>
          </cell>
          <cell r="F418">
            <v>2283.9362000000001</v>
          </cell>
          <cell r="G418">
            <v>0</v>
          </cell>
          <cell r="H418">
            <v>0</v>
          </cell>
          <cell r="I418" t="str">
            <v>0.00%</v>
          </cell>
          <cell r="J418">
            <v>0</v>
          </cell>
          <cell r="K418">
            <v>0</v>
          </cell>
          <cell r="L418" t="str">
            <v>0.00%</v>
          </cell>
          <cell r="M418">
            <v>0</v>
          </cell>
          <cell r="N418">
            <v>0</v>
          </cell>
          <cell r="O418" t="str">
            <v>0.00%</v>
          </cell>
          <cell r="P418">
            <v>243.49</v>
          </cell>
          <cell r="Q418">
            <v>2283.9362000000001</v>
          </cell>
          <cell r="R418">
            <v>1</v>
          </cell>
        </row>
        <row r="419">
          <cell r="A419" t="str">
            <v>07.01.03</v>
          </cell>
          <cell r="B419" t="str">
            <v>PAVIMENTOS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07.01.03.01</v>
          </cell>
          <cell r="B420" t="str">
            <v>PREPARACION DE SUB RASANTE, PERFILADO, REGADO Y COMPACTACION</v>
          </cell>
          <cell r="C420" t="str">
            <v>m2</v>
          </cell>
          <cell r="D420">
            <v>243.49</v>
          </cell>
          <cell r="E420">
            <v>17.100000000000001</v>
          </cell>
          <cell r="F420">
            <v>4163.6790000000001</v>
          </cell>
          <cell r="G420">
            <v>0</v>
          </cell>
          <cell r="H420">
            <v>0</v>
          </cell>
          <cell r="I420" t="str">
            <v>0.00%</v>
          </cell>
          <cell r="J420">
            <v>0</v>
          </cell>
          <cell r="K420">
            <v>0</v>
          </cell>
          <cell r="L420" t="str">
            <v>0.00%</v>
          </cell>
          <cell r="M420">
            <v>0</v>
          </cell>
          <cell r="N420">
            <v>0</v>
          </cell>
          <cell r="O420" t="str">
            <v>0.00%</v>
          </cell>
          <cell r="P420">
            <v>243.49</v>
          </cell>
          <cell r="Q420">
            <v>4163.6790000000001</v>
          </cell>
          <cell r="R420">
            <v>1</v>
          </cell>
        </row>
        <row r="421">
          <cell r="A421" t="str">
            <v>07.01.03.02</v>
          </cell>
          <cell r="B421" t="str">
            <v>SUMINISTRO DE AFIRMADO</v>
          </cell>
          <cell r="C421" t="str">
            <v>m3</v>
          </cell>
          <cell r="D421">
            <v>48.7</v>
          </cell>
          <cell r="E421">
            <v>30.5</v>
          </cell>
          <cell r="F421">
            <v>1485.3500000000001</v>
          </cell>
          <cell r="G421">
            <v>0</v>
          </cell>
          <cell r="H421">
            <v>0</v>
          </cell>
          <cell r="I421" t="str">
            <v>0.00%</v>
          </cell>
          <cell r="J421">
            <v>0</v>
          </cell>
          <cell r="K421">
            <v>0</v>
          </cell>
          <cell r="L421" t="str">
            <v>0.00%</v>
          </cell>
          <cell r="M421">
            <v>0</v>
          </cell>
          <cell r="N421">
            <v>0</v>
          </cell>
          <cell r="O421" t="str">
            <v>0.00%</v>
          </cell>
          <cell r="P421">
            <v>48.7</v>
          </cell>
          <cell r="Q421">
            <v>1485.3500000000001</v>
          </cell>
          <cell r="R421">
            <v>1</v>
          </cell>
        </row>
        <row r="422">
          <cell r="A422" t="str">
            <v>07.01.03.03</v>
          </cell>
          <cell r="B422" t="str">
            <v>PREPARACION DE LA BASE, BATIDO, REGADO Y COMPACTACION E=15cm.</v>
          </cell>
          <cell r="C422" t="str">
            <v>m2</v>
          </cell>
          <cell r="D422">
            <v>243.49</v>
          </cell>
          <cell r="E422">
            <v>39.47</v>
          </cell>
          <cell r="F422">
            <v>9610.5503000000008</v>
          </cell>
          <cell r="G422">
            <v>0</v>
          </cell>
          <cell r="H422">
            <v>0</v>
          </cell>
          <cell r="I422" t="str">
            <v>0.00%</v>
          </cell>
          <cell r="J422">
            <v>0</v>
          </cell>
          <cell r="K422">
            <v>0</v>
          </cell>
          <cell r="L422" t="str">
            <v>0.00%</v>
          </cell>
          <cell r="M422">
            <v>0</v>
          </cell>
          <cell r="N422">
            <v>0</v>
          </cell>
          <cell r="O422" t="str">
            <v>0.00%</v>
          </cell>
          <cell r="P422">
            <v>243.49</v>
          </cell>
          <cell r="Q422">
            <v>9610.5503000000008</v>
          </cell>
          <cell r="R422">
            <v>1</v>
          </cell>
        </row>
        <row r="423">
          <cell r="A423" t="str">
            <v>07.01.04</v>
          </cell>
          <cell r="B423" t="str">
            <v>CONCRETO SIMPLE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07.01.04.01</v>
          </cell>
          <cell r="B424" t="str">
            <v>SOLADO E= 2" MEZCLA 1:12 CEMENTO-HORMIGON</v>
          </cell>
          <cell r="C424" t="str">
            <v>m2</v>
          </cell>
          <cell r="D424">
            <v>8</v>
          </cell>
          <cell r="E424">
            <v>29.02</v>
          </cell>
          <cell r="F424">
            <v>232.16</v>
          </cell>
          <cell r="G424">
            <v>0</v>
          </cell>
          <cell r="H424">
            <v>0</v>
          </cell>
          <cell r="I424" t="str">
            <v>0.00%</v>
          </cell>
          <cell r="J424">
            <v>0</v>
          </cell>
          <cell r="K424">
            <v>0</v>
          </cell>
          <cell r="L424" t="str">
            <v>0.00%</v>
          </cell>
          <cell r="M424">
            <v>0</v>
          </cell>
          <cell r="N424">
            <v>0</v>
          </cell>
          <cell r="O424" t="str">
            <v>0.00%</v>
          </cell>
          <cell r="P424">
            <v>8</v>
          </cell>
          <cell r="Q424">
            <v>232.16</v>
          </cell>
          <cell r="R424">
            <v>1</v>
          </cell>
        </row>
        <row r="425">
          <cell r="A425" t="str">
            <v>07.01.04.02</v>
          </cell>
          <cell r="B425" t="str">
            <v>CONCRETO F'C= 175 KG/CM2 EN LOSA DEPORTIVA</v>
          </cell>
          <cell r="C425" t="str">
            <v>m3</v>
          </cell>
          <cell r="D425">
            <v>24.35</v>
          </cell>
          <cell r="E425">
            <v>480.98</v>
          </cell>
          <cell r="F425">
            <v>11711.863000000001</v>
          </cell>
          <cell r="G425">
            <v>0</v>
          </cell>
          <cell r="H425">
            <v>0</v>
          </cell>
          <cell r="I425" t="str">
            <v>0.00%</v>
          </cell>
          <cell r="J425">
            <v>0</v>
          </cell>
          <cell r="K425">
            <v>0</v>
          </cell>
          <cell r="L425" t="str">
            <v>0.00%</v>
          </cell>
          <cell r="M425">
            <v>0</v>
          </cell>
          <cell r="N425">
            <v>0</v>
          </cell>
          <cell r="O425" t="str">
            <v>0.00%</v>
          </cell>
          <cell r="P425">
            <v>24.35</v>
          </cell>
          <cell r="Q425">
            <v>11711.863000000001</v>
          </cell>
          <cell r="R425">
            <v>1</v>
          </cell>
        </row>
        <row r="426">
          <cell r="A426" t="str">
            <v>07.01.04.03</v>
          </cell>
          <cell r="B426" t="str">
            <v>ENCOFRADO Y DESENCOFRADO EN LOSA DEPORTIVA</v>
          </cell>
          <cell r="C426" t="str">
            <v>m2</v>
          </cell>
          <cell r="D426">
            <v>43.75</v>
          </cell>
          <cell r="E426">
            <v>48.86</v>
          </cell>
          <cell r="F426">
            <v>2137.625</v>
          </cell>
          <cell r="G426">
            <v>0</v>
          </cell>
          <cell r="H426">
            <v>0</v>
          </cell>
          <cell r="I426" t="str">
            <v>0.00%</v>
          </cell>
          <cell r="J426">
            <v>0</v>
          </cell>
          <cell r="K426">
            <v>0</v>
          </cell>
          <cell r="L426" t="str">
            <v>0.00%</v>
          </cell>
          <cell r="M426">
            <v>0</v>
          </cell>
          <cell r="N426">
            <v>0</v>
          </cell>
          <cell r="O426" t="str">
            <v>0.00%</v>
          </cell>
          <cell r="P426">
            <v>43.75</v>
          </cell>
          <cell r="Q426">
            <v>2137.625</v>
          </cell>
          <cell r="R426">
            <v>1</v>
          </cell>
        </row>
        <row r="427">
          <cell r="A427" t="str">
            <v>07.01.05</v>
          </cell>
          <cell r="B427" t="str">
            <v>CONCRETO ARMADO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A428" t="str">
            <v>07.01.05.01</v>
          </cell>
          <cell r="B428" t="str">
            <v>ZAPATAS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07.01.05.01.01</v>
          </cell>
          <cell r="B429" t="str">
            <v>CONCRETO EN ZAPATAS F'C= 210 KG/CM2</v>
          </cell>
          <cell r="C429" t="str">
            <v>m3</v>
          </cell>
          <cell r="D429">
            <v>3.2</v>
          </cell>
          <cell r="E429">
            <v>427.63</v>
          </cell>
          <cell r="F429">
            <v>1368.4160000000002</v>
          </cell>
          <cell r="G429">
            <v>0</v>
          </cell>
          <cell r="H429">
            <v>0</v>
          </cell>
          <cell r="I429" t="str">
            <v>0.00%</v>
          </cell>
          <cell r="J429">
            <v>0</v>
          </cell>
          <cell r="K429">
            <v>0</v>
          </cell>
          <cell r="L429" t="str">
            <v>0.00%</v>
          </cell>
          <cell r="M429">
            <v>0</v>
          </cell>
          <cell r="N429">
            <v>0</v>
          </cell>
          <cell r="O429" t="str">
            <v>0.00%</v>
          </cell>
          <cell r="P429">
            <v>3.2</v>
          </cell>
          <cell r="Q429">
            <v>1368.4160000000002</v>
          </cell>
          <cell r="R429">
            <v>1</v>
          </cell>
        </row>
        <row r="430">
          <cell r="A430" t="str">
            <v>07.01.05.01.02</v>
          </cell>
          <cell r="B430" t="str">
            <v>ACERO F'Y=4200 KG/CM2 GRADO 60 EN ZAPATAS</v>
          </cell>
          <cell r="C430" t="str">
            <v>kg</v>
          </cell>
          <cell r="D430">
            <v>106.64</v>
          </cell>
          <cell r="E430">
            <v>4.3</v>
          </cell>
          <cell r="F430">
            <v>458.55199999999996</v>
          </cell>
          <cell r="G430">
            <v>0</v>
          </cell>
          <cell r="H430">
            <v>0</v>
          </cell>
          <cell r="I430" t="str">
            <v>0.00%</v>
          </cell>
          <cell r="J430">
            <v>0</v>
          </cell>
          <cell r="K430">
            <v>0</v>
          </cell>
          <cell r="L430" t="str">
            <v>0.00%</v>
          </cell>
          <cell r="M430">
            <v>0</v>
          </cell>
          <cell r="N430">
            <v>0</v>
          </cell>
          <cell r="O430" t="str">
            <v>0.00%</v>
          </cell>
          <cell r="P430">
            <v>106.64</v>
          </cell>
          <cell r="Q430">
            <v>458.55199999999996</v>
          </cell>
          <cell r="R430">
            <v>1</v>
          </cell>
        </row>
        <row r="431">
          <cell r="A431" t="str">
            <v>07.01.05.02</v>
          </cell>
          <cell r="B431" t="str">
            <v>COLUMNETAS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A432" t="str">
            <v>07.01.05.02.01</v>
          </cell>
          <cell r="B432" t="str">
            <v>CONCRETO EN COLUMNETAS F'C=210 KG/CM2</v>
          </cell>
          <cell r="C432" t="str">
            <v>m3</v>
          </cell>
          <cell r="D432">
            <v>1.08</v>
          </cell>
          <cell r="E432">
            <v>521.12</v>
          </cell>
          <cell r="F432">
            <v>562.80960000000005</v>
          </cell>
          <cell r="G432">
            <v>0</v>
          </cell>
          <cell r="H432">
            <v>0</v>
          </cell>
          <cell r="I432" t="str">
            <v>0.00%</v>
          </cell>
          <cell r="J432">
            <v>0</v>
          </cell>
          <cell r="K432">
            <v>0</v>
          </cell>
          <cell r="L432" t="str">
            <v>0.00%</v>
          </cell>
          <cell r="M432">
            <v>0</v>
          </cell>
          <cell r="N432">
            <v>0</v>
          </cell>
          <cell r="O432" t="str">
            <v>0.00%</v>
          </cell>
          <cell r="P432">
            <v>1.08</v>
          </cell>
          <cell r="Q432">
            <v>562.80960000000005</v>
          </cell>
          <cell r="R432">
            <v>1</v>
          </cell>
        </row>
        <row r="433">
          <cell r="A433" t="str">
            <v>07.01.05.02.02</v>
          </cell>
          <cell r="B433" t="str">
            <v>ACERO F'Y=4200 KG/CM2 GRADO 60 EN COLUMNETAS</v>
          </cell>
          <cell r="C433" t="str">
            <v>kg</v>
          </cell>
          <cell r="D433">
            <v>112.19</v>
          </cell>
          <cell r="E433">
            <v>4.4400000000000004</v>
          </cell>
          <cell r="F433">
            <v>498.12360000000001</v>
          </cell>
          <cell r="G433">
            <v>0</v>
          </cell>
          <cell r="H433">
            <v>0</v>
          </cell>
          <cell r="I433" t="str">
            <v>0.00%</v>
          </cell>
          <cell r="J433">
            <v>0</v>
          </cell>
          <cell r="K433">
            <v>0</v>
          </cell>
          <cell r="L433" t="str">
            <v>0.00%</v>
          </cell>
          <cell r="M433">
            <v>0</v>
          </cell>
          <cell r="N433">
            <v>0</v>
          </cell>
          <cell r="O433" t="str">
            <v>0.00%</v>
          </cell>
          <cell r="P433">
            <v>112.19</v>
          </cell>
          <cell r="Q433">
            <v>498.12360000000001</v>
          </cell>
          <cell r="R433">
            <v>1</v>
          </cell>
        </row>
        <row r="434">
          <cell r="A434" t="str">
            <v>07.01.05.02.03</v>
          </cell>
          <cell r="B434" t="str">
            <v>ENCOFRADO Y DESNCOFRADO NORMAL  EN COLUMNETAS</v>
          </cell>
          <cell r="C434" t="str">
            <v>m2</v>
          </cell>
          <cell r="D434">
            <v>12</v>
          </cell>
          <cell r="E434">
            <v>49.71</v>
          </cell>
          <cell r="F434">
            <v>596.52</v>
          </cell>
          <cell r="G434">
            <v>0</v>
          </cell>
          <cell r="H434">
            <v>0</v>
          </cell>
          <cell r="I434" t="str">
            <v>0.00%</v>
          </cell>
          <cell r="J434">
            <v>0</v>
          </cell>
          <cell r="K434">
            <v>0</v>
          </cell>
          <cell r="L434" t="str">
            <v>0.00%</v>
          </cell>
          <cell r="M434">
            <v>0</v>
          </cell>
          <cell r="N434">
            <v>0</v>
          </cell>
          <cell r="O434" t="str">
            <v>0.00%</v>
          </cell>
          <cell r="P434">
            <v>12</v>
          </cell>
          <cell r="Q434">
            <v>596.52</v>
          </cell>
          <cell r="R434">
            <v>1</v>
          </cell>
        </row>
        <row r="435">
          <cell r="A435" t="str">
            <v>07.01.06</v>
          </cell>
          <cell r="B435" t="str">
            <v>ESTRUCTURAS METALICAS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A436" t="str">
            <v>07.01.06.01</v>
          </cell>
          <cell r="B436" t="str">
            <v>TIJERAL METALICO (LOSA DEPORTIVA)</v>
          </cell>
          <cell r="C436" t="str">
            <v>und</v>
          </cell>
          <cell r="D436">
            <v>4</v>
          </cell>
          <cell r="E436">
            <v>5130.22</v>
          </cell>
          <cell r="F436">
            <v>20520.88</v>
          </cell>
          <cell r="G436">
            <v>0</v>
          </cell>
          <cell r="H436">
            <v>0</v>
          </cell>
          <cell r="I436" t="str">
            <v>0.00%</v>
          </cell>
          <cell r="J436">
            <v>0</v>
          </cell>
          <cell r="K436">
            <v>0</v>
          </cell>
          <cell r="L436" t="str">
            <v>0.00%</v>
          </cell>
          <cell r="M436">
            <v>0</v>
          </cell>
          <cell r="N436">
            <v>0</v>
          </cell>
          <cell r="O436" t="str">
            <v>0.00%</v>
          </cell>
          <cell r="P436">
            <v>4</v>
          </cell>
          <cell r="Q436">
            <v>20520.88</v>
          </cell>
          <cell r="R436">
            <v>1</v>
          </cell>
        </row>
        <row r="437">
          <cell r="A437" t="str">
            <v>07.01.06.02</v>
          </cell>
          <cell r="B437" t="str">
            <v>CORREA METALICA 50x50x3mm.</v>
          </cell>
          <cell r="C437" t="str">
            <v>m</v>
          </cell>
          <cell r="D437">
            <v>368.55</v>
          </cell>
          <cell r="E437">
            <v>38.85</v>
          </cell>
          <cell r="F437">
            <v>14318.167500000001</v>
          </cell>
          <cell r="G437">
            <v>0</v>
          </cell>
          <cell r="H437">
            <v>0</v>
          </cell>
          <cell r="I437" t="str">
            <v>0.00%</v>
          </cell>
          <cell r="J437">
            <v>0</v>
          </cell>
          <cell r="K437">
            <v>0</v>
          </cell>
          <cell r="L437" t="str">
            <v>0.00%</v>
          </cell>
          <cell r="M437">
            <v>0</v>
          </cell>
          <cell r="N437">
            <v>0</v>
          </cell>
          <cell r="O437" t="str">
            <v>0.00%</v>
          </cell>
          <cell r="P437">
            <v>368.55</v>
          </cell>
          <cell r="Q437">
            <v>14318.167500000001</v>
          </cell>
          <cell r="R437">
            <v>1</v>
          </cell>
        </row>
        <row r="438">
          <cell r="A438" t="str">
            <v>07.01.06.03</v>
          </cell>
          <cell r="B438" t="str">
            <v>COLUMNA METALICA 100x200x4mm.</v>
          </cell>
          <cell r="C438" t="str">
            <v>m</v>
          </cell>
          <cell r="D438">
            <v>96</v>
          </cell>
          <cell r="E438">
            <v>217.37</v>
          </cell>
          <cell r="F438">
            <v>20867.52</v>
          </cell>
          <cell r="G438">
            <v>0</v>
          </cell>
          <cell r="H438">
            <v>0</v>
          </cell>
          <cell r="I438" t="str">
            <v>0.00%</v>
          </cell>
          <cell r="J438">
            <v>0</v>
          </cell>
          <cell r="K438">
            <v>0</v>
          </cell>
          <cell r="L438" t="str">
            <v>0.00%</v>
          </cell>
          <cell r="M438">
            <v>0</v>
          </cell>
          <cell r="N438">
            <v>0</v>
          </cell>
          <cell r="O438" t="str">
            <v>0.00%</v>
          </cell>
          <cell r="P438">
            <v>96</v>
          </cell>
          <cell r="Q438">
            <v>20867.52</v>
          </cell>
          <cell r="R438">
            <v>1</v>
          </cell>
        </row>
        <row r="439">
          <cell r="A439" t="str">
            <v>07.01.06.04</v>
          </cell>
          <cell r="B439" t="str">
            <v>APOYO FIJO METALICO SEGUN DETALLE</v>
          </cell>
          <cell r="C439" t="str">
            <v>und</v>
          </cell>
          <cell r="D439">
            <v>8</v>
          </cell>
          <cell r="E439">
            <v>545.75</v>
          </cell>
          <cell r="F439">
            <v>4366</v>
          </cell>
          <cell r="G439">
            <v>0</v>
          </cell>
          <cell r="H439">
            <v>0</v>
          </cell>
          <cell r="I439" t="str">
            <v>0.00%</v>
          </cell>
          <cell r="J439">
            <v>0</v>
          </cell>
          <cell r="K439">
            <v>0</v>
          </cell>
          <cell r="L439" t="str">
            <v>0.00%</v>
          </cell>
          <cell r="M439">
            <v>0</v>
          </cell>
          <cell r="N439">
            <v>0</v>
          </cell>
          <cell r="O439" t="str">
            <v>0.00%</v>
          </cell>
          <cell r="P439">
            <v>8</v>
          </cell>
          <cell r="Q439">
            <v>4366</v>
          </cell>
          <cell r="R439">
            <v>1</v>
          </cell>
        </row>
        <row r="440">
          <cell r="A440" t="str">
            <v>07.01.06.05</v>
          </cell>
          <cell r="B440" t="str">
            <v>APOYO MOVIL METALICO SEGUN DETALLE</v>
          </cell>
          <cell r="C440" t="str">
            <v>und</v>
          </cell>
          <cell r="D440">
            <v>8</v>
          </cell>
          <cell r="E440">
            <v>825.75</v>
          </cell>
          <cell r="F440">
            <v>6606</v>
          </cell>
          <cell r="G440">
            <v>0</v>
          </cell>
          <cell r="H440">
            <v>0</v>
          </cell>
          <cell r="I440" t="str">
            <v>0.00%</v>
          </cell>
          <cell r="J440">
            <v>0</v>
          </cell>
          <cell r="K440">
            <v>0</v>
          </cell>
          <cell r="L440" t="str">
            <v>0.00%</v>
          </cell>
          <cell r="M440">
            <v>0</v>
          </cell>
          <cell r="N440">
            <v>0</v>
          </cell>
          <cell r="O440" t="str">
            <v>0.00%</v>
          </cell>
          <cell r="P440">
            <v>8</v>
          </cell>
          <cell r="Q440">
            <v>6606</v>
          </cell>
          <cell r="R440">
            <v>1</v>
          </cell>
        </row>
        <row r="441">
          <cell r="A441" t="str">
            <v>07.01.07</v>
          </cell>
          <cell r="B441" t="str">
            <v>JUNTAS DE CONSTRUCCION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07.01.07.01</v>
          </cell>
          <cell r="B442" t="str">
            <v>JUNTAS DE TEKNOPOR DE  1"</v>
          </cell>
          <cell r="C442" t="str">
            <v>m</v>
          </cell>
          <cell r="D442">
            <v>156.25</v>
          </cell>
          <cell r="E442">
            <v>9.0500000000000007</v>
          </cell>
          <cell r="F442">
            <v>1414.0625</v>
          </cell>
          <cell r="G442">
            <v>0</v>
          </cell>
          <cell r="H442">
            <v>0</v>
          </cell>
          <cell r="I442" t="str">
            <v>0.00%</v>
          </cell>
          <cell r="J442">
            <v>0</v>
          </cell>
          <cell r="K442">
            <v>0</v>
          </cell>
          <cell r="L442" t="str">
            <v>0.00%</v>
          </cell>
          <cell r="M442">
            <v>0</v>
          </cell>
          <cell r="N442">
            <v>0</v>
          </cell>
          <cell r="O442" t="str">
            <v>0.00%</v>
          </cell>
          <cell r="P442">
            <v>156.25</v>
          </cell>
          <cell r="Q442">
            <v>1414.0625</v>
          </cell>
          <cell r="R442">
            <v>1</v>
          </cell>
        </row>
        <row r="443">
          <cell r="A443" t="str">
            <v>07.01.08</v>
          </cell>
          <cell r="B443" t="str">
            <v>PRUEBAS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A444" t="str">
            <v>07.01.08.01</v>
          </cell>
          <cell r="B444" t="str">
            <v>PRUEBA DE CALIDAD DEL CONCRETO (PRUEBA A LA COMPRESION)</v>
          </cell>
          <cell r="C444" t="str">
            <v>und</v>
          </cell>
          <cell r="D444">
            <v>1</v>
          </cell>
          <cell r="E444">
            <v>40</v>
          </cell>
          <cell r="F444">
            <v>40</v>
          </cell>
          <cell r="G444">
            <v>0</v>
          </cell>
          <cell r="H444">
            <v>0</v>
          </cell>
          <cell r="I444" t="str">
            <v>0.00%</v>
          </cell>
          <cell r="J444">
            <v>0</v>
          </cell>
          <cell r="K444">
            <v>0</v>
          </cell>
          <cell r="L444" t="str">
            <v>0.00%</v>
          </cell>
          <cell r="M444">
            <v>0</v>
          </cell>
          <cell r="N444">
            <v>0</v>
          </cell>
          <cell r="O444" t="str">
            <v>0.00%</v>
          </cell>
          <cell r="P444">
            <v>1</v>
          </cell>
          <cell r="Q444">
            <v>40</v>
          </cell>
          <cell r="R444">
            <v>1</v>
          </cell>
        </row>
        <row r="445">
          <cell r="A445" t="str">
            <v>07.01.08.02</v>
          </cell>
          <cell r="B445" t="str">
            <v>DENSIDAD DE CAMPO C/ 10CM</v>
          </cell>
          <cell r="C445" t="str">
            <v>und</v>
          </cell>
          <cell r="D445">
            <v>1</v>
          </cell>
          <cell r="E445">
            <v>45</v>
          </cell>
          <cell r="F445">
            <v>45</v>
          </cell>
          <cell r="G445">
            <v>0</v>
          </cell>
          <cell r="H445">
            <v>0</v>
          </cell>
          <cell r="I445" t="str">
            <v>0.00%</v>
          </cell>
          <cell r="J445">
            <v>0</v>
          </cell>
          <cell r="K445">
            <v>0</v>
          </cell>
          <cell r="L445" t="str">
            <v>0.00%</v>
          </cell>
          <cell r="M445">
            <v>0</v>
          </cell>
          <cell r="N445">
            <v>0</v>
          </cell>
          <cell r="O445" t="str">
            <v>0.00%</v>
          </cell>
          <cell r="P445">
            <v>1</v>
          </cell>
          <cell r="Q445">
            <v>45</v>
          </cell>
          <cell r="R445">
            <v>1</v>
          </cell>
        </row>
        <row r="446">
          <cell r="A446" t="str">
            <v>07.02</v>
          </cell>
          <cell r="B446" t="str">
            <v>SARDINELES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A447" t="str">
            <v>07.02.01</v>
          </cell>
          <cell r="B447" t="str">
            <v>TRABAJOS PRELIMINARES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</row>
        <row r="448">
          <cell r="A448" t="str">
            <v>07.02.01.01</v>
          </cell>
          <cell r="B448" t="str">
            <v>LIMPIEZA DE TERRENO MANUAL</v>
          </cell>
          <cell r="C448" t="str">
            <v>m2</v>
          </cell>
          <cell r="D448">
            <v>36.42</v>
          </cell>
          <cell r="E448">
            <v>1.0900000000000001</v>
          </cell>
          <cell r="F448">
            <v>39.697800000000008</v>
          </cell>
          <cell r="G448">
            <v>0</v>
          </cell>
          <cell r="H448">
            <v>0</v>
          </cell>
          <cell r="I448" t="str">
            <v>0.00%</v>
          </cell>
          <cell r="J448">
            <v>0</v>
          </cell>
          <cell r="K448">
            <v>0</v>
          </cell>
          <cell r="L448" t="str">
            <v>0.00%</v>
          </cell>
          <cell r="M448">
            <v>0</v>
          </cell>
          <cell r="N448">
            <v>0</v>
          </cell>
          <cell r="O448" t="str">
            <v>0.00%</v>
          </cell>
          <cell r="P448">
            <v>36.42</v>
          </cell>
          <cell r="Q448">
            <v>39.697800000000008</v>
          </cell>
          <cell r="R448">
            <v>1</v>
          </cell>
        </row>
        <row r="449">
          <cell r="A449" t="str">
            <v>07.02.01.02</v>
          </cell>
          <cell r="B449" t="str">
            <v>TRAZO DURANTE LA EJECUCION DE LA OBRA</v>
          </cell>
          <cell r="C449" t="str">
            <v>m2</v>
          </cell>
          <cell r="D449">
            <v>36.42</v>
          </cell>
          <cell r="E449">
            <v>3.49</v>
          </cell>
          <cell r="F449">
            <v>127.10580000000002</v>
          </cell>
          <cell r="G449">
            <v>0</v>
          </cell>
          <cell r="H449">
            <v>0</v>
          </cell>
          <cell r="I449" t="str">
            <v>0.00%</v>
          </cell>
          <cell r="J449">
            <v>0</v>
          </cell>
          <cell r="K449">
            <v>0</v>
          </cell>
          <cell r="L449" t="str">
            <v>0.00%</v>
          </cell>
          <cell r="M449">
            <v>0</v>
          </cell>
          <cell r="N449">
            <v>0</v>
          </cell>
          <cell r="O449" t="str">
            <v>0.00%</v>
          </cell>
          <cell r="P449">
            <v>36.42</v>
          </cell>
          <cell r="Q449">
            <v>127.10580000000002</v>
          </cell>
          <cell r="R449">
            <v>1</v>
          </cell>
        </row>
        <row r="450">
          <cell r="A450" t="str">
            <v>07.02.02</v>
          </cell>
          <cell r="B450" t="str">
            <v>MOVIMIENTO DE TIERRAS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A451" t="str">
            <v>07.02.02.01</v>
          </cell>
          <cell r="B451" t="str">
            <v>EXCAVACION MANUAL EN TERRENO NORMAL h=0.30cm</v>
          </cell>
          <cell r="C451" t="str">
            <v>m3</v>
          </cell>
          <cell r="D451">
            <v>11.01</v>
          </cell>
          <cell r="E451">
            <v>38.020000000000003</v>
          </cell>
          <cell r="F451">
            <v>418.60020000000003</v>
          </cell>
          <cell r="G451">
            <v>0</v>
          </cell>
          <cell r="H451">
            <v>0</v>
          </cell>
          <cell r="I451" t="str">
            <v>0.00%</v>
          </cell>
          <cell r="J451">
            <v>0</v>
          </cell>
          <cell r="K451">
            <v>0</v>
          </cell>
          <cell r="L451" t="str">
            <v>0.00%</v>
          </cell>
          <cell r="M451">
            <v>0</v>
          </cell>
          <cell r="N451">
            <v>0</v>
          </cell>
          <cell r="O451" t="str">
            <v>0.00%</v>
          </cell>
          <cell r="P451">
            <v>11.01</v>
          </cell>
          <cell r="Q451">
            <v>418.60020000000003</v>
          </cell>
          <cell r="R451">
            <v>1</v>
          </cell>
        </row>
        <row r="452">
          <cell r="A452" t="str">
            <v>07.02.02.02</v>
          </cell>
          <cell r="B452" t="str">
            <v>ACARREO INTERNO, MATERIAL PROCEDENTE DE EXCAVACIONES  Y OTROS</v>
          </cell>
          <cell r="C452" t="str">
            <v>m3</v>
          </cell>
          <cell r="D452">
            <v>13.76</v>
          </cell>
          <cell r="E452">
            <v>19</v>
          </cell>
          <cell r="F452">
            <v>261.44</v>
          </cell>
          <cell r="G452">
            <v>0</v>
          </cell>
          <cell r="H452">
            <v>0</v>
          </cell>
          <cell r="I452" t="str">
            <v>0.00%</v>
          </cell>
          <cell r="J452">
            <v>0</v>
          </cell>
          <cell r="K452">
            <v>0</v>
          </cell>
          <cell r="L452" t="str">
            <v>0.00%</v>
          </cell>
          <cell r="M452">
            <v>0</v>
          </cell>
          <cell r="N452">
            <v>0</v>
          </cell>
          <cell r="O452" t="str">
            <v>0.00%</v>
          </cell>
          <cell r="P452">
            <v>13.76</v>
          </cell>
          <cell r="Q452">
            <v>261.44</v>
          </cell>
          <cell r="R452">
            <v>1</v>
          </cell>
        </row>
        <row r="453">
          <cell r="A453" t="str">
            <v>07.02.02.03</v>
          </cell>
          <cell r="B453" t="str">
            <v>ELIMINACION DE MATERIAL EXCEDENTE CON EQUIPO</v>
          </cell>
          <cell r="C453" t="str">
            <v>m3</v>
          </cell>
          <cell r="D453">
            <v>13.76</v>
          </cell>
          <cell r="E453">
            <v>14.64</v>
          </cell>
          <cell r="F453">
            <v>201.44640000000001</v>
          </cell>
          <cell r="G453">
            <v>0</v>
          </cell>
          <cell r="H453">
            <v>0</v>
          </cell>
          <cell r="I453" t="str">
            <v>0.00%</v>
          </cell>
          <cell r="J453">
            <v>0</v>
          </cell>
          <cell r="K453">
            <v>0</v>
          </cell>
          <cell r="L453" t="str">
            <v>0.00%</v>
          </cell>
          <cell r="M453">
            <v>0</v>
          </cell>
          <cell r="N453">
            <v>0</v>
          </cell>
          <cell r="O453" t="str">
            <v>0.00%</v>
          </cell>
          <cell r="P453">
            <v>13.76</v>
          </cell>
          <cell r="Q453">
            <v>201.44640000000001</v>
          </cell>
          <cell r="R453">
            <v>1</v>
          </cell>
        </row>
        <row r="454">
          <cell r="A454" t="str">
            <v>07.02.02.04</v>
          </cell>
          <cell r="B454" t="str">
            <v>NIVELACION Y COMPACTACION EN TERRENO NATURAL</v>
          </cell>
          <cell r="C454" t="str">
            <v>m2</v>
          </cell>
          <cell r="D454">
            <v>44.04</v>
          </cell>
          <cell r="E454">
            <v>9.3800000000000008</v>
          </cell>
          <cell r="F454">
            <v>413.09520000000003</v>
          </cell>
          <cell r="G454">
            <v>0</v>
          </cell>
          <cell r="H454">
            <v>0</v>
          </cell>
          <cell r="I454" t="str">
            <v>0.00%</v>
          </cell>
          <cell r="J454">
            <v>0</v>
          </cell>
          <cell r="K454">
            <v>0</v>
          </cell>
          <cell r="L454" t="str">
            <v>0.00%</v>
          </cell>
          <cell r="M454">
            <v>0</v>
          </cell>
          <cell r="N454">
            <v>0</v>
          </cell>
          <cell r="O454" t="str">
            <v>0.00%</v>
          </cell>
          <cell r="P454">
            <v>44.04</v>
          </cell>
          <cell r="Q454">
            <v>413.09520000000003</v>
          </cell>
          <cell r="R454">
            <v>1</v>
          </cell>
        </row>
        <row r="455">
          <cell r="A455" t="str">
            <v>07.02.03</v>
          </cell>
          <cell r="B455" t="str">
            <v>CONCRETO SIMPLE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07.02.03.01</v>
          </cell>
          <cell r="B456" t="str">
            <v>CONCRETO EN SARDINELES F'C= 175KG/CM2</v>
          </cell>
          <cell r="C456" t="str">
            <v>m3</v>
          </cell>
          <cell r="D456">
            <v>11.91</v>
          </cell>
          <cell r="E456">
            <v>384.85</v>
          </cell>
          <cell r="F456">
            <v>4583.5635000000002</v>
          </cell>
          <cell r="G456">
            <v>0</v>
          </cell>
          <cell r="H456">
            <v>0</v>
          </cell>
          <cell r="I456" t="str">
            <v>0.00%</v>
          </cell>
          <cell r="J456">
            <v>0</v>
          </cell>
          <cell r="K456">
            <v>0</v>
          </cell>
          <cell r="L456" t="str">
            <v>0.00%</v>
          </cell>
          <cell r="M456">
            <v>0</v>
          </cell>
          <cell r="N456">
            <v>0</v>
          </cell>
          <cell r="O456" t="str">
            <v>0.00%</v>
          </cell>
          <cell r="P456">
            <v>11.91</v>
          </cell>
          <cell r="Q456">
            <v>4583.5635000000002</v>
          </cell>
          <cell r="R456">
            <v>1</v>
          </cell>
        </row>
        <row r="457">
          <cell r="A457" t="str">
            <v>07.02.03.02</v>
          </cell>
          <cell r="B457" t="str">
            <v>ENCOFRADO Y DESENCOFRADO DE SARDINELES</v>
          </cell>
          <cell r="C457" t="str">
            <v>m2</v>
          </cell>
          <cell r="D457">
            <v>238.12</v>
          </cell>
          <cell r="E457">
            <v>17.3</v>
          </cell>
          <cell r="F457">
            <v>4119.4760000000006</v>
          </cell>
          <cell r="G457">
            <v>0</v>
          </cell>
          <cell r="H457">
            <v>0</v>
          </cell>
          <cell r="I457" t="str">
            <v>0.00%</v>
          </cell>
          <cell r="J457">
            <v>0</v>
          </cell>
          <cell r="K457">
            <v>0</v>
          </cell>
          <cell r="L457" t="str">
            <v>0.00%</v>
          </cell>
          <cell r="M457">
            <v>0</v>
          </cell>
          <cell r="N457">
            <v>0</v>
          </cell>
          <cell r="O457" t="str">
            <v>0.00%</v>
          </cell>
          <cell r="P457">
            <v>238.12</v>
          </cell>
          <cell r="Q457">
            <v>4119.4760000000006</v>
          </cell>
          <cell r="R457">
            <v>1</v>
          </cell>
        </row>
        <row r="458">
          <cell r="A458" t="str">
            <v>07.02.04</v>
          </cell>
          <cell r="B458" t="str">
            <v>PRUEBAS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A459" t="str">
            <v>07.02.04.01</v>
          </cell>
          <cell r="B459" t="str">
            <v>PRUEBA DE CALIDAD DEL CONCRETO (PRUEBA A LA COMPRESION)</v>
          </cell>
          <cell r="C459" t="str">
            <v>und</v>
          </cell>
          <cell r="D459">
            <v>1</v>
          </cell>
          <cell r="E459">
            <v>40</v>
          </cell>
          <cell r="F459">
            <v>40</v>
          </cell>
          <cell r="G459">
            <v>0</v>
          </cell>
          <cell r="H459">
            <v>0</v>
          </cell>
          <cell r="I459" t="str">
            <v>0.00%</v>
          </cell>
          <cell r="J459">
            <v>0</v>
          </cell>
          <cell r="K459">
            <v>0</v>
          </cell>
          <cell r="L459" t="str">
            <v>0.00%</v>
          </cell>
          <cell r="M459">
            <v>0</v>
          </cell>
          <cell r="N459">
            <v>0</v>
          </cell>
          <cell r="O459" t="str">
            <v>0.00%</v>
          </cell>
          <cell r="P459">
            <v>1</v>
          </cell>
          <cell r="Q459">
            <v>40</v>
          </cell>
          <cell r="R459">
            <v>1</v>
          </cell>
        </row>
        <row r="460">
          <cell r="A460" t="str">
            <v>07.03</v>
          </cell>
          <cell r="B460" t="str">
            <v>RAMPA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 t="str">
            <v>07.03.01</v>
          </cell>
          <cell r="B461" t="str">
            <v>TRABAJOS PRELIMINARES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A462" t="str">
            <v>07.03.01.01</v>
          </cell>
          <cell r="B462" t="str">
            <v>LIMPIEZA DE TERRENO MANUAL</v>
          </cell>
          <cell r="C462" t="str">
            <v>m2</v>
          </cell>
          <cell r="D462">
            <v>48.75</v>
          </cell>
          <cell r="E462">
            <v>1.0900000000000001</v>
          </cell>
          <cell r="F462">
            <v>53.137500000000003</v>
          </cell>
          <cell r="G462">
            <v>0</v>
          </cell>
          <cell r="H462">
            <v>0</v>
          </cell>
          <cell r="I462" t="str">
            <v>0.00%</v>
          </cell>
          <cell r="J462">
            <v>0</v>
          </cell>
          <cell r="K462">
            <v>0</v>
          </cell>
          <cell r="L462" t="str">
            <v>0.00%</v>
          </cell>
          <cell r="M462">
            <v>0</v>
          </cell>
          <cell r="N462">
            <v>0</v>
          </cell>
          <cell r="O462" t="str">
            <v>0.00%</v>
          </cell>
          <cell r="P462">
            <v>48.75</v>
          </cell>
          <cell r="Q462">
            <v>53.137500000000003</v>
          </cell>
          <cell r="R462">
            <v>1</v>
          </cell>
        </row>
        <row r="463">
          <cell r="A463" t="str">
            <v>07.03.01.02</v>
          </cell>
          <cell r="B463" t="str">
            <v>TRAZO DURANTE LA EJECUCION DE LA OBRA</v>
          </cell>
          <cell r="C463" t="str">
            <v>m2</v>
          </cell>
          <cell r="D463">
            <v>49.2</v>
          </cell>
          <cell r="E463">
            <v>3.49</v>
          </cell>
          <cell r="F463">
            <v>171.70800000000003</v>
          </cell>
          <cell r="G463">
            <v>0</v>
          </cell>
          <cell r="H463">
            <v>0</v>
          </cell>
          <cell r="I463" t="str">
            <v>0.00%</v>
          </cell>
          <cell r="J463">
            <v>0</v>
          </cell>
          <cell r="K463">
            <v>0</v>
          </cell>
          <cell r="L463" t="str">
            <v>0.00%</v>
          </cell>
          <cell r="M463">
            <v>0</v>
          </cell>
          <cell r="N463">
            <v>0</v>
          </cell>
          <cell r="O463" t="str">
            <v>0.00%</v>
          </cell>
          <cell r="P463">
            <v>49.2</v>
          </cell>
          <cell r="Q463">
            <v>171.70800000000003</v>
          </cell>
          <cell r="R463">
            <v>1</v>
          </cell>
        </row>
        <row r="464">
          <cell r="A464" t="str">
            <v>07.03.02</v>
          </cell>
          <cell r="B464" t="str">
            <v>MOVIMIENTO DE TIERRAS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A465" t="str">
            <v>07.03.02.01</v>
          </cell>
          <cell r="B465" t="str">
            <v>EXCAVACION MANUAL EN TERRENO NORMAL h=0.30cm</v>
          </cell>
          <cell r="C465" t="str">
            <v>m3</v>
          </cell>
          <cell r="D465">
            <v>12.3</v>
          </cell>
          <cell r="E465">
            <v>38.020000000000003</v>
          </cell>
          <cell r="F465">
            <v>467.64600000000007</v>
          </cell>
          <cell r="G465">
            <v>0</v>
          </cell>
          <cell r="H465">
            <v>0</v>
          </cell>
          <cell r="I465" t="str">
            <v>0.00%</v>
          </cell>
          <cell r="J465">
            <v>0</v>
          </cell>
          <cell r="K465">
            <v>0</v>
          </cell>
          <cell r="L465" t="str">
            <v>0.00%</v>
          </cell>
          <cell r="M465">
            <v>0</v>
          </cell>
          <cell r="N465">
            <v>0</v>
          </cell>
          <cell r="O465" t="str">
            <v>0.00%</v>
          </cell>
          <cell r="P465">
            <v>12.3</v>
          </cell>
          <cell r="Q465">
            <v>467.64600000000007</v>
          </cell>
          <cell r="R465">
            <v>1</v>
          </cell>
        </row>
        <row r="466">
          <cell r="A466" t="str">
            <v>07.03.02.02</v>
          </cell>
          <cell r="B466" t="str">
            <v>ACARREO INTERNO, MATERIAL PROCEDENTE DE EXCAVACIONES  Y OTROS</v>
          </cell>
          <cell r="C466" t="str">
            <v>m3</v>
          </cell>
          <cell r="D466">
            <v>15.38</v>
          </cell>
          <cell r="E466">
            <v>19</v>
          </cell>
          <cell r="F466">
            <v>292.22000000000003</v>
          </cell>
          <cell r="G466">
            <v>0</v>
          </cell>
          <cell r="H466">
            <v>0</v>
          </cell>
          <cell r="I466" t="str">
            <v>0.00%</v>
          </cell>
          <cell r="J466">
            <v>0</v>
          </cell>
          <cell r="K466">
            <v>0</v>
          </cell>
          <cell r="L466" t="str">
            <v>0.00%</v>
          </cell>
          <cell r="M466">
            <v>0</v>
          </cell>
          <cell r="N466">
            <v>0</v>
          </cell>
          <cell r="O466" t="str">
            <v>0.00%</v>
          </cell>
          <cell r="P466">
            <v>15.38</v>
          </cell>
          <cell r="Q466">
            <v>292.22000000000003</v>
          </cell>
          <cell r="R466">
            <v>1</v>
          </cell>
        </row>
        <row r="467">
          <cell r="A467" t="str">
            <v>07.03.02.03</v>
          </cell>
          <cell r="B467" t="str">
            <v>ELIMINACION DE MATERIAL EXCEDENTE CON EQUIPO</v>
          </cell>
          <cell r="C467" t="str">
            <v>m3</v>
          </cell>
          <cell r="D467">
            <v>15.38</v>
          </cell>
          <cell r="E467">
            <v>14.64</v>
          </cell>
          <cell r="F467">
            <v>225.16320000000002</v>
          </cell>
          <cell r="G467">
            <v>0</v>
          </cell>
          <cell r="H467">
            <v>0</v>
          </cell>
          <cell r="I467" t="str">
            <v>0.00%</v>
          </cell>
          <cell r="J467">
            <v>0</v>
          </cell>
          <cell r="K467">
            <v>0</v>
          </cell>
          <cell r="L467" t="str">
            <v>0.00%</v>
          </cell>
          <cell r="M467">
            <v>0</v>
          </cell>
          <cell r="N467">
            <v>0</v>
          </cell>
          <cell r="O467" t="str">
            <v>0.00%</v>
          </cell>
          <cell r="P467">
            <v>15.38</v>
          </cell>
          <cell r="Q467">
            <v>225.16320000000002</v>
          </cell>
          <cell r="R467">
            <v>1</v>
          </cell>
        </row>
        <row r="468">
          <cell r="A468" t="str">
            <v>07.03.02.04</v>
          </cell>
          <cell r="B468" t="str">
            <v xml:space="preserve">AFIRMADO e=20 cm </v>
          </cell>
          <cell r="C468" t="str">
            <v>m3</v>
          </cell>
          <cell r="D468">
            <v>4.38</v>
          </cell>
          <cell r="E468">
            <v>82.36</v>
          </cell>
          <cell r="F468">
            <v>360.73680000000002</v>
          </cell>
          <cell r="G468">
            <v>0</v>
          </cell>
          <cell r="H468">
            <v>0</v>
          </cell>
          <cell r="I468" t="str">
            <v>0.00%</v>
          </cell>
          <cell r="J468">
            <v>0</v>
          </cell>
          <cell r="K468">
            <v>0</v>
          </cell>
          <cell r="L468" t="str">
            <v>0.00%</v>
          </cell>
          <cell r="M468">
            <v>0</v>
          </cell>
          <cell r="N468">
            <v>0</v>
          </cell>
          <cell r="O468" t="str">
            <v>0.00%</v>
          </cell>
          <cell r="P468">
            <v>4.38</v>
          </cell>
          <cell r="Q468">
            <v>360.73680000000002</v>
          </cell>
          <cell r="R468">
            <v>1</v>
          </cell>
        </row>
        <row r="469">
          <cell r="A469" t="str">
            <v>07.03.02.05</v>
          </cell>
          <cell r="B469" t="str">
            <v xml:space="preserve">NIVELACION Y COMPACTACION PARA FALSO PISOS, VEREDAS Y PATIOS </v>
          </cell>
          <cell r="C469" t="str">
            <v>m2</v>
          </cell>
          <cell r="D469">
            <v>49.2</v>
          </cell>
          <cell r="E469">
            <v>9.3800000000000008</v>
          </cell>
          <cell r="F469">
            <v>461.49600000000004</v>
          </cell>
          <cell r="G469">
            <v>0</v>
          </cell>
          <cell r="H469">
            <v>0</v>
          </cell>
          <cell r="I469" t="str">
            <v>0.00%</v>
          </cell>
          <cell r="J469">
            <v>0</v>
          </cell>
          <cell r="K469">
            <v>0</v>
          </cell>
          <cell r="L469" t="str">
            <v>0.00%</v>
          </cell>
          <cell r="M469">
            <v>0</v>
          </cell>
          <cell r="N469">
            <v>0</v>
          </cell>
          <cell r="O469" t="str">
            <v>0.00%</v>
          </cell>
          <cell r="P469">
            <v>49.2</v>
          </cell>
          <cell r="Q469">
            <v>461.49600000000004</v>
          </cell>
          <cell r="R469">
            <v>1</v>
          </cell>
        </row>
        <row r="470">
          <cell r="A470" t="str">
            <v>07.03.03</v>
          </cell>
          <cell r="B470" t="str">
            <v>PAVIMENTOS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07.03.03.01</v>
          </cell>
          <cell r="B471" t="str">
            <v>PREPARACION DE SUB RASANTE, PERFILADO, REGADO Y COMPACTACION</v>
          </cell>
          <cell r="C471" t="str">
            <v>m2</v>
          </cell>
          <cell r="D471">
            <v>49.2</v>
          </cell>
          <cell r="E471">
            <v>17.100000000000001</v>
          </cell>
          <cell r="F471">
            <v>841.32000000000016</v>
          </cell>
          <cell r="G471">
            <v>0</v>
          </cell>
          <cell r="H471">
            <v>0</v>
          </cell>
          <cell r="I471" t="str">
            <v>0.00%</v>
          </cell>
          <cell r="J471">
            <v>0</v>
          </cell>
          <cell r="K471">
            <v>0</v>
          </cell>
          <cell r="L471" t="str">
            <v>0.00%</v>
          </cell>
          <cell r="M471">
            <v>0</v>
          </cell>
          <cell r="N471">
            <v>0</v>
          </cell>
          <cell r="O471" t="str">
            <v>0.00%</v>
          </cell>
          <cell r="P471">
            <v>49.2</v>
          </cell>
          <cell r="Q471">
            <v>841.32000000000016</v>
          </cell>
          <cell r="R471">
            <v>1</v>
          </cell>
        </row>
        <row r="472">
          <cell r="A472" t="str">
            <v>07.03.03.02</v>
          </cell>
          <cell r="B472" t="str">
            <v>SUMINISTRO DE AFIRMADO</v>
          </cell>
          <cell r="C472" t="str">
            <v>m3</v>
          </cell>
          <cell r="D472">
            <v>4.38</v>
          </cell>
          <cell r="E472">
            <v>30.5</v>
          </cell>
          <cell r="F472">
            <v>133.59</v>
          </cell>
          <cell r="G472">
            <v>0</v>
          </cell>
          <cell r="H472">
            <v>0</v>
          </cell>
          <cell r="I472" t="str">
            <v>0.00%</v>
          </cell>
          <cell r="J472">
            <v>0</v>
          </cell>
          <cell r="K472">
            <v>0</v>
          </cell>
          <cell r="L472" t="str">
            <v>0.00%</v>
          </cell>
          <cell r="M472">
            <v>0</v>
          </cell>
          <cell r="N472">
            <v>0</v>
          </cell>
          <cell r="O472" t="str">
            <v>0.00%</v>
          </cell>
          <cell r="P472">
            <v>4.38</v>
          </cell>
          <cell r="Q472">
            <v>133.59</v>
          </cell>
          <cell r="R472">
            <v>1</v>
          </cell>
        </row>
        <row r="473">
          <cell r="A473" t="str">
            <v>07.03.03.03</v>
          </cell>
          <cell r="B473" t="str">
            <v>PREPARACION DE LA BASE, BATIDO, REGADO Y COMPACTACION E=15cm.</v>
          </cell>
          <cell r="C473" t="str">
            <v>m2</v>
          </cell>
          <cell r="D473">
            <v>49.2</v>
          </cell>
          <cell r="E473">
            <v>39.47</v>
          </cell>
          <cell r="F473">
            <v>1941.924</v>
          </cell>
          <cell r="G473">
            <v>0</v>
          </cell>
          <cell r="H473">
            <v>0</v>
          </cell>
          <cell r="I473" t="str">
            <v>0.00%</v>
          </cell>
          <cell r="J473">
            <v>0</v>
          </cell>
          <cell r="K473">
            <v>0</v>
          </cell>
          <cell r="L473" t="str">
            <v>0.00%</v>
          </cell>
          <cell r="M473">
            <v>0</v>
          </cell>
          <cell r="N473">
            <v>0</v>
          </cell>
          <cell r="O473" t="str">
            <v>0.00%</v>
          </cell>
          <cell r="P473">
            <v>49.2</v>
          </cell>
          <cell r="Q473">
            <v>1941.924</v>
          </cell>
          <cell r="R473">
            <v>1</v>
          </cell>
        </row>
        <row r="474">
          <cell r="A474" t="str">
            <v>07.03.04</v>
          </cell>
          <cell r="B474" t="str">
            <v>CONCRETO SIMPLE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</row>
        <row r="475">
          <cell r="A475" t="str">
            <v>07.03.04.01</v>
          </cell>
          <cell r="B475" t="str">
            <v>CONCRETO EN SARDINELES F'C= 175KG/CM2</v>
          </cell>
          <cell r="C475" t="str">
            <v>m3</v>
          </cell>
          <cell r="D475">
            <v>1.8</v>
          </cell>
          <cell r="E475">
            <v>384.85</v>
          </cell>
          <cell r="F475">
            <v>692.73</v>
          </cell>
          <cell r="G475">
            <v>0</v>
          </cell>
          <cell r="H475">
            <v>0</v>
          </cell>
          <cell r="I475" t="str">
            <v>0.00%</v>
          </cell>
          <cell r="J475">
            <v>0</v>
          </cell>
          <cell r="K475">
            <v>0</v>
          </cell>
          <cell r="L475" t="str">
            <v>0.00%</v>
          </cell>
          <cell r="M475">
            <v>0</v>
          </cell>
          <cell r="N475">
            <v>0</v>
          </cell>
          <cell r="O475" t="str">
            <v>0.00%</v>
          </cell>
          <cell r="P475">
            <v>1.8</v>
          </cell>
          <cell r="Q475">
            <v>692.73</v>
          </cell>
          <cell r="R475">
            <v>1</v>
          </cell>
        </row>
        <row r="476">
          <cell r="A476" t="str">
            <v>07.03.04.02</v>
          </cell>
          <cell r="B476" t="str">
            <v>ENCOFRADO Y DESENCOFRADO DE SARDINELES</v>
          </cell>
          <cell r="C476" t="str">
            <v>m2</v>
          </cell>
          <cell r="D476">
            <v>18.239999999999998</v>
          </cell>
          <cell r="E476">
            <v>17.3</v>
          </cell>
          <cell r="F476">
            <v>315.55199999999996</v>
          </cell>
          <cell r="G476">
            <v>0</v>
          </cell>
          <cell r="H476">
            <v>0</v>
          </cell>
          <cell r="I476" t="str">
            <v>0.00%</v>
          </cell>
          <cell r="J476">
            <v>0</v>
          </cell>
          <cell r="K476">
            <v>0</v>
          </cell>
          <cell r="L476" t="str">
            <v>0.00%</v>
          </cell>
          <cell r="M476">
            <v>0</v>
          </cell>
          <cell r="N476">
            <v>0</v>
          </cell>
          <cell r="O476" t="str">
            <v>0.00%</v>
          </cell>
          <cell r="P476">
            <v>18.239999999999998</v>
          </cell>
          <cell r="Q476">
            <v>315.55199999999996</v>
          </cell>
          <cell r="R476">
            <v>1</v>
          </cell>
        </row>
        <row r="477">
          <cell r="A477" t="str">
            <v>07.03.04.03</v>
          </cell>
          <cell r="B477" t="str">
            <v>CONCRETO F'C= 175 KG/CM2 EN RAMPA</v>
          </cell>
          <cell r="C477" t="str">
            <v>m3</v>
          </cell>
          <cell r="D477">
            <v>8.6199999999999992</v>
          </cell>
          <cell r="E477">
            <v>480.98</v>
          </cell>
          <cell r="F477">
            <v>4146.0475999999999</v>
          </cell>
          <cell r="G477">
            <v>0</v>
          </cell>
          <cell r="H477">
            <v>0</v>
          </cell>
          <cell r="I477" t="str">
            <v>0.00%</v>
          </cell>
          <cell r="J477">
            <v>0</v>
          </cell>
          <cell r="K477">
            <v>0</v>
          </cell>
          <cell r="L477" t="str">
            <v>0.00%</v>
          </cell>
          <cell r="M477">
            <v>0</v>
          </cell>
          <cell r="N477">
            <v>0</v>
          </cell>
          <cell r="O477" t="str">
            <v>0.00%</v>
          </cell>
          <cell r="P477">
            <v>8.6199999999999992</v>
          </cell>
          <cell r="Q477">
            <v>4146.0475999999999</v>
          </cell>
          <cell r="R477">
            <v>1</v>
          </cell>
        </row>
        <row r="478">
          <cell r="A478" t="str">
            <v>07.03.04.04</v>
          </cell>
          <cell r="B478" t="str">
            <v>ENCOFRADO Y DESENCOFRADO EN RAMPA</v>
          </cell>
          <cell r="C478" t="str">
            <v>m2</v>
          </cell>
          <cell r="D478">
            <v>14.79</v>
          </cell>
          <cell r="E478">
            <v>45</v>
          </cell>
          <cell r="F478">
            <v>665.55</v>
          </cell>
          <cell r="G478">
            <v>0</v>
          </cell>
          <cell r="H478">
            <v>0</v>
          </cell>
          <cell r="I478" t="str">
            <v>0.00%</v>
          </cell>
          <cell r="J478">
            <v>0</v>
          </cell>
          <cell r="K478">
            <v>0</v>
          </cell>
          <cell r="L478" t="str">
            <v>0.00%</v>
          </cell>
          <cell r="M478">
            <v>0</v>
          </cell>
          <cell r="N478">
            <v>0</v>
          </cell>
          <cell r="O478" t="str">
            <v>0.00%</v>
          </cell>
          <cell r="P478">
            <v>14.79</v>
          </cell>
          <cell r="Q478">
            <v>665.55</v>
          </cell>
          <cell r="R478">
            <v>1</v>
          </cell>
        </row>
        <row r="479">
          <cell r="A479" t="str">
            <v>07.03.05</v>
          </cell>
          <cell r="B479" t="str">
            <v>JUNTAS DE CONSTRUCCION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07.03.05.01</v>
          </cell>
          <cell r="B480" t="str">
            <v>JUNTAS DE TEKNOPOR DE  1"</v>
          </cell>
          <cell r="C480" t="str">
            <v>m</v>
          </cell>
          <cell r="D480">
            <v>19.5</v>
          </cell>
          <cell r="E480">
            <v>9.0500000000000007</v>
          </cell>
          <cell r="F480">
            <v>176.47500000000002</v>
          </cell>
          <cell r="G480">
            <v>0</v>
          </cell>
          <cell r="H480">
            <v>0</v>
          </cell>
          <cell r="I480" t="str">
            <v>0.00%</v>
          </cell>
          <cell r="J480">
            <v>0</v>
          </cell>
          <cell r="K480">
            <v>0</v>
          </cell>
          <cell r="L480" t="str">
            <v>0.00%</v>
          </cell>
          <cell r="M480">
            <v>0</v>
          </cell>
          <cell r="N480">
            <v>0</v>
          </cell>
          <cell r="O480" t="str">
            <v>0.00%</v>
          </cell>
          <cell r="P480">
            <v>19.5</v>
          </cell>
          <cell r="Q480">
            <v>176.47500000000002</v>
          </cell>
          <cell r="R480">
            <v>1</v>
          </cell>
        </row>
        <row r="481">
          <cell r="A481" t="str">
            <v>07.03.06</v>
          </cell>
          <cell r="B481" t="str">
            <v>PRUEBAS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A482" t="str">
            <v>07.03.06.01</v>
          </cell>
          <cell r="B482" t="str">
            <v>PRUEBA DE CALIDAD DEL CONCRETO (PRUEBA A LA COMPRESION)</v>
          </cell>
          <cell r="C482" t="str">
            <v>und</v>
          </cell>
          <cell r="D482">
            <v>1</v>
          </cell>
          <cell r="E482">
            <v>40</v>
          </cell>
          <cell r="F482">
            <v>40</v>
          </cell>
          <cell r="G482">
            <v>0</v>
          </cell>
          <cell r="H482">
            <v>0</v>
          </cell>
          <cell r="I482" t="str">
            <v>0.00%</v>
          </cell>
          <cell r="J482">
            <v>0</v>
          </cell>
          <cell r="K482">
            <v>0</v>
          </cell>
          <cell r="L482" t="str">
            <v>0.00%</v>
          </cell>
          <cell r="M482">
            <v>0</v>
          </cell>
          <cell r="N482">
            <v>0</v>
          </cell>
          <cell r="O482" t="str">
            <v>0.00%</v>
          </cell>
          <cell r="P482">
            <v>1</v>
          </cell>
          <cell r="Q482">
            <v>40</v>
          </cell>
          <cell r="R482">
            <v>1</v>
          </cell>
        </row>
        <row r="483">
          <cell r="A483" t="str">
            <v>07.04</v>
          </cell>
          <cell r="B483" t="str">
            <v>GRADERIA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</row>
        <row r="484">
          <cell r="A484" t="str">
            <v>07.04.01</v>
          </cell>
          <cell r="B484" t="str">
            <v>TRABAJOS PRELIMINARES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A485" t="str">
            <v>07.04.01.01</v>
          </cell>
          <cell r="B485" t="str">
            <v>LIMPIEZA DE TERRENO MANUAL</v>
          </cell>
          <cell r="C485" t="str">
            <v>m2</v>
          </cell>
          <cell r="D485">
            <v>10.82</v>
          </cell>
          <cell r="E485">
            <v>1.0900000000000001</v>
          </cell>
          <cell r="F485">
            <v>11.793800000000001</v>
          </cell>
          <cell r="G485">
            <v>0</v>
          </cell>
          <cell r="H485">
            <v>0</v>
          </cell>
          <cell r="I485" t="str">
            <v>0.00%</v>
          </cell>
          <cell r="J485">
            <v>0</v>
          </cell>
          <cell r="K485">
            <v>0</v>
          </cell>
          <cell r="L485" t="str">
            <v>0.00%</v>
          </cell>
          <cell r="M485">
            <v>0</v>
          </cell>
          <cell r="N485">
            <v>0</v>
          </cell>
          <cell r="O485" t="str">
            <v>0.00%</v>
          </cell>
          <cell r="P485">
            <v>10.82</v>
          </cell>
          <cell r="Q485">
            <v>11.793800000000001</v>
          </cell>
          <cell r="R485">
            <v>1</v>
          </cell>
        </row>
        <row r="486">
          <cell r="A486" t="str">
            <v>07.04.01.02</v>
          </cell>
          <cell r="B486" t="str">
            <v>TRAZO DURANTE LA EJECUCION DE LA OBRA</v>
          </cell>
          <cell r="C486" t="str">
            <v>m2</v>
          </cell>
          <cell r="D486">
            <v>10.82</v>
          </cell>
          <cell r="E486">
            <v>3.49</v>
          </cell>
          <cell r="F486">
            <v>37.761800000000001</v>
          </cell>
          <cell r="G486">
            <v>0</v>
          </cell>
          <cell r="H486">
            <v>0</v>
          </cell>
          <cell r="I486" t="str">
            <v>0.00%</v>
          </cell>
          <cell r="J486">
            <v>0</v>
          </cell>
          <cell r="K486">
            <v>0</v>
          </cell>
          <cell r="L486" t="str">
            <v>0.00%</v>
          </cell>
          <cell r="M486">
            <v>0</v>
          </cell>
          <cell r="N486">
            <v>0</v>
          </cell>
          <cell r="O486" t="str">
            <v>0.00%</v>
          </cell>
          <cell r="P486">
            <v>10.82</v>
          </cell>
          <cell r="Q486">
            <v>37.761800000000001</v>
          </cell>
          <cell r="R486">
            <v>1</v>
          </cell>
        </row>
        <row r="487">
          <cell r="A487" t="str">
            <v>07.04.02</v>
          </cell>
          <cell r="B487" t="str">
            <v>MOVIMIENTO DE TIERRAS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07.04.02.01</v>
          </cell>
          <cell r="B488" t="str">
            <v>EXCAVACION MANUAL EN TERRENO NORMAL h=0.30cm</v>
          </cell>
          <cell r="C488" t="str">
            <v>m3</v>
          </cell>
          <cell r="D488">
            <v>2.7</v>
          </cell>
          <cell r="E488">
            <v>38.020000000000003</v>
          </cell>
          <cell r="F488">
            <v>102.65400000000001</v>
          </cell>
          <cell r="G488">
            <v>0</v>
          </cell>
          <cell r="H488">
            <v>0</v>
          </cell>
          <cell r="I488" t="str">
            <v>0.00%</v>
          </cell>
          <cell r="J488">
            <v>0</v>
          </cell>
          <cell r="K488">
            <v>0</v>
          </cell>
          <cell r="L488" t="str">
            <v>0.00%</v>
          </cell>
          <cell r="M488">
            <v>0</v>
          </cell>
          <cell r="N488">
            <v>0</v>
          </cell>
          <cell r="O488" t="str">
            <v>0.00%</v>
          </cell>
          <cell r="P488">
            <v>2.7</v>
          </cell>
          <cell r="Q488">
            <v>102.65400000000001</v>
          </cell>
          <cell r="R488">
            <v>1</v>
          </cell>
        </row>
        <row r="489">
          <cell r="A489" t="str">
            <v>07.04.02.02</v>
          </cell>
          <cell r="B489" t="str">
            <v>ACARREO INTERNO, MATERIAL PROCEDENTE DE EXCAVACIONES  Y OTROS</v>
          </cell>
          <cell r="C489" t="str">
            <v>m3</v>
          </cell>
          <cell r="D489">
            <v>3.38</v>
          </cell>
          <cell r="E489">
            <v>19</v>
          </cell>
          <cell r="F489">
            <v>64.22</v>
          </cell>
          <cell r="G489">
            <v>0</v>
          </cell>
          <cell r="H489">
            <v>0</v>
          </cell>
          <cell r="I489" t="str">
            <v>0.00%</v>
          </cell>
          <cell r="J489">
            <v>0</v>
          </cell>
          <cell r="K489">
            <v>0</v>
          </cell>
          <cell r="L489" t="str">
            <v>0.00%</v>
          </cell>
          <cell r="M489">
            <v>0</v>
          </cell>
          <cell r="N489">
            <v>0</v>
          </cell>
          <cell r="O489" t="str">
            <v>0.00%</v>
          </cell>
          <cell r="P489">
            <v>3.38</v>
          </cell>
          <cell r="Q489">
            <v>64.22</v>
          </cell>
          <cell r="R489">
            <v>1</v>
          </cell>
        </row>
        <row r="490">
          <cell r="A490" t="str">
            <v>07.04.02.03</v>
          </cell>
          <cell r="B490" t="str">
            <v>ELIMINACION DE MATERIAL EXCEDENTE CON EQUIPO</v>
          </cell>
          <cell r="C490" t="str">
            <v>m3</v>
          </cell>
          <cell r="D490">
            <v>3.38</v>
          </cell>
          <cell r="E490">
            <v>14.64</v>
          </cell>
          <cell r="F490">
            <v>49.483200000000004</v>
          </cell>
          <cell r="G490">
            <v>0</v>
          </cell>
          <cell r="H490">
            <v>0</v>
          </cell>
          <cell r="I490" t="str">
            <v>0.00%</v>
          </cell>
          <cell r="J490">
            <v>0</v>
          </cell>
          <cell r="K490">
            <v>0</v>
          </cell>
          <cell r="L490" t="str">
            <v>0.00%</v>
          </cell>
          <cell r="M490">
            <v>0</v>
          </cell>
          <cell r="N490">
            <v>0</v>
          </cell>
          <cell r="O490" t="str">
            <v>0.00%</v>
          </cell>
          <cell r="P490">
            <v>3.38</v>
          </cell>
          <cell r="Q490">
            <v>49.483200000000004</v>
          </cell>
          <cell r="R490">
            <v>1</v>
          </cell>
        </row>
        <row r="491">
          <cell r="A491" t="str">
            <v>07.04.02.04</v>
          </cell>
          <cell r="B491" t="str">
            <v xml:space="preserve">AFIRMADO e=20 cm </v>
          </cell>
          <cell r="C491" t="str">
            <v>m3</v>
          </cell>
          <cell r="D491">
            <v>1.08</v>
          </cell>
          <cell r="E491">
            <v>82.36</v>
          </cell>
          <cell r="F491">
            <v>88.948800000000006</v>
          </cell>
          <cell r="G491">
            <v>0</v>
          </cell>
          <cell r="H491">
            <v>0</v>
          </cell>
          <cell r="I491" t="str">
            <v>0.00%</v>
          </cell>
          <cell r="J491">
            <v>0</v>
          </cell>
          <cell r="K491">
            <v>0</v>
          </cell>
          <cell r="L491" t="str">
            <v>0.00%</v>
          </cell>
          <cell r="M491">
            <v>0</v>
          </cell>
          <cell r="N491">
            <v>0</v>
          </cell>
          <cell r="O491" t="str">
            <v>0.00%</v>
          </cell>
          <cell r="P491">
            <v>1.08</v>
          </cell>
          <cell r="Q491">
            <v>88.948800000000006</v>
          </cell>
          <cell r="R491">
            <v>1</v>
          </cell>
        </row>
        <row r="492">
          <cell r="A492" t="str">
            <v>07.04.02.05</v>
          </cell>
          <cell r="B492" t="str">
            <v xml:space="preserve">NIVELACION Y COMPACTACION PARA FALSO PISOS, VEREDAS Y PATIOS </v>
          </cell>
          <cell r="C492" t="str">
            <v>m2</v>
          </cell>
          <cell r="D492">
            <v>10.82</v>
          </cell>
          <cell r="E492">
            <v>9.3800000000000008</v>
          </cell>
          <cell r="F492">
            <v>101.49160000000001</v>
          </cell>
          <cell r="G492">
            <v>0</v>
          </cell>
          <cell r="H492">
            <v>0</v>
          </cell>
          <cell r="I492" t="str">
            <v>0.00%</v>
          </cell>
          <cell r="J492">
            <v>0</v>
          </cell>
          <cell r="K492">
            <v>0</v>
          </cell>
          <cell r="L492" t="str">
            <v>0.00%</v>
          </cell>
          <cell r="M492">
            <v>0</v>
          </cell>
          <cell r="N492">
            <v>0</v>
          </cell>
          <cell r="O492" t="str">
            <v>0.00%</v>
          </cell>
          <cell r="P492">
            <v>10.82</v>
          </cell>
          <cell r="Q492">
            <v>101.49160000000001</v>
          </cell>
          <cell r="R492">
            <v>1</v>
          </cell>
        </row>
        <row r="493">
          <cell r="A493" t="str">
            <v>07.04.03</v>
          </cell>
          <cell r="B493" t="str">
            <v>OBRAS DE CONCRETO SIMPLE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A494" t="str">
            <v>07.04.03.01</v>
          </cell>
          <cell r="B494" t="str">
            <v>CONCRETO F'C= 175 KG/CM2 EN GRADERIA</v>
          </cell>
          <cell r="C494" t="str">
            <v>m3</v>
          </cell>
          <cell r="D494">
            <v>1.76</v>
          </cell>
          <cell r="E494">
            <v>368.88</v>
          </cell>
          <cell r="F494">
            <v>649.22879999999998</v>
          </cell>
          <cell r="G494">
            <v>0</v>
          </cell>
          <cell r="H494">
            <v>0</v>
          </cell>
          <cell r="I494" t="str">
            <v>0.00%</v>
          </cell>
          <cell r="J494">
            <v>0</v>
          </cell>
          <cell r="K494">
            <v>0</v>
          </cell>
          <cell r="L494" t="str">
            <v>0.00%</v>
          </cell>
          <cell r="M494">
            <v>0</v>
          </cell>
          <cell r="N494">
            <v>0</v>
          </cell>
          <cell r="O494" t="str">
            <v>0.00%</v>
          </cell>
          <cell r="P494">
            <v>1.76</v>
          </cell>
          <cell r="Q494">
            <v>649.22879999999998</v>
          </cell>
          <cell r="R494">
            <v>1</v>
          </cell>
        </row>
        <row r="495">
          <cell r="A495" t="str">
            <v>07.04.03.02</v>
          </cell>
          <cell r="B495" t="str">
            <v>ENCOFRADO Y DESENCOFRADO NORMAL GRADERIA</v>
          </cell>
          <cell r="C495" t="str">
            <v>m2</v>
          </cell>
          <cell r="D495">
            <v>5.65</v>
          </cell>
          <cell r="E495">
            <v>35.26</v>
          </cell>
          <cell r="F495">
            <v>199.21899999999999</v>
          </cell>
          <cell r="G495">
            <v>0</v>
          </cell>
          <cell r="H495">
            <v>0</v>
          </cell>
          <cell r="I495" t="str">
            <v>0.00%</v>
          </cell>
          <cell r="J495">
            <v>0</v>
          </cell>
          <cell r="K495">
            <v>0</v>
          </cell>
          <cell r="L495" t="str">
            <v>0.00%</v>
          </cell>
          <cell r="M495">
            <v>0</v>
          </cell>
          <cell r="N495">
            <v>0</v>
          </cell>
          <cell r="O495" t="str">
            <v>0.00%</v>
          </cell>
          <cell r="P495">
            <v>5.65</v>
          </cell>
          <cell r="Q495">
            <v>199.21899999999999</v>
          </cell>
          <cell r="R495">
            <v>1</v>
          </cell>
        </row>
        <row r="496">
          <cell r="A496" t="str">
            <v>07.04.04</v>
          </cell>
          <cell r="B496" t="str">
            <v>JUNTAS DE CONSTRUCCION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A497" t="str">
            <v>07.04.04.01</v>
          </cell>
          <cell r="B497" t="str">
            <v>JUNTAS DE TEKNOPOR DE  1"</v>
          </cell>
          <cell r="C497" t="str">
            <v>m</v>
          </cell>
          <cell r="D497">
            <v>37.200000000000003</v>
          </cell>
          <cell r="E497">
            <v>9.0500000000000007</v>
          </cell>
          <cell r="F497">
            <v>336.66</v>
          </cell>
          <cell r="G497">
            <v>0</v>
          </cell>
          <cell r="H497">
            <v>0</v>
          </cell>
          <cell r="I497" t="str">
            <v>0.00%</v>
          </cell>
          <cell r="J497">
            <v>0</v>
          </cell>
          <cell r="K497">
            <v>0</v>
          </cell>
          <cell r="L497" t="str">
            <v>0.00%</v>
          </cell>
          <cell r="M497">
            <v>0</v>
          </cell>
          <cell r="N497">
            <v>0</v>
          </cell>
          <cell r="O497" t="str">
            <v>0.00%</v>
          </cell>
          <cell r="P497">
            <v>37.200000000000003</v>
          </cell>
          <cell r="Q497">
            <v>336.66</v>
          </cell>
          <cell r="R497">
            <v>1</v>
          </cell>
        </row>
        <row r="498">
          <cell r="A498" t="str">
            <v>07.04.05</v>
          </cell>
          <cell r="B498" t="str">
            <v>PRUEBAS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A499" t="str">
            <v>07.04.05.01</v>
          </cell>
          <cell r="B499" t="str">
            <v>PRUEBA DE CALIDAD DEL CONCRETO (PRUEBA A LA COMPRESION)</v>
          </cell>
          <cell r="C499" t="str">
            <v>und</v>
          </cell>
          <cell r="D499">
            <v>1</v>
          </cell>
          <cell r="E499">
            <v>40</v>
          </cell>
          <cell r="F499">
            <v>40</v>
          </cell>
          <cell r="G499">
            <v>0</v>
          </cell>
          <cell r="H499">
            <v>0</v>
          </cell>
          <cell r="I499" t="str">
            <v>0.00%</v>
          </cell>
          <cell r="J499">
            <v>0</v>
          </cell>
          <cell r="K499">
            <v>0</v>
          </cell>
          <cell r="L499" t="str">
            <v>0.00%</v>
          </cell>
          <cell r="M499">
            <v>0</v>
          </cell>
          <cell r="N499">
            <v>0</v>
          </cell>
          <cell r="O499" t="str">
            <v>0.00%</v>
          </cell>
          <cell r="P499">
            <v>1</v>
          </cell>
          <cell r="Q499">
            <v>40</v>
          </cell>
          <cell r="R499">
            <v>1</v>
          </cell>
        </row>
        <row r="500">
          <cell r="A500" t="str">
            <v>07.05</v>
          </cell>
          <cell r="B500" t="str">
            <v>ACCESO DE CIRCULACION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07.05.01</v>
          </cell>
          <cell r="B501" t="str">
            <v>TRABAJOS PRELIMINARES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A502" t="str">
            <v>07.05.01.01</v>
          </cell>
          <cell r="B502" t="str">
            <v>LIMPIEZA DE TERRENO MANUAL</v>
          </cell>
          <cell r="C502" t="str">
            <v>m2</v>
          </cell>
          <cell r="D502">
            <v>139.08000000000001</v>
          </cell>
          <cell r="E502">
            <v>1.0900000000000001</v>
          </cell>
          <cell r="F502">
            <v>151.59720000000002</v>
          </cell>
          <cell r="G502">
            <v>0</v>
          </cell>
          <cell r="H502">
            <v>0</v>
          </cell>
          <cell r="I502" t="str">
            <v>0.00%</v>
          </cell>
          <cell r="J502">
            <v>0</v>
          </cell>
          <cell r="K502">
            <v>0</v>
          </cell>
          <cell r="L502" t="str">
            <v>0.00%</v>
          </cell>
          <cell r="M502">
            <v>0</v>
          </cell>
          <cell r="N502">
            <v>0</v>
          </cell>
          <cell r="O502" t="str">
            <v>0.00%</v>
          </cell>
          <cell r="P502">
            <v>139.08000000000001</v>
          </cell>
          <cell r="Q502">
            <v>151.59720000000002</v>
          </cell>
          <cell r="R502">
            <v>1</v>
          </cell>
        </row>
        <row r="503">
          <cell r="A503" t="str">
            <v>07.05.01.02</v>
          </cell>
          <cell r="B503" t="str">
            <v>TRAZO DURANTE LA EJECUCION DE LA OBRA</v>
          </cell>
          <cell r="C503" t="str">
            <v>m2</v>
          </cell>
          <cell r="D503">
            <v>139.08000000000001</v>
          </cell>
          <cell r="E503">
            <v>3.49</v>
          </cell>
          <cell r="F503">
            <v>485.38920000000007</v>
          </cell>
          <cell r="G503">
            <v>0</v>
          </cell>
          <cell r="H503">
            <v>0</v>
          </cell>
          <cell r="I503" t="str">
            <v>0.00%</v>
          </cell>
          <cell r="J503">
            <v>0</v>
          </cell>
          <cell r="K503">
            <v>0</v>
          </cell>
          <cell r="L503" t="str">
            <v>0.00%</v>
          </cell>
          <cell r="M503">
            <v>0</v>
          </cell>
          <cell r="N503">
            <v>0</v>
          </cell>
          <cell r="O503" t="str">
            <v>0.00%</v>
          </cell>
          <cell r="P503">
            <v>139.08000000000001</v>
          </cell>
          <cell r="Q503">
            <v>485.38920000000007</v>
          </cell>
          <cell r="R503">
            <v>1</v>
          </cell>
        </row>
        <row r="504">
          <cell r="A504" t="str">
            <v>07.05.02</v>
          </cell>
          <cell r="B504" t="str">
            <v>MOVIMIENTO DE TIERRAS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</row>
        <row r="505">
          <cell r="A505" t="str">
            <v>07.05.02.01</v>
          </cell>
          <cell r="B505" t="str">
            <v xml:space="preserve">EXCAVACION PARA CIMIENTOS-ZAPATAS </v>
          </cell>
          <cell r="C505" t="str">
            <v>m3</v>
          </cell>
          <cell r="D505">
            <v>27.82</v>
          </cell>
          <cell r="E505">
            <v>44.73</v>
          </cell>
          <cell r="F505">
            <v>1244.3886</v>
          </cell>
          <cell r="G505">
            <v>0</v>
          </cell>
          <cell r="H505">
            <v>0</v>
          </cell>
          <cell r="I505" t="str">
            <v>0.00%</v>
          </cell>
          <cell r="J505">
            <v>0</v>
          </cell>
          <cell r="K505">
            <v>0</v>
          </cell>
          <cell r="L505" t="str">
            <v>0.00%</v>
          </cell>
          <cell r="M505">
            <v>0</v>
          </cell>
          <cell r="N505">
            <v>0</v>
          </cell>
          <cell r="O505" t="str">
            <v>0.00%</v>
          </cell>
          <cell r="P505">
            <v>27.82</v>
          </cell>
          <cell r="Q505">
            <v>1244.3886</v>
          </cell>
          <cell r="R505">
            <v>1</v>
          </cell>
        </row>
        <row r="506">
          <cell r="A506" t="str">
            <v>07.05.02.02</v>
          </cell>
          <cell r="B506" t="str">
            <v>ACARREO INTERNO, MATERIAL PROCEDENTE DE EXCAVACIONES  Y OTROS</v>
          </cell>
          <cell r="C506" t="str">
            <v>m3</v>
          </cell>
          <cell r="D506">
            <v>34.78</v>
          </cell>
          <cell r="E506">
            <v>19</v>
          </cell>
          <cell r="F506">
            <v>660.82</v>
          </cell>
          <cell r="G506">
            <v>0</v>
          </cell>
          <cell r="H506">
            <v>0</v>
          </cell>
          <cell r="I506" t="str">
            <v>0.00%</v>
          </cell>
          <cell r="J506">
            <v>0</v>
          </cell>
          <cell r="K506">
            <v>0</v>
          </cell>
          <cell r="L506" t="str">
            <v>0.00%</v>
          </cell>
          <cell r="M506">
            <v>0</v>
          </cell>
          <cell r="N506">
            <v>0</v>
          </cell>
          <cell r="O506" t="str">
            <v>0.00%</v>
          </cell>
          <cell r="P506">
            <v>34.78</v>
          </cell>
          <cell r="Q506">
            <v>660.82</v>
          </cell>
          <cell r="R506">
            <v>1</v>
          </cell>
        </row>
        <row r="507">
          <cell r="A507" t="str">
            <v>07.05.02.03</v>
          </cell>
          <cell r="B507" t="str">
            <v>ELIMINACION DE MATERIAL EXCEDENTE CON EQUIPO</v>
          </cell>
          <cell r="C507" t="str">
            <v>m3</v>
          </cell>
          <cell r="D507">
            <v>34.78</v>
          </cell>
          <cell r="E507">
            <v>14.64</v>
          </cell>
          <cell r="F507">
            <v>509.17920000000004</v>
          </cell>
          <cell r="G507">
            <v>0</v>
          </cell>
          <cell r="H507">
            <v>0</v>
          </cell>
          <cell r="I507" t="str">
            <v>0.00%</v>
          </cell>
          <cell r="J507">
            <v>0</v>
          </cell>
          <cell r="K507">
            <v>0</v>
          </cell>
          <cell r="L507" t="str">
            <v>0.00%</v>
          </cell>
          <cell r="M507">
            <v>0</v>
          </cell>
          <cell r="N507">
            <v>0</v>
          </cell>
          <cell r="O507" t="str">
            <v>0.00%</v>
          </cell>
          <cell r="P507">
            <v>34.78</v>
          </cell>
          <cell r="Q507">
            <v>509.17920000000004</v>
          </cell>
          <cell r="R507">
            <v>1</v>
          </cell>
        </row>
        <row r="508">
          <cell r="A508" t="str">
            <v>07.05.02.04</v>
          </cell>
          <cell r="B508" t="str">
            <v xml:space="preserve">AFIRMADO e=20 cm </v>
          </cell>
          <cell r="C508" t="str">
            <v>m3</v>
          </cell>
          <cell r="D508">
            <v>13.91</v>
          </cell>
          <cell r="E508">
            <v>82.36</v>
          </cell>
          <cell r="F508">
            <v>1145.6276</v>
          </cell>
          <cell r="G508">
            <v>0</v>
          </cell>
          <cell r="H508">
            <v>0</v>
          </cell>
          <cell r="I508" t="str">
            <v>0.00%</v>
          </cell>
          <cell r="J508">
            <v>0</v>
          </cell>
          <cell r="K508">
            <v>0</v>
          </cell>
          <cell r="L508" t="str">
            <v>0.00%</v>
          </cell>
          <cell r="M508">
            <v>0</v>
          </cell>
          <cell r="N508">
            <v>0</v>
          </cell>
          <cell r="O508" t="str">
            <v>0.00%</v>
          </cell>
          <cell r="P508">
            <v>13.91</v>
          </cell>
          <cell r="Q508">
            <v>1145.6276</v>
          </cell>
          <cell r="R508">
            <v>1</v>
          </cell>
        </row>
        <row r="509">
          <cell r="A509" t="str">
            <v>07.05.02.05</v>
          </cell>
          <cell r="B509" t="str">
            <v xml:space="preserve">NIVELACION Y COMPACTACION PARA FALSO PISOS, VEREDAS Y PATIOS </v>
          </cell>
          <cell r="C509" t="str">
            <v>m2</v>
          </cell>
          <cell r="D509">
            <v>139.08000000000001</v>
          </cell>
          <cell r="E509">
            <v>9.3800000000000008</v>
          </cell>
          <cell r="F509">
            <v>1304.5704000000003</v>
          </cell>
          <cell r="G509">
            <v>0</v>
          </cell>
          <cell r="H509">
            <v>0</v>
          </cell>
          <cell r="I509" t="str">
            <v>0.00%</v>
          </cell>
          <cell r="J509">
            <v>0</v>
          </cell>
          <cell r="K509">
            <v>0</v>
          </cell>
          <cell r="L509" t="str">
            <v>0.00%</v>
          </cell>
          <cell r="M509">
            <v>0</v>
          </cell>
          <cell r="N509">
            <v>0</v>
          </cell>
          <cell r="O509" t="str">
            <v>0.00%</v>
          </cell>
          <cell r="P509">
            <v>139.08000000000001</v>
          </cell>
          <cell r="Q509">
            <v>1304.5704000000003</v>
          </cell>
          <cell r="R509">
            <v>1</v>
          </cell>
        </row>
        <row r="510">
          <cell r="A510" t="str">
            <v>07.06</v>
          </cell>
          <cell r="B510" t="str">
            <v>CISTERNA SUBTERRANEA, CASETA DE BOMBEO Y TANQUE ELEVADO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07.06.01</v>
          </cell>
          <cell r="B511" t="str">
            <v>TRABAJOS PRELIMINARES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A512" t="str">
            <v>07.06.01.01</v>
          </cell>
          <cell r="B512" t="str">
            <v>LIMPIEZA DE TERRENO MANUAL</v>
          </cell>
          <cell r="C512" t="str">
            <v>m2</v>
          </cell>
          <cell r="D512">
            <v>17.600000000000001</v>
          </cell>
          <cell r="E512">
            <v>1.0900000000000001</v>
          </cell>
          <cell r="F512">
            <v>19.184000000000005</v>
          </cell>
          <cell r="G512">
            <v>17.600000000000001</v>
          </cell>
          <cell r="H512">
            <v>19.184000000000005</v>
          </cell>
          <cell r="I512">
            <v>1</v>
          </cell>
          <cell r="J512">
            <v>0</v>
          </cell>
          <cell r="K512">
            <v>0</v>
          </cell>
          <cell r="L512" t="str">
            <v>0.00%</v>
          </cell>
          <cell r="M512">
            <v>17.600000000000001</v>
          </cell>
          <cell r="N512">
            <v>19.184000000000005</v>
          </cell>
          <cell r="O512">
            <v>1</v>
          </cell>
          <cell r="P512">
            <v>0</v>
          </cell>
          <cell r="Q512">
            <v>0</v>
          </cell>
          <cell r="R512" t="str">
            <v>0.00%</v>
          </cell>
        </row>
        <row r="513">
          <cell r="A513" t="str">
            <v>07.06.01.02</v>
          </cell>
          <cell r="B513" t="str">
            <v>TRAZO DURANTE LA EJECUCION DE LA OBRA</v>
          </cell>
          <cell r="C513" t="str">
            <v>m2</v>
          </cell>
          <cell r="D513">
            <v>17.600000000000001</v>
          </cell>
          <cell r="E513">
            <v>3.49</v>
          </cell>
          <cell r="F513">
            <v>61.424000000000007</v>
          </cell>
          <cell r="G513">
            <v>17.600000000000001</v>
          </cell>
          <cell r="H513">
            <v>61.424000000000007</v>
          </cell>
          <cell r="I513">
            <v>1</v>
          </cell>
          <cell r="J513">
            <v>0</v>
          </cell>
          <cell r="K513">
            <v>0</v>
          </cell>
          <cell r="L513" t="str">
            <v>0.00%</v>
          </cell>
          <cell r="M513">
            <v>17.600000000000001</v>
          </cell>
          <cell r="N513">
            <v>61.424000000000007</v>
          </cell>
          <cell r="O513">
            <v>1</v>
          </cell>
          <cell r="P513">
            <v>0</v>
          </cell>
          <cell r="Q513">
            <v>0</v>
          </cell>
          <cell r="R513" t="str">
            <v>0.00%</v>
          </cell>
        </row>
        <row r="514">
          <cell r="A514" t="str">
            <v>07.06.02</v>
          </cell>
          <cell r="B514" t="str">
            <v>MOVIMIENTO DE TIERRAS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07.06.02.01</v>
          </cell>
          <cell r="B515" t="str">
            <v xml:space="preserve">EXCAVACION PARA CIMIENTOS-ZAPATAS </v>
          </cell>
          <cell r="C515" t="str">
            <v>m3</v>
          </cell>
          <cell r="D515">
            <v>44.87</v>
          </cell>
          <cell r="E515">
            <v>44.73</v>
          </cell>
          <cell r="F515">
            <v>2007.0350999999998</v>
          </cell>
          <cell r="G515">
            <v>44.87</v>
          </cell>
          <cell r="H515">
            <v>2007.0350999999998</v>
          </cell>
          <cell r="I515">
            <v>1</v>
          </cell>
          <cell r="J515">
            <v>0</v>
          </cell>
          <cell r="K515">
            <v>0</v>
          </cell>
          <cell r="L515" t="str">
            <v>0.00%</v>
          </cell>
          <cell r="M515">
            <v>44.87</v>
          </cell>
          <cell r="N515">
            <v>2007.0350999999998</v>
          </cell>
          <cell r="O515">
            <v>1</v>
          </cell>
          <cell r="P515">
            <v>0</v>
          </cell>
          <cell r="Q515">
            <v>0</v>
          </cell>
          <cell r="R515" t="str">
            <v>0.00%</v>
          </cell>
        </row>
        <row r="516">
          <cell r="A516" t="str">
            <v>07.06.02.02</v>
          </cell>
          <cell r="B516" t="str">
            <v>ELIMINACION DE MATERIAL EXCEDENTE CON EQUIPO</v>
          </cell>
          <cell r="C516" t="str">
            <v>m3</v>
          </cell>
          <cell r="D516">
            <v>56.09</v>
          </cell>
          <cell r="E516">
            <v>14.64</v>
          </cell>
          <cell r="F516">
            <v>821.15760000000012</v>
          </cell>
          <cell r="G516">
            <v>56.09</v>
          </cell>
          <cell r="H516">
            <v>821.15760000000012</v>
          </cell>
          <cell r="I516">
            <v>1</v>
          </cell>
          <cell r="J516">
            <v>0</v>
          </cell>
          <cell r="K516">
            <v>0</v>
          </cell>
          <cell r="L516" t="str">
            <v>0.00%</v>
          </cell>
          <cell r="M516">
            <v>56.09</v>
          </cell>
          <cell r="N516">
            <v>821.15760000000012</v>
          </cell>
          <cell r="O516">
            <v>1</v>
          </cell>
          <cell r="P516">
            <v>0</v>
          </cell>
          <cell r="Q516">
            <v>0</v>
          </cell>
          <cell r="R516" t="str">
            <v>0.00%</v>
          </cell>
        </row>
        <row r="517">
          <cell r="A517" t="str">
            <v>07.06.02.03</v>
          </cell>
          <cell r="B517" t="str">
            <v>NIVELACION INTERIOR APISONADO MANUAL</v>
          </cell>
          <cell r="C517" t="str">
            <v>m2</v>
          </cell>
          <cell r="D517">
            <v>17.600000000000001</v>
          </cell>
          <cell r="E517">
            <v>2.2000000000000002</v>
          </cell>
          <cell r="F517">
            <v>38.720000000000006</v>
          </cell>
          <cell r="G517">
            <v>0</v>
          </cell>
          <cell r="H517">
            <v>0</v>
          </cell>
          <cell r="I517" t="str">
            <v>0.00%</v>
          </cell>
          <cell r="J517">
            <v>17.600000000000001</v>
          </cell>
          <cell r="K517">
            <v>38.720000000000006</v>
          </cell>
          <cell r="L517">
            <v>1</v>
          </cell>
          <cell r="M517">
            <v>17.600000000000001</v>
          </cell>
          <cell r="N517">
            <v>38.720000000000006</v>
          </cell>
          <cell r="O517">
            <v>1</v>
          </cell>
          <cell r="P517">
            <v>0</v>
          </cell>
          <cell r="Q517">
            <v>0</v>
          </cell>
          <cell r="R517" t="str">
            <v>0.00%</v>
          </cell>
        </row>
        <row r="518">
          <cell r="A518" t="str">
            <v>07.06.03</v>
          </cell>
          <cell r="B518" t="str">
            <v>CONCRETO SIMPLE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07.06.03.01</v>
          </cell>
          <cell r="B519" t="str">
            <v>SOLADOS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07.06.03.01.01</v>
          </cell>
          <cell r="B520" t="str">
            <v>SOLADO E= 2" MEZCLA 1:12 CEMENTO-HORMIGON</v>
          </cell>
          <cell r="C520" t="str">
            <v>m2</v>
          </cell>
          <cell r="D520">
            <v>17.600000000000001</v>
          </cell>
          <cell r="E520">
            <v>29.02</v>
          </cell>
          <cell r="F520">
            <v>510.75200000000001</v>
          </cell>
          <cell r="G520">
            <v>0</v>
          </cell>
          <cell r="H520">
            <v>0</v>
          </cell>
          <cell r="I520" t="str">
            <v>0.00%</v>
          </cell>
          <cell r="J520">
            <v>17.600000000000001</v>
          </cell>
          <cell r="K520">
            <v>510.75200000000001</v>
          </cell>
          <cell r="L520">
            <v>1</v>
          </cell>
          <cell r="M520">
            <v>17.600000000000001</v>
          </cell>
          <cell r="N520">
            <v>510.75200000000001</v>
          </cell>
          <cell r="O520">
            <v>1</v>
          </cell>
          <cell r="P520">
            <v>0</v>
          </cell>
          <cell r="Q520">
            <v>0</v>
          </cell>
          <cell r="R520" t="str">
            <v>0.00%</v>
          </cell>
        </row>
        <row r="521">
          <cell r="A521" t="str">
            <v>07.06.04</v>
          </cell>
          <cell r="B521" t="str">
            <v>CONCRETO ARMADO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A522" t="str">
            <v>07.06.04.01</v>
          </cell>
          <cell r="B522" t="str">
            <v>CISTERNA SUBTERRANEA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</row>
        <row r="523">
          <cell r="A523" t="str">
            <v>07.06.04.01.01</v>
          </cell>
          <cell r="B523" t="str">
            <v>CONCRETO EN CISTERNA SUBTERRANEA F'C=210 KG/CM2</v>
          </cell>
          <cell r="C523" t="str">
            <v>m3</v>
          </cell>
          <cell r="D523">
            <v>19.440000000000001</v>
          </cell>
          <cell r="E523">
            <v>521.12</v>
          </cell>
          <cell r="F523">
            <v>10130.5728</v>
          </cell>
          <cell r="G523">
            <v>0</v>
          </cell>
          <cell r="H523">
            <v>0</v>
          </cell>
          <cell r="I523" t="str">
            <v>0.00%</v>
          </cell>
          <cell r="J523">
            <v>0</v>
          </cell>
          <cell r="K523">
            <v>0</v>
          </cell>
          <cell r="L523" t="str">
            <v>0.00%</v>
          </cell>
          <cell r="M523">
            <v>0</v>
          </cell>
          <cell r="N523">
            <v>0</v>
          </cell>
          <cell r="O523" t="str">
            <v>0.00%</v>
          </cell>
          <cell r="P523">
            <v>19.440000000000001</v>
          </cell>
          <cell r="Q523">
            <v>10130.5728</v>
          </cell>
          <cell r="R523">
            <v>1</v>
          </cell>
        </row>
        <row r="524">
          <cell r="A524" t="str">
            <v>07.06.04.01.02</v>
          </cell>
          <cell r="B524" t="str">
            <v>ACERO F'Y=4200 KG/CM2 GRADO 60 EN CISTERNA</v>
          </cell>
          <cell r="C524" t="str">
            <v>kg</v>
          </cell>
          <cell r="D524">
            <v>1362.57</v>
          </cell>
          <cell r="E524">
            <v>4.5</v>
          </cell>
          <cell r="F524">
            <v>6131.5649999999996</v>
          </cell>
          <cell r="G524">
            <v>0</v>
          </cell>
          <cell r="H524">
            <v>0</v>
          </cell>
          <cell r="I524" t="str">
            <v>0.00%</v>
          </cell>
          <cell r="J524">
            <v>1362.57</v>
          </cell>
          <cell r="K524">
            <v>6131.5649999999996</v>
          </cell>
          <cell r="L524">
            <v>1</v>
          </cell>
          <cell r="M524">
            <v>1362.57</v>
          </cell>
          <cell r="N524">
            <v>6131.5649999999996</v>
          </cell>
          <cell r="O524">
            <v>1</v>
          </cell>
          <cell r="P524">
            <v>0</v>
          </cell>
          <cell r="Q524">
            <v>0</v>
          </cell>
          <cell r="R524" t="str">
            <v>0.00%</v>
          </cell>
        </row>
        <row r="525">
          <cell r="A525" t="str">
            <v>07.06.04.01.03</v>
          </cell>
          <cell r="B525" t="str">
            <v>ENCOFRADO Y DESENCOFRADO NORMAL EN CISTERNA</v>
          </cell>
          <cell r="C525" t="str">
            <v>m2</v>
          </cell>
          <cell r="D525">
            <v>167.71</v>
          </cell>
          <cell r="E525">
            <v>49.71</v>
          </cell>
          <cell r="F525">
            <v>8336.8641000000007</v>
          </cell>
          <cell r="G525">
            <v>0</v>
          </cell>
          <cell r="H525">
            <v>0</v>
          </cell>
          <cell r="I525" t="str">
            <v>0.00%</v>
          </cell>
          <cell r="J525">
            <v>0</v>
          </cell>
          <cell r="K525">
            <v>0</v>
          </cell>
          <cell r="L525" t="str">
            <v>0.00%</v>
          </cell>
          <cell r="M525">
            <v>0</v>
          </cell>
          <cell r="N525">
            <v>0</v>
          </cell>
          <cell r="O525" t="str">
            <v>0.00%</v>
          </cell>
          <cell r="P525">
            <v>167.71</v>
          </cell>
          <cell r="Q525">
            <v>8336.8641000000007</v>
          </cell>
          <cell r="R525">
            <v>1</v>
          </cell>
        </row>
        <row r="526">
          <cell r="A526" t="str">
            <v>07.06.05</v>
          </cell>
          <cell r="B526" t="str">
            <v>PRUEBAS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07.06.05.01</v>
          </cell>
          <cell r="B527" t="str">
            <v>PRUEBA DE CALIDAD DEL CONCRETO (PRUEBA A LA COMPRESION)</v>
          </cell>
          <cell r="C527" t="str">
            <v>und</v>
          </cell>
          <cell r="D527">
            <v>1</v>
          </cell>
          <cell r="E527">
            <v>40</v>
          </cell>
          <cell r="F527">
            <v>40</v>
          </cell>
          <cell r="G527">
            <v>0</v>
          </cell>
          <cell r="H527">
            <v>0</v>
          </cell>
          <cell r="I527" t="str">
            <v>0.00%</v>
          </cell>
          <cell r="J527">
            <v>0</v>
          </cell>
          <cell r="K527">
            <v>0</v>
          </cell>
          <cell r="L527" t="str">
            <v>0.00%</v>
          </cell>
          <cell r="M527">
            <v>0</v>
          </cell>
          <cell r="N527">
            <v>0</v>
          </cell>
          <cell r="O527" t="str">
            <v>0.00%</v>
          </cell>
          <cell r="P527">
            <v>1</v>
          </cell>
          <cell r="Q527">
            <v>40</v>
          </cell>
          <cell r="R527">
            <v>1</v>
          </cell>
        </row>
        <row r="528">
          <cell r="A528" t="str">
            <v>07.07</v>
          </cell>
          <cell r="B528" t="str">
            <v>ATRIO DE INGRESO Y CONTROL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07.07.01</v>
          </cell>
          <cell r="B529" t="str">
            <v>TRABAJOS PRELIMINARES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07.07.01.01</v>
          </cell>
          <cell r="B530" t="str">
            <v>LIMPIEZA DE TERRENO MANUAL</v>
          </cell>
          <cell r="C530" t="str">
            <v>m2</v>
          </cell>
          <cell r="D530">
            <v>34.380000000000003</v>
          </cell>
          <cell r="E530">
            <v>1.0900000000000001</v>
          </cell>
          <cell r="F530">
            <v>37.474200000000003</v>
          </cell>
          <cell r="G530">
            <v>0</v>
          </cell>
          <cell r="H530">
            <v>0</v>
          </cell>
          <cell r="I530" t="str">
            <v>0.00%</v>
          </cell>
          <cell r="J530">
            <v>0</v>
          </cell>
          <cell r="K530">
            <v>0</v>
          </cell>
          <cell r="L530" t="str">
            <v>0.00%</v>
          </cell>
          <cell r="M530">
            <v>0</v>
          </cell>
          <cell r="N530">
            <v>0</v>
          </cell>
          <cell r="O530" t="str">
            <v>0.00%</v>
          </cell>
          <cell r="P530">
            <v>34.380000000000003</v>
          </cell>
          <cell r="Q530">
            <v>37.474200000000003</v>
          </cell>
          <cell r="R530">
            <v>1</v>
          </cell>
        </row>
        <row r="531">
          <cell r="A531" t="str">
            <v>07.07.01.02</v>
          </cell>
          <cell r="B531" t="str">
            <v>TRAZO DURANTE LA EJECUCION DE LA OBRA</v>
          </cell>
          <cell r="C531" t="str">
            <v>m2</v>
          </cell>
          <cell r="D531">
            <v>34.380000000000003</v>
          </cell>
          <cell r="E531">
            <v>3.49</v>
          </cell>
          <cell r="F531">
            <v>119.98620000000001</v>
          </cell>
          <cell r="G531">
            <v>0</v>
          </cell>
          <cell r="H531">
            <v>0</v>
          </cell>
          <cell r="I531" t="str">
            <v>0.00%</v>
          </cell>
          <cell r="J531">
            <v>0</v>
          </cell>
          <cell r="K531">
            <v>0</v>
          </cell>
          <cell r="L531" t="str">
            <v>0.00%</v>
          </cell>
          <cell r="M531">
            <v>0</v>
          </cell>
          <cell r="N531">
            <v>0</v>
          </cell>
          <cell r="O531" t="str">
            <v>0.00%</v>
          </cell>
          <cell r="P531">
            <v>34.380000000000003</v>
          </cell>
          <cell r="Q531">
            <v>119.98620000000001</v>
          </cell>
          <cell r="R531">
            <v>1</v>
          </cell>
        </row>
        <row r="532">
          <cell r="A532" t="str">
            <v>07.07.02</v>
          </cell>
          <cell r="B532" t="str">
            <v>MOVIMIENTO DE TIERRAS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07.07.02.01</v>
          </cell>
          <cell r="B533" t="str">
            <v xml:space="preserve">EXCAVACION PARA CIMIENTOS-ZAPATAS </v>
          </cell>
          <cell r="C533" t="str">
            <v>m3</v>
          </cell>
          <cell r="D533">
            <v>2.56</v>
          </cell>
          <cell r="E533">
            <v>44.73</v>
          </cell>
          <cell r="F533">
            <v>114.50879999999999</v>
          </cell>
          <cell r="G533">
            <v>0</v>
          </cell>
          <cell r="H533">
            <v>0</v>
          </cell>
          <cell r="I533" t="str">
            <v>0.00%</v>
          </cell>
          <cell r="J533">
            <v>0</v>
          </cell>
          <cell r="K533">
            <v>0</v>
          </cell>
          <cell r="L533" t="str">
            <v>0.00%</v>
          </cell>
          <cell r="M533">
            <v>0</v>
          </cell>
          <cell r="N533">
            <v>0</v>
          </cell>
          <cell r="O533" t="str">
            <v>0.00%</v>
          </cell>
          <cell r="P533">
            <v>2.56</v>
          </cell>
          <cell r="Q533">
            <v>114.50879999999999</v>
          </cell>
          <cell r="R533">
            <v>1</v>
          </cell>
        </row>
        <row r="534">
          <cell r="A534" t="str">
            <v>07.07.02.02</v>
          </cell>
          <cell r="B534" t="str">
            <v>RELLENO COMPACTADO CON MATERIAL PROPIO EN CAPAS DE 0.20m.</v>
          </cell>
          <cell r="C534" t="str">
            <v>m3</v>
          </cell>
          <cell r="D534">
            <v>0.36</v>
          </cell>
          <cell r="E534">
            <v>53.95</v>
          </cell>
          <cell r="F534">
            <v>19.422000000000001</v>
          </cell>
          <cell r="G534">
            <v>0</v>
          </cell>
          <cell r="H534">
            <v>0</v>
          </cell>
          <cell r="I534" t="str">
            <v>0.00%</v>
          </cell>
          <cell r="J534">
            <v>0</v>
          </cell>
          <cell r="K534">
            <v>0</v>
          </cell>
          <cell r="L534" t="str">
            <v>0.00%</v>
          </cell>
          <cell r="M534">
            <v>0</v>
          </cell>
          <cell r="N534">
            <v>0</v>
          </cell>
          <cell r="O534" t="str">
            <v>0.00%</v>
          </cell>
          <cell r="P534">
            <v>0.36</v>
          </cell>
          <cell r="Q534">
            <v>19.422000000000001</v>
          </cell>
          <cell r="R534">
            <v>1</v>
          </cell>
        </row>
        <row r="535">
          <cell r="A535" t="str">
            <v>07.07.02.03</v>
          </cell>
          <cell r="B535" t="str">
            <v>ACARREO INTERNO, MATERIAL PROCEDENTE DE EXCAVACIONES  Y OTROS</v>
          </cell>
          <cell r="C535" t="str">
            <v>m3</v>
          </cell>
          <cell r="D535">
            <v>2.2000000000000002</v>
          </cell>
          <cell r="E535">
            <v>19</v>
          </cell>
          <cell r="F535">
            <v>41.800000000000004</v>
          </cell>
          <cell r="G535">
            <v>0</v>
          </cell>
          <cell r="H535">
            <v>0</v>
          </cell>
          <cell r="I535" t="str">
            <v>0.00%</v>
          </cell>
          <cell r="J535">
            <v>0</v>
          </cell>
          <cell r="K535">
            <v>0</v>
          </cell>
          <cell r="L535" t="str">
            <v>0.00%</v>
          </cell>
          <cell r="M535">
            <v>0</v>
          </cell>
          <cell r="N535">
            <v>0</v>
          </cell>
          <cell r="O535" t="str">
            <v>0.00%</v>
          </cell>
          <cell r="P535">
            <v>2.2000000000000002</v>
          </cell>
          <cell r="Q535">
            <v>41.800000000000004</v>
          </cell>
          <cell r="R535">
            <v>1</v>
          </cell>
        </row>
        <row r="536">
          <cell r="A536" t="str">
            <v>07.07.02.04</v>
          </cell>
          <cell r="B536" t="str">
            <v>ELIMINACION DE MATERIAL EXCEDENTE CON EQUIPO</v>
          </cell>
          <cell r="C536" t="str">
            <v>m3</v>
          </cell>
          <cell r="D536">
            <v>2.2000000000000002</v>
          </cell>
          <cell r="E536">
            <v>14.64</v>
          </cell>
          <cell r="F536">
            <v>32.208000000000006</v>
          </cell>
          <cell r="G536">
            <v>0</v>
          </cell>
          <cell r="H536">
            <v>0</v>
          </cell>
          <cell r="I536" t="str">
            <v>0.00%</v>
          </cell>
          <cell r="J536">
            <v>0</v>
          </cell>
          <cell r="K536">
            <v>0</v>
          </cell>
          <cell r="L536" t="str">
            <v>0.00%</v>
          </cell>
          <cell r="M536">
            <v>0</v>
          </cell>
          <cell r="N536">
            <v>0</v>
          </cell>
          <cell r="O536" t="str">
            <v>0.00%</v>
          </cell>
          <cell r="P536">
            <v>2.2000000000000002</v>
          </cell>
          <cell r="Q536">
            <v>32.208000000000006</v>
          </cell>
          <cell r="R536">
            <v>1</v>
          </cell>
        </row>
        <row r="537">
          <cell r="A537" t="str">
            <v>07.07.02.05</v>
          </cell>
          <cell r="B537" t="str">
            <v xml:space="preserve">AFIRMADO e=20 cm </v>
          </cell>
          <cell r="C537" t="str">
            <v>m3</v>
          </cell>
          <cell r="D537">
            <v>3.44</v>
          </cell>
          <cell r="E537">
            <v>82.36</v>
          </cell>
          <cell r="F537">
            <v>283.3184</v>
          </cell>
          <cell r="G537">
            <v>0</v>
          </cell>
          <cell r="H537">
            <v>0</v>
          </cell>
          <cell r="I537" t="str">
            <v>0.00%</v>
          </cell>
          <cell r="J537">
            <v>0</v>
          </cell>
          <cell r="K537">
            <v>0</v>
          </cell>
          <cell r="L537" t="str">
            <v>0.00%</v>
          </cell>
          <cell r="M537">
            <v>0</v>
          </cell>
          <cell r="N537">
            <v>0</v>
          </cell>
          <cell r="O537" t="str">
            <v>0.00%</v>
          </cell>
          <cell r="P537">
            <v>3.44</v>
          </cell>
          <cell r="Q537">
            <v>283.3184</v>
          </cell>
          <cell r="R537">
            <v>1</v>
          </cell>
        </row>
        <row r="538">
          <cell r="A538" t="str">
            <v>07.07.02.06</v>
          </cell>
          <cell r="B538" t="str">
            <v xml:space="preserve">NIVELACION Y COMPACTACION PARA FALSO PISOS, VEREDAS Y PATIOS </v>
          </cell>
          <cell r="C538" t="str">
            <v>m2</v>
          </cell>
          <cell r="D538">
            <v>34.380000000000003</v>
          </cell>
          <cell r="E538">
            <v>9.3800000000000008</v>
          </cell>
          <cell r="F538">
            <v>322.48440000000005</v>
          </cell>
          <cell r="G538">
            <v>0</v>
          </cell>
          <cell r="H538">
            <v>0</v>
          </cell>
          <cell r="I538" t="str">
            <v>0.00%</v>
          </cell>
          <cell r="J538">
            <v>0</v>
          </cell>
          <cell r="K538">
            <v>0</v>
          </cell>
          <cell r="L538" t="str">
            <v>0.00%</v>
          </cell>
          <cell r="M538">
            <v>0</v>
          </cell>
          <cell r="N538">
            <v>0</v>
          </cell>
          <cell r="O538" t="str">
            <v>0.00%</v>
          </cell>
          <cell r="P538">
            <v>34.380000000000003</v>
          </cell>
          <cell r="Q538">
            <v>322.48440000000005</v>
          </cell>
          <cell r="R538">
            <v>1</v>
          </cell>
        </row>
        <row r="539">
          <cell r="A539" t="str">
            <v>07.07.03</v>
          </cell>
          <cell r="B539" t="str">
            <v>CONCRETO SIMPLE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A540" t="str">
            <v>07.07.03.01</v>
          </cell>
          <cell r="B540" t="str">
            <v>SOLADOS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A541" t="str">
            <v>07.07.03.01.01</v>
          </cell>
          <cell r="B541" t="str">
            <v>SOLADO E= 2" MEZCLA 1:12 CEMENTO-HORMIGON</v>
          </cell>
          <cell r="C541" t="str">
            <v>m2</v>
          </cell>
          <cell r="D541">
            <v>6.4</v>
          </cell>
          <cell r="E541">
            <v>29.02</v>
          </cell>
          <cell r="F541">
            <v>185.72800000000001</v>
          </cell>
          <cell r="G541">
            <v>0</v>
          </cell>
          <cell r="H541">
            <v>0</v>
          </cell>
          <cell r="I541" t="str">
            <v>0.00%</v>
          </cell>
          <cell r="J541">
            <v>0</v>
          </cell>
          <cell r="K541">
            <v>0</v>
          </cell>
          <cell r="L541" t="str">
            <v>0.00%</v>
          </cell>
          <cell r="M541">
            <v>0</v>
          </cell>
          <cell r="N541">
            <v>0</v>
          </cell>
          <cell r="O541" t="str">
            <v>0.00%</v>
          </cell>
          <cell r="P541">
            <v>6.4</v>
          </cell>
          <cell r="Q541">
            <v>185.72800000000001</v>
          </cell>
          <cell r="R541">
            <v>1</v>
          </cell>
        </row>
        <row r="542">
          <cell r="A542" t="str">
            <v>07.07.03.02</v>
          </cell>
          <cell r="B542" t="str">
            <v>CIMIENTOS CORRIDOS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07.07.03.02.01</v>
          </cell>
          <cell r="B543" t="str">
            <v>CIMIENTOS CORRIDOS MEZCLA 1:10 CEMENTO-HORMIGON 30% PIEDRA</v>
          </cell>
          <cell r="C543" t="str">
            <v>m3</v>
          </cell>
          <cell r="D543">
            <v>2.56</v>
          </cell>
          <cell r="E543">
            <v>248.48</v>
          </cell>
          <cell r="F543">
            <v>636.10879999999997</v>
          </cell>
          <cell r="G543">
            <v>0</v>
          </cell>
          <cell r="H543">
            <v>0</v>
          </cell>
          <cell r="I543" t="str">
            <v>0.00%</v>
          </cell>
          <cell r="J543">
            <v>0</v>
          </cell>
          <cell r="K543">
            <v>0</v>
          </cell>
          <cell r="L543" t="str">
            <v>0.00%</v>
          </cell>
          <cell r="M543">
            <v>0</v>
          </cell>
          <cell r="N543">
            <v>0</v>
          </cell>
          <cell r="O543" t="str">
            <v>0.00%</v>
          </cell>
          <cell r="P543">
            <v>2.56</v>
          </cell>
          <cell r="Q543">
            <v>636.10879999999997</v>
          </cell>
          <cell r="R543">
            <v>1</v>
          </cell>
        </row>
        <row r="544">
          <cell r="A544" t="str">
            <v>07.07.03.03</v>
          </cell>
          <cell r="B544" t="str">
            <v>SOBRECIMIENTOS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A545" t="str">
            <v>07.07.03.03.01</v>
          </cell>
          <cell r="B545" t="str">
            <v>CONCRETO 1:8+25% P.M. PARA SOBRECIMIENTOS</v>
          </cell>
          <cell r="C545" t="str">
            <v>m3</v>
          </cell>
          <cell r="D545">
            <v>0.48</v>
          </cell>
          <cell r="E545">
            <v>312.47000000000003</v>
          </cell>
          <cell r="F545">
            <v>149.98560000000001</v>
          </cell>
          <cell r="G545">
            <v>0</v>
          </cell>
          <cell r="H545">
            <v>0</v>
          </cell>
          <cell r="I545" t="str">
            <v>0.00%</v>
          </cell>
          <cell r="J545">
            <v>0</v>
          </cell>
          <cell r="K545">
            <v>0</v>
          </cell>
          <cell r="L545" t="str">
            <v>0.00%</v>
          </cell>
          <cell r="M545">
            <v>0</v>
          </cell>
          <cell r="N545">
            <v>0</v>
          </cell>
          <cell r="O545" t="str">
            <v>0.00%</v>
          </cell>
          <cell r="P545">
            <v>0.48</v>
          </cell>
          <cell r="Q545">
            <v>149.98560000000001</v>
          </cell>
          <cell r="R545">
            <v>1</v>
          </cell>
        </row>
        <row r="546">
          <cell r="A546" t="str">
            <v>07.07.03.03.02</v>
          </cell>
          <cell r="B546" t="str">
            <v>ENCOFRADO Y DESENCOFRADO NORMAL PARA SOBRECIMIENTOS HASTA 0.60M.</v>
          </cell>
          <cell r="C546" t="str">
            <v>m2</v>
          </cell>
          <cell r="D546">
            <v>6.4</v>
          </cell>
          <cell r="E546">
            <v>44.43</v>
          </cell>
          <cell r="F546">
            <v>284.35200000000003</v>
          </cell>
          <cell r="G546">
            <v>0</v>
          </cell>
          <cell r="H546">
            <v>0</v>
          </cell>
          <cell r="I546" t="str">
            <v>0.00%</v>
          </cell>
          <cell r="J546">
            <v>0</v>
          </cell>
          <cell r="K546">
            <v>0</v>
          </cell>
          <cell r="L546" t="str">
            <v>0.00%</v>
          </cell>
          <cell r="M546">
            <v>0</v>
          </cell>
          <cell r="N546">
            <v>0</v>
          </cell>
          <cell r="O546" t="str">
            <v>0.00%</v>
          </cell>
          <cell r="P546">
            <v>6.4</v>
          </cell>
          <cell r="Q546">
            <v>284.35200000000003</v>
          </cell>
          <cell r="R546">
            <v>1</v>
          </cell>
        </row>
        <row r="547">
          <cell r="A547" t="str">
            <v>07.07.04</v>
          </cell>
          <cell r="B547" t="str">
            <v>CONCRETO ARMADO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</row>
        <row r="548">
          <cell r="A548" t="str">
            <v>07.07.04.01</v>
          </cell>
          <cell r="B548" t="str">
            <v>ZAPATAS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A549" t="str">
            <v>07.07.04.01.01</v>
          </cell>
          <cell r="B549" t="str">
            <v>ACERO F'Y=4200 KG/CM2 GRADO 60 EN ZAPATAS</v>
          </cell>
          <cell r="C549" t="str">
            <v>kg</v>
          </cell>
          <cell r="D549">
            <v>493.52</v>
          </cell>
          <cell r="E549">
            <v>4.3</v>
          </cell>
          <cell r="F549">
            <v>2122.136</v>
          </cell>
          <cell r="G549">
            <v>0</v>
          </cell>
          <cell r="H549">
            <v>0</v>
          </cell>
          <cell r="I549" t="str">
            <v>0.00%</v>
          </cell>
          <cell r="J549">
            <v>0</v>
          </cell>
          <cell r="K549">
            <v>0</v>
          </cell>
          <cell r="L549" t="str">
            <v>0.00%</v>
          </cell>
          <cell r="M549">
            <v>0</v>
          </cell>
          <cell r="N549">
            <v>0</v>
          </cell>
          <cell r="O549" t="str">
            <v>0.00%</v>
          </cell>
          <cell r="P549">
            <v>493.52</v>
          </cell>
          <cell r="Q549">
            <v>2122.136</v>
          </cell>
          <cell r="R549">
            <v>1</v>
          </cell>
        </row>
        <row r="550">
          <cell r="A550" t="str">
            <v>07.07.04.01.02</v>
          </cell>
          <cell r="B550" t="str">
            <v>CONCRETO PARA ZAPATAS F'C=210 KG/CM2</v>
          </cell>
          <cell r="C550" t="str">
            <v>m3</v>
          </cell>
          <cell r="D550">
            <v>8</v>
          </cell>
          <cell r="E550">
            <v>427.63</v>
          </cell>
          <cell r="F550">
            <v>3421.04</v>
          </cell>
          <cell r="G550">
            <v>0</v>
          </cell>
          <cell r="H550">
            <v>0</v>
          </cell>
          <cell r="I550" t="str">
            <v>0.00%</v>
          </cell>
          <cell r="J550">
            <v>0</v>
          </cell>
          <cell r="K550">
            <v>0</v>
          </cell>
          <cell r="L550" t="str">
            <v>0.00%</v>
          </cell>
          <cell r="M550">
            <v>0</v>
          </cell>
          <cell r="N550">
            <v>0</v>
          </cell>
          <cell r="O550" t="str">
            <v>0.00%</v>
          </cell>
          <cell r="P550">
            <v>8</v>
          </cell>
          <cell r="Q550">
            <v>3421.04</v>
          </cell>
          <cell r="R550">
            <v>1</v>
          </cell>
        </row>
        <row r="551">
          <cell r="A551" t="str">
            <v>07.07.04.02</v>
          </cell>
          <cell r="B551" t="str">
            <v>COLUMNAS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A552" t="str">
            <v>07.07.04.02.01</v>
          </cell>
          <cell r="B552" t="str">
            <v>CONCRETO EN COLUMNAS F'C=210 KG/CM2</v>
          </cell>
          <cell r="C552" t="str">
            <v>m3</v>
          </cell>
          <cell r="D552">
            <v>1.73</v>
          </cell>
          <cell r="E552">
            <v>521.12</v>
          </cell>
          <cell r="F552">
            <v>901.5376</v>
          </cell>
          <cell r="G552">
            <v>0</v>
          </cell>
          <cell r="H552">
            <v>0</v>
          </cell>
          <cell r="I552" t="str">
            <v>0.00%</v>
          </cell>
          <cell r="J552">
            <v>0</v>
          </cell>
          <cell r="K552">
            <v>0</v>
          </cell>
          <cell r="L552" t="str">
            <v>0.00%</v>
          </cell>
          <cell r="M552">
            <v>0</v>
          </cell>
          <cell r="N552">
            <v>0</v>
          </cell>
          <cell r="O552" t="str">
            <v>0.00%</v>
          </cell>
          <cell r="P552">
            <v>1.73</v>
          </cell>
          <cell r="Q552">
            <v>901.5376</v>
          </cell>
          <cell r="R552">
            <v>1</v>
          </cell>
        </row>
        <row r="553">
          <cell r="A553" t="str">
            <v>07.07.04.02.02</v>
          </cell>
          <cell r="B553" t="str">
            <v>ACERO F'Y=4200 KG/CM2 GRADO 60 EN COLUMNAS</v>
          </cell>
          <cell r="C553" t="str">
            <v>kg</v>
          </cell>
          <cell r="D553">
            <v>725.4</v>
          </cell>
          <cell r="E553">
            <v>4.5</v>
          </cell>
          <cell r="F553">
            <v>3264.2999999999997</v>
          </cell>
          <cell r="G553">
            <v>0</v>
          </cell>
          <cell r="H553">
            <v>0</v>
          </cell>
          <cell r="I553" t="str">
            <v>0.00%</v>
          </cell>
          <cell r="J553">
            <v>0</v>
          </cell>
          <cell r="K553">
            <v>0</v>
          </cell>
          <cell r="L553" t="str">
            <v>0.00%</v>
          </cell>
          <cell r="M553">
            <v>0</v>
          </cell>
          <cell r="N553">
            <v>0</v>
          </cell>
          <cell r="O553" t="str">
            <v>0.00%</v>
          </cell>
          <cell r="P553">
            <v>725.4</v>
          </cell>
          <cell r="Q553">
            <v>3264.2999999999997</v>
          </cell>
          <cell r="R553">
            <v>1</v>
          </cell>
        </row>
        <row r="554">
          <cell r="A554" t="str">
            <v>07.07.04.02.03</v>
          </cell>
          <cell r="B554" t="str">
            <v>ENCOFRADO Y DESENCOFRADO NORMAL EN COLUMNAS</v>
          </cell>
          <cell r="C554" t="str">
            <v>m2</v>
          </cell>
          <cell r="D554">
            <v>23.04</v>
          </cell>
          <cell r="E554">
            <v>49.71</v>
          </cell>
          <cell r="F554">
            <v>1145.3183999999999</v>
          </cell>
          <cell r="G554">
            <v>0</v>
          </cell>
          <cell r="H554">
            <v>0</v>
          </cell>
          <cell r="I554" t="str">
            <v>0.00%</v>
          </cell>
          <cell r="J554">
            <v>0</v>
          </cell>
          <cell r="K554">
            <v>0</v>
          </cell>
          <cell r="L554" t="str">
            <v>0.00%</v>
          </cell>
          <cell r="M554">
            <v>0</v>
          </cell>
          <cell r="N554">
            <v>0</v>
          </cell>
          <cell r="O554" t="str">
            <v>0.00%</v>
          </cell>
          <cell r="P554">
            <v>23.04</v>
          </cell>
          <cell r="Q554">
            <v>1145.3183999999999</v>
          </cell>
          <cell r="R554">
            <v>1</v>
          </cell>
        </row>
        <row r="555">
          <cell r="A555" t="str">
            <v>07.07.04.03</v>
          </cell>
          <cell r="B555" t="str">
            <v>VIGAS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07.07.04.03.01</v>
          </cell>
          <cell r="B556" t="str">
            <v>CONCRETO EN VIGAS F'C=210 KG/CM2</v>
          </cell>
          <cell r="C556" t="str">
            <v>m3</v>
          </cell>
          <cell r="D556">
            <v>13.69</v>
          </cell>
          <cell r="E556">
            <v>486.07</v>
          </cell>
          <cell r="F556">
            <v>6654.2982999999995</v>
          </cell>
          <cell r="G556">
            <v>0</v>
          </cell>
          <cell r="H556">
            <v>0</v>
          </cell>
          <cell r="I556" t="str">
            <v>0.00%</v>
          </cell>
          <cell r="J556">
            <v>0</v>
          </cell>
          <cell r="K556">
            <v>0</v>
          </cell>
          <cell r="L556" t="str">
            <v>0.00%</v>
          </cell>
          <cell r="M556">
            <v>0</v>
          </cell>
          <cell r="N556">
            <v>0</v>
          </cell>
          <cell r="O556" t="str">
            <v>0.00%</v>
          </cell>
          <cell r="P556">
            <v>13.69</v>
          </cell>
          <cell r="Q556">
            <v>6654.2982999999995</v>
          </cell>
          <cell r="R556">
            <v>1</v>
          </cell>
        </row>
        <row r="557">
          <cell r="A557" t="str">
            <v>07.07.04.03.02</v>
          </cell>
          <cell r="B557" t="str">
            <v>ACERO F'Y=4200 KG/CM2 GRADO 60 EN VIGAS</v>
          </cell>
          <cell r="C557" t="str">
            <v>kg</v>
          </cell>
          <cell r="D557">
            <v>3141.54</v>
          </cell>
          <cell r="E557">
            <v>4.5</v>
          </cell>
          <cell r="F557">
            <v>14136.93</v>
          </cell>
          <cell r="G557">
            <v>0</v>
          </cell>
          <cell r="H557">
            <v>0</v>
          </cell>
          <cell r="I557" t="str">
            <v>0.00%</v>
          </cell>
          <cell r="J557">
            <v>0</v>
          </cell>
          <cell r="K557">
            <v>0</v>
          </cell>
          <cell r="L557" t="str">
            <v>0.00%</v>
          </cell>
          <cell r="M557">
            <v>0</v>
          </cell>
          <cell r="N557">
            <v>0</v>
          </cell>
          <cell r="O557" t="str">
            <v>0.00%</v>
          </cell>
          <cell r="P557">
            <v>3141.54</v>
          </cell>
          <cell r="Q557">
            <v>14136.93</v>
          </cell>
          <cell r="R557">
            <v>1</v>
          </cell>
        </row>
        <row r="558">
          <cell r="A558" t="str">
            <v>07.07.04.03.03</v>
          </cell>
          <cell r="B558" t="str">
            <v>ENCOFRADO Y DESNCOFRADO NORMAL EN VIGAS</v>
          </cell>
          <cell r="C558" t="str">
            <v>m2</v>
          </cell>
          <cell r="D558">
            <v>167.31</v>
          </cell>
          <cell r="E558">
            <v>54.02</v>
          </cell>
          <cell r="F558">
            <v>9038.0862000000016</v>
          </cell>
          <cell r="G558">
            <v>0</v>
          </cell>
          <cell r="H558">
            <v>0</v>
          </cell>
          <cell r="I558" t="str">
            <v>0.00%</v>
          </cell>
          <cell r="J558">
            <v>0</v>
          </cell>
          <cell r="K558">
            <v>0</v>
          </cell>
          <cell r="L558" t="str">
            <v>0.00%</v>
          </cell>
          <cell r="M558">
            <v>0</v>
          </cell>
          <cell r="N558">
            <v>0</v>
          </cell>
          <cell r="O558" t="str">
            <v>0.00%</v>
          </cell>
          <cell r="P558">
            <v>167.31</v>
          </cell>
          <cell r="Q558">
            <v>9038.0862000000016</v>
          </cell>
          <cell r="R558">
            <v>1</v>
          </cell>
        </row>
        <row r="559">
          <cell r="A559" t="str">
            <v>07.07.04.04</v>
          </cell>
          <cell r="B559" t="str">
            <v>LOSAS MACIZAS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07.07.04.04.01</v>
          </cell>
          <cell r="B560" t="str">
            <v>CONCRETO EN LOSAS MACIZAS F'C=210 KG/CM2</v>
          </cell>
          <cell r="C560" t="str">
            <v>m3</v>
          </cell>
          <cell r="D560">
            <v>2</v>
          </cell>
          <cell r="E560">
            <v>459.51</v>
          </cell>
          <cell r="F560">
            <v>919.02</v>
          </cell>
          <cell r="G560">
            <v>0</v>
          </cell>
          <cell r="H560">
            <v>0</v>
          </cell>
          <cell r="I560" t="str">
            <v>0.00%</v>
          </cell>
          <cell r="J560">
            <v>0</v>
          </cell>
          <cell r="K560">
            <v>0</v>
          </cell>
          <cell r="L560" t="str">
            <v>0.00%</v>
          </cell>
          <cell r="M560">
            <v>0</v>
          </cell>
          <cell r="N560">
            <v>0</v>
          </cell>
          <cell r="O560" t="str">
            <v>0.00%</v>
          </cell>
          <cell r="P560">
            <v>2</v>
          </cell>
          <cell r="Q560">
            <v>919.02</v>
          </cell>
          <cell r="R560">
            <v>1</v>
          </cell>
        </row>
        <row r="561">
          <cell r="A561" t="str">
            <v>07.07.04.04.02</v>
          </cell>
          <cell r="B561" t="str">
            <v>ACERO F'Y=4200 KG/CM2 GRADO 60 EN LOSAS MACIZAS</v>
          </cell>
          <cell r="C561" t="str">
            <v>kg</v>
          </cell>
          <cell r="D561">
            <v>440.2</v>
          </cell>
          <cell r="E561">
            <v>4.13</v>
          </cell>
          <cell r="F561">
            <v>1818.0259999999998</v>
          </cell>
          <cell r="G561">
            <v>0</v>
          </cell>
          <cell r="H561">
            <v>0</v>
          </cell>
          <cell r="I561" t="str">
            <v>0.00%</v>
          </cell>
          <cell r="J561">
            <v>0</v>
          </cell>
          <cell r="K561">
            <v>0</v>
          </cell>
          <cell r="L561" t="str">
            <v>0.00%</v>
          </cell>
          <cell r="M561">
            <v>0</v>
          </cell>
          <cell r="N561">
            <v>0</v>
          </cell>
          <cell r="O561" t="str">
            <v>0.00%</v>
          </cell>
          <cell r="P561">
            <v>440.2</v>
          </cell>
          <cell r="Q561">
            <v>1818.0259999999998</v>
          </cell>
          <cell r="R561">
            <v>1</v>
          </cell>
        </row>
        <row r="562">
          <cell r="A562" t="str">
            <v>07.07.04.04.03</v>
          </cell>
          <cell r="B562" t="str">
            <v>ENCOFRADO Y DESENCOFRADO NORMAL DE LOSAS MACIZAS</v>
          </cell>
          <cell r="C562" t="str">
            <v>m2</v>
          </cell>
          <cell r="D562">
            <v>20</v>
          </cell>
          <cell r="E562">
            <v>43.54</v>
          </cell>
          <cell r="F562">
            <v>870.8</v>
          </cell>
          <cell r="G562">
            <v>0</v>
          </cell>
          <cell r="H562">
            <v>0</v>
          </cell>
          <cell r="I562" t="str">
            <v>0.00%</v>
          </cell>
          <cell r="J562">
            <v>0</v>
          </cell>
          <cell r="K562">
            <v>0</v>
          </cell>
          <cell r="L562" t="str">
            <v>0.00%</v>
          </cell>
          <cell r="M562">
            <v>0</v>
          </cell>
          <cell r="N562">
            <v>0</v>
          </cell>
          <cell r="O562" t="str">
            <v>0.00%</v>
          </cell>
          <cell r="P562">
            <v>20</v>
          </cell>
          <cell r="Q562">
            <v>870.8</v>
          </cell>
          <cell r="R562">
            <v>1</v>
          </cell>
        </row>
        <row r="563">
          <cell r="A563" t="str">
            <v>07.07.05</v>
          </cell>
          <cell r="B563" t="str">
            <v>JUNTAS DE CONSTRUCCION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A564" t="str">
            <v>07.07.05.01</v>
          </cell>
          <cell r="B564" t="str">
            <v>JUNTAS DE TEKNOPOR DE  1"</v>
          </cell>
          <cell r="C564" t="str">
            <v>m</v>
          </cell>
          <cell r="D564">
            <v>35.6</v>
          </cell>
          <cell r="E564">
            <v>9.0500000000000007</v>
          </cell>
          <cell r="F564">
            <v>322.18000000000006</v>
          </cell>
          <cell r="G564">
            <v>0</v>
          </cell>
          <cell r="H564">
            <v>0</v>
          </cell>
          <cell r="I564" t="str">
            <v>0.00%</v>
          </cell>
          <cell r="J564">
            <v>0</v>
          </cell>
          <cell r="K564">
            <v>0</v>
          </cell>
          <cell r="L564" t="str">
            <v>0.00%</v>
          </cell>
          <cell r="M564">
            <v>0</v>
          </cell>
          <cell r="N564">
            <v>0</v>
          </cell>
          <cell r="O564" t="str">
            <v>0.00%</v>
          </cell>
          <cell r="P564">
            <v>35.6</v>
          </cell>
          <cell r="Q564">
            <v>322.18000000000006</v>
          </cell>
          <cell r="R564">
            <v>1</v>
          </cell>
        </row>
        <row r="565">
          <cell r="A565" t="str">
            <v>07.07.06</v>
          </cell>
          <cell r="B565" t="str">
            <v>PRUEBAS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07.07.06.01</v>
          </cell>
          <cell r="B566" t="str">
            <v>PRUEBA DE CALIDAD DEL CONCRETO (PRUEBA A LA COMPRESION)</v>
          </cell>
          <cell r="C566" t="str">
            <v>und</v>
          </cell>
          <cell r="D566">
            <v>2</v>
          </cell>
          <cell r="E566">
            <v>40</v>
          </cell>
          <cell r="F566">
            <v>80</v>
          </cell>
          <cell r="G566">
            <v>0</v>
          </cell>
          <cell r="H566">
            <v>0</v>
          </cell>
          <cell r="I566" t="str">
            <v>0.00%</v>
          </cell>
          <cell r="J566">
            <v>0</v>
          </cell>
          <cell r="K566">
            <v>0</v>
          </cell>
          <cell r="L566" t="str">
            <v>0.00%</v>
          </cell>
          <cell r="M566">
            <v>0</v>
          </cell>
          <cell r="N566">
            <v>0</v>
          </cell>
          <cell r="O566" t="str">
            <v>0.00%</v>
          </cell>
          <cell r="P566">
            <v>2</v>
          </cell>
          <cell r="Q566">
            <v>80</v>
          </cell>
          <cell r="R566">
            <v>1</v>
          </cell>
        </row>
        <row r="567">
          <cell r="A567" t="str">
            <v>07.08</v>
          </cell>
          <cell r="B567" t="str">
            <v>MUROS DE CONTENCION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07.08.01</v>
          </cell>
          <cell r="B568" t="str">
            <v>TRABAJOS PRELIMINARES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07.08.01.01</v>
          </cell>
          <cell r="B569" t="str">
            <v>LIMPIEZA DE TERRENO MANUAL</v>
          </cell>
          <cell r="C569" t="str">
            <v>m2</v>
          </cell>
          <cell r="D569">
            <v>180.89</v>
          </cell>
          <cell r="E569">
            <v>1.0900000000000001</v>
          </cell>
          <cell r="F569">
            <v>197.17009999999999</v>
          </cell>
          <cell r="G569">
            <v>90.44</v>
          </cell>
          <cell r="H569">
            <v>98.579599999999999</v>
          </cell>
          <cell r="I569">
            <v>0.49997235889214442</v>
          </cell>
          <cell r="J569">
            <v>90.45</v>
          </cell>
          <cell r="K569">
            <v>98.590500000000006</v>
          </cell>
          <cell r="L569">
            <v>0.50002764110785569</v>
          </cell>
          <cell r="M569">
            <v>180.89</v>
          </cell>
          <cell r="N569">
            <v>197.17009999999999</v>
          </cell>
          <cell r="O569">
            <v>1</v>
          </cell>
          <cell r="P569">
            <v>0</v>
          </cell>
          <cell r="Q569">
            <v>0</v>
          </cell>
          <cell r="R569" t="str">
            <v>0.00%</v>
          </cell>
        </row>
        <row r="570">
          <cell r="A570" t="str">
            <v>07.08.01.02</v>
          </cell>
          <cell r="B570" t="str">
            <v>TRAZO DURANTE LA EJECUCION DE LA OBRA</v>
          </cell>
          <cell r="C570" t="str">
            <v>m2</v>
          </cell>
          <cell r="D570">
            <v>180.89</v>
          </cell>
          <cell r="E570">
            <v>3.49</v>
          </cell>
          <cell r="F570">
            <v>631.30610000000001</v>
          </cell>
          <cell r="G570">
            <v>90.44</v>
          </cell>
          <cell r="H570">
            <v>315.63560000000001</v>
          </cell>
          <cell r="I570">
            <v>0.49997235889214442</v>
          </cell>
          <cell r="J570">
            <v>90.45</v>
          </cell>
          <cell r="K570">
            <v>315.6705</v>
          </cell>
          <cell r="L570">
            <v>0.50002764110785558</v>
          </cell>
          <cell r="M570">
            <v>180.89</v>
          </cell>
          <cell r="N570">
            <v>631.30610000000001</v>
          </cell>
          <cell r="O570">
            <v>1</v>
          </cell>
          <cell r="P570">
            <v>0</v>
          </cell>
          <cell r="Q570">
            <v>0</v>
          </cell>
          <cell r="R570" t="str">
            <v>0.00%</v>
          </cell>
        </row>
        <row r="571">
          <cell r="A571" t="str">
            <v>07.08.02</v>
          </cell>
          <cell r="B571" t="str">
            <v>MOVIMIENTO DE TIERRAS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</row>
        <row r="572">
          <cell r="A572" t="str">
            <v>07.08.02.01</v>
          </cell>
          <cell r="B572" t="str">
            <v>CORTE DE MATERIAL SUELTO CON MAQUINARIA</v>
          </cell>
          <cell r="C572" t="str">
            <v>m3</v>
          </cell>
          <cell r="D572">
            <v>222.81</v>
          </cell>
          <cell r="E572">
            <v>5.54</v>
          </cell>
          <cell r="F572">
            <v>1234.3674000000001</v>
          </cell>
          <cell r="G572">
            <v>44.04</v>
          </cell>
          <cell r="H572">
            <v>243.98159999999999</v>
          </cell>
          <cell r="I572">
            <v>0.19765719671468962</v>
          </cell>
          <cell r="J572">
            <v>178.77</v>
          </cell>
          <cell r="K572">
            <v>990.38580000000002</v>
          </cell>
          <cell r="L572">
            <v>0.80234280328531027</v>
          </cell>
          <cell r="M572">
            <v>222.81</v>
          </cell>
          <cell r="N572">
            <v>1234.3674000000001</v>
          </cell>
          <cell r="O572">
            <v>1</v>
          </cell>
          <cell r="P572">
            <v>0</v>
          </cell>
          <cell r="Q572">
            <v>0</v>
          </cell>
          <cell r="R572" t="str">
            <v>0.00%</v>
          </cell>
        </row>
        <row r="573">
          <cell r="A573" t="str">
            <v>07.08.02.02</v>
          </cell>
          <cell r="B573" t="str">
            <v>RELLENO COMPACTADO CON MATERIAL PROPIO EN CAPAS DE 0.20m.</v>
          </cell>
          <cell r="C573" t="str">
            <v>m3</v>
          </cell>
          <cell r="D573">
            <v>107.77</v>
          </cell>
          <cell r="E573">
            <v>53.95</v>
          </cell>
          <cell r="F573">
            <v>5814.1914999999999</v>
          </cell>
          <cell r="G573">
            <v>0</v>
          </cell>
          <cell r="H573">
            <v>0</v>
          </cell>
          <cell r="I573" t="str">
            <v>0.00%</v>
          </cell>
          <cell r="J573">
            <v>0</v>
          </cell>
          <cell r="K573">
            <v>0</v>
          </cell>
          <cell r="L573" t="str">
            <v>0.00%</v>
          </cell>
          <cell r="M573">
            <v>0</v>
          </cell>
          <cell r="N573">
            <v>0</v>
          </cell>
          <cell r="O573" t="str">
            <v>0.00%</v>
          </cell>
          <cell r="P573">
            <v>107.77</v>
          </cell>
          <cell r="Q573">
            <v>5814.1914999999999</v>
          </cell>
          <cell r="R573">
            <v>1</v>
          </cell>
        </row>
        <row r="574">
          <cell r="A574" t="str">
            <v>07.08.02.03</v>
          </cell>
          <cell r="B574" t="str">
            <v>ACARREO INTERNO, MATERIAL PROCEDENTE DE EXCAVACIONES  Y OTROS</v>
          </cell>
          <cell r="C574" t="str">
            <v>m3</v>
          </cell>
          <cell r="D574">
            <v>194.41</v>
          </cell>
          <cell r="E574">
            <v>19</v>
          </cell>
          <cell r="F574">
            <v>3693.79</v>
          </cell>
          <cell r="G574">
            <v>74.42</v>
          </cell>
          <cell r="H574">
            <v>1413.98</v>
          </cell>
          <cell r="I574">
            <v>0.38279923872228794</v>
          </cell>
          <cell r="J574">
            <v>119.99</v>
          </cell>
          <cell r="K574">
            <v>2279.81</v>
          </cell>
          <cell r="L574">
            <v>0.61720076127771206</v>
          </cell>
          <cell r="M574">
            <v>194.41</v>
          </cell>
          <cell r="N574">
            <v>3693.79</v>
          </cell>
          <cell r="O574">
            <v>1</v>
          </cell>
          <cell r="P574">
            <v>0</v>
          </cell>
          <cell r="Q574">
            <v>0</v>
          </cell>
          <cell r="R574" t="str">
            <v>0.00%</v>
          </cell>
        </row>
        <row r="575">
          <cell r="A575" t="str">
            <v>07.08.02.04</v>
          </cell>
          <cell r="B575" t="str">
            <v>ELIMINACION DE MATERIAL EXCEDENTE CON EQUIPO</v>
          </cell>
          <cell r="C575" t="str">
            <v>m3</v>
          </cell>
          <cell r="D575">
            <v>194.41</v>
          </cell>
          <cell r="E575">
            <v>14.64</v>
          </cell>
          <cell r="F575">
            <v>2846.1624000000002</v>
          </cell>
          <cell r="G575">
            <v>74.42</v>
          </cell>
          <cell r="H575">
            <v>1089.5088000000001</v>
          </cell>
          <cell r="I575">
            <v>0.38279923872228794</v>
          </cell>
          <cell r="J575">
            <v>119.99</v>
          </cell>
          <cell r="K575">
            <v>1756.6536000000001</v>
          </cell>
          <cell r="L575">
            <v>0.61720076127771206</v>
          </cell>
          <cell r="M575">
            <v>194.41</v>
          </cell>
          <cell r="N575">
            <v>2846.1624000000002</v>
          </cell>
          <cell r="O575">
            <v>1</v>
          </cell>
          <cell r="P575">
            <v>0</v>
          </cell>
          <cell r="Q575">
            <v>0</v>
          </cell>
          <cell r="R575" t="str">
            <v>0.00%</v>
          </cell>
        </row>
        <row r="576">
          <cell r="A576" t="str">
            <v>07.08.03</v>
          </cell>
          <cell r="B576" t="str">
            <v>MUROS DE CONTENCION DE CONCRETO CICLOPEO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</row>
        <row r="577">
          <cell r="A577" t="str">
            <v>07.08.03.01</v>
          </cell>
          <cell r="B577" t="str">
            <v>CONCRETO CICLOPEO  FC=140 KG/CM2  + 70 % PG.</v>
          </cell>
          <cell r="C577" t="str">
            <v>m3</v>
          </cell>
          <cell r="D577">
            <v>193.96</v>
          </cell>
          <cell r="E577">
            <v>203.49</v>
          </cell>
          <cell r="F577">
            <v>39468.920400000003</v>
          </cell>
          <cell r="G577">
            <v>21.72</v>
          </cell>
          <cell r="H577">
            <v>4419.8028000000004</v>
          </cell>
          <cell r="I577">
            <v>0.11198185192823262</v>
          </cell>
          <cell r="J577">
            <v>29.670999999999996</v>
          </cell>
          <cell r="K577">
            <v>6037.7517899999993</v>
          </cell>
          <cell r="L577">
            <v>0.15297484017323157</v>
          </cell>
          <cell r="M577">
            <v>51.390999999999991</v>
          </cell>
          <cell r="N577">
            <v>10457.55459</v>
          </cell>
          <cell r="O577">
            <v>0.26495669210146422</v>
          </cell>
          <cell r="P577">
            <v>142.56900000000002</v>
          </cell>
          <cell r="Q577">
            <v>29011.365810000003</v>
          </cell>
          <cell r="R577">
            <v>0.73504330789853578</v>
          </cell>
        </row>
        <row r="578">
          <cell r="A578" t="str">
            <v>07.08.03.02</v>
          </cell>
          <cell r="B578" t="str">
            <v>ENCOFRADO Y DESENCOFRADO NORMAL EN MUROS DE CONTENCION</v>
          </cell>
          <cell r="C578" t="str">
            <v>m2</v>
          </cell>
          <cell r="D578">
            <v>516.24</v>
          </cell>
          <cell r="E578">
            <v>53.31</v>
          </cell>
          <cell r="F578">
            <v>27520.754400000002</v>
          </cell>
          <cell r="G578">
            <v>0</v>
          </cell>
          <cell r="H578">
            <v>0</v>
          </cell>
          <cell r="I578" t="str">
            <v>0.00%</v>
          </cell>
          <cell r="J578">
            <v>210.64399999999998</v>
          </cell>
          <cell r="K578">
            <v>11229.431639999999</v>
          </cell>
          <cell r="L578">
            <v>0.40803502247016887</v>
          </cell>
          <cell r="M578">
            <v>210.64399999999998</v>
          </cell>
          <cell r="N578">
            <v>11229.431639999999</v>
          </cell>
          <cell r="O578">
            <v>0.40803502247016887</v>
          </cell>
          <cell r="P578">
            <v>305.596</v>
          </cell>
          <cell r="Q578">
            <v>16291.322760000003</v>
          </cell>
          <cell r="R578">
            <v>0.59196497752983113</v>
          </cell>
        </row>
        <row r="579">
          <cell r="A579" t="str">
            <v>07.08.04</v>
          </cell>
          <cell r="B579" t="str">
            <v>MUROS DE CONTENCION DE CONCRETO ARMADO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07.08.04.01</v>
          </cell>
          <cell r="B580" t="str">
            <v>CONCRETO EN MUROS DE CONTENCION F'C= 210 KG/CM2</v>
          </cell>
          <cell r="C580" t="str">
            <v>m3</v>
          </cell>
          <cell r="D580">
            <v>66.84</v>
          </cell>
          <cell r="E580">
            <v>547.66</v>
          </cell>
          <cell r="F580">
            <v>36605.594400000002</v>
          </cell>
          <cell r="G580">
            <v>0</v>
          </cell>
          <cell r="H580">
            <v>0</v>
          </cell>
          <cell r="I580" t="str">
            <v>0.00%</v>
          </cell>
          <cell r="J580">
            <v>0</v>
          </cell>
          <cell r="K580">
            <v>0</v>
          </cell>
          <cell r="L580" t="str">
            <v>0.00%</v>
          </cell>
          <cell r="M580">
            <v>0</v>
          </cell>
          <cell r="N580">
            <v>0</v>
          </cell>
          <cell r="O580" t="str">
            <v>0.00%</v>
          </cell>
          <cell r="P580">
            <v>66.84</v>
          </cell>
          <cell r="Q580">
            <v>36605.594400000002</v>
          </cell>
          <cell r="R580">
            <v>1</v>
          </cell>
        </row>
        <row r="581">
          <cell r="A581" t="str">
            <v>07.08.04.02</v>
          </cell>
          <cell r="B581" t="str">
            <v>ACERO F'Y=4200 KG/CM2 EN MURO DE CONTENCION</v>
          </cell>
          <cell r="C581" t="str">
            <v>kg</v>
          </cell>
          <cell r="D581">
            <v>5828.71</v>
          </cell>
          <cell r="E581">
            <v>4.3899999999999997</v>
          </cell>
          <cell r="F581">
            <v>25588.036899999999</v>
          </cell>
          <cell r="G581">
            <v>0</v>
          </cell>
          <cell r="H581">
            <v>0</v>
          </cell>
          <cell r="I581" t="str">
            <v>0.00%</v>
          </cell>
          <cell r="J581">
            <v>3044.6018999999997</v>
          </cell>
          <cell r="K581">
            <v>13365.802340999997</v>
          </cell>
          <cell r="L581">
            <v>0.52234575060347821</v>
          </cell>
          <cell r="M581">
            <v>3044.6018999999997</v>
          </cell>
          <cell r="N581">
            <v>13365.802340999997</v>
          </cell>
          <cell r="O581">
            <v>0.52234575060347821</v>
          </cell>
          <cell r="P581">
            <v>2784.1081000000004</v>
          </cell>
          <cell r="Q581">
            <v>12222.234559000002</v>
          </cell>
          <cell r="R581">
            <v>0.47765424939652179</v>
          </cell>
        </row>
        <row r="582">
          <cell r="A582" t="str">
            <v>07.08.04.03</v>
          </cell>
          <cell r="B582" t="str">
            <v>ENCOFRADO Y DESENCOF MUROS DE CONTENCION</v>
          </cell>
          <cell r="C582" t="str">
            <v>m2</v>
          </cell>
          <cell r="D582">
            <v>218.17</v>
          </cell>
          <cell r="E582">
            <v>38.049999999999997</v>
          </cell>
          <cell r="F582">
            <v>8301.3684999999987</v>
          </cell>
          <cell r="G582">
            <v>0</v>
          </cell>
          <cell r="H582">
            <v>0</v>
          </cell>
          <cell r="I582" t="str">
            <v>0.00%</v>
          </cell>
          <cell r="J582">
            <v>0</v>
          </cell>
          <cell r="K582">
            <v>0</v>
          </cell>
          <cell r="L582" t="str">
            <v>0.00%</v>
          </cell>
          <cell r="M582">
            <v>0</v>
          </cell>
          <cell r="N582">
            <v>0</v>
          </cell>
          <cell r="O582" t="str">
            <v>0.00%</v>
          </cell>
          <cell r="P582">
            <v>218.17</v>
          </cell>
          <cell r="Q582">
            <v>8301.3684999999987</v>
          </cell>
          <cell r="R582">
            <v>1</v>
          </cell>
        </row>
        <row r="583">
          <cell r="A583" t="str">
            <v>07.09</v>
          </cell>
          <cell r="B583" t="str">
            <v xml:space="preserve">CERCO PERIMETRICO 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A584" t="str">
            <v>07.09.01</v>
          </cell>
          <cell r="B584" t="str">
            <v>TRABAJOS PRELIMINARES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</row>
        <row r="585">
          <cell r="A585" t="str">
            <v>07.09.01.01</v>
          </cell>
          <cell r="B585" t="str">
            <v>LIMPIEZA DE TERRENO MANUAL</v>
          </cell>
          <cell r="C585" t="str">
            <v>m2</v>
          </cell>
          <cell r="D585">
            <v>361.78</v>
          </cell>
          <cell r="E585">
            <v>1.0900000000000001</v>
          </cell>
          <cell r="F585">
            <v>394.34019999999998</v>
          </cell>
          <cell r="G585">
            <v>180.89099999999999</v>
          </cell>
          <cell r="H585">
            <v>197.17119</v>
          </cell>
          <cell r="I585">
            <v>0.50000276411078559</v>
          </cell>
          <cell r="J585">
            <v>180.88499999999999</v>
          </cell>
          <cell r="K585">
            <v>197.16464999999999</v>
          </cell>
          <cell r="L585">
            <v>0.49998617944607221</v>
          </cell>
          <cell r="M585">
            <v>361.77599999999995</v>
          </cell>
          <cell r="N585">
            <v>394.33583999999996</v>
          </cell>
          <cell r="O585">
            <v>0.99998894355685775</v>
          </cell>
          <cell r="P585">
            <v>4.0000000000190994E-3</v>
          </cell>
          <cell r="Q585">
            <v>4.3600000000196815E-3</v>
          </cell>
          <cell r="R585">
            <v>1.1056443142291051E-5</v>
          </cell>
        </row>
        <row r="586">
          <cell r="A586" t="str">
            <v>07.09.01.02</v>
          </cell>
          <cell r="B586" t="str">
            <v>TRAZO DURANTE LA EJECUCION DE LA OBRA</v>
          </cell>
          <cell r="C586" t="str">
            <v>m2</v>
          </cell>
          <cell r="D586">
            <v>361.78</v>
          </cell>
          <cell r="E586">
            <v>3.49</v>
          </cell>
          <cell r="F586">
            <v>1262.6122</v>
          </cell>
          <cell r="G586">
            <v>180.89099999999999</v>
          </cell>
          <cell r="H586">
            <v>631.30958999999996</v>
          </cell>
          <cell r="I586">
            <v>0.50000276411078548</v>
          </cell>
          <cell r="J586">
            <v>180.88900000000001</v>
          </cell>
          <cell r="K586">
            <v>631.30261000000007</v>
          </cell>
          <cell r="L586">
            <v>0.49999723588921446</v>
          </cell>
          <cell r="M586">
            <v>361.78</v>
          </cell>
          <cell r="N586">
            <v>1262.6122</v>
          </cell>
          <cell r="O586">
            <v>1</v>
          </cell>
          <cell r="P586">
            <v>0</v>
          </cell>
          <cell r="Q586">
            <v>0</v>
          </cell>
          <cell r="R586" t="str">
            <v>0.00%</v>
          </cell>
        </row>
        <row r="587">
          <cell r="A587" t="str">
            <v>07.09.02</v>
          </cell>
          <cell r="B587" t="str">
            <v>CONCRETO SIMPLE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07.09.02.01</v>
          </cell>
          <cell r="B588" t="str">
            <v>SOBRECIMIENTOS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A589" t="str">
            <v>07.09.02.01.01</v>
          </cell>
          <cell r="B589" t="str">
            <v>CONCRETO 1:8+25% P.M. PARA SOBRECIMIENTOS</v>
          </cell>
          <cell r="C589" t="str">
            <v>m3</v>
          </cell>
          <cell r="D589">
            <v>3.32</v>
          </cell>
          <cell r="E589">
            <v>312.47000000000003</v>
          </cell>
          <cell r="F589">
            <v>1037.4004</v>
          </cell>
          <cell r="G589">
            <v>0</v>
          </cell>
          <cell r="H589">
            <v>0</v>
          </cell>
          <cell r="I589" t="str">
            <v>0.00%</v>
          </cell>
          <cell r="J589">
            <v>2.3058000000000001</v>
          </cell>
          <cell r="K589">
            <v>720.49332600000014</v>
          </cell>
          <cell r="L589">
            <v>0.69451807228915674</v>
          </cell>
          <cell r="M589">
            <v>2.3058000000000001</v>
          </cell>
          <cell r="N589">
            <v>720.49332600000014</v>
          </cell>
          <cell r="O589">
            <v>0.69451807228915674</v>
          </cell>
          <cell r="P589">
            <v>1.0141999999999998</v>
          </cell>
          <cell r="Q589">
            <v>316.90707399999985</v>
          </cell>
          <cell r="R589">
            <v>0.30548192771084326</v>
          </cell>
        </row>
        <row r="590">
          <cell r="A590" t="str">
            <v>07.09.02.01.02</v>
          </cell>
          <cell r="B590" t="str">
            <v>ENCOFRADO Y DESENCOFRADO NORMAL PARA SOBRECIMIENTOS HASTA 0.60M.</v>
          </cell>
          <cell r="C590" t="str">
            <v>m2</v>
          </cell>
          <cell r="D590">
            <v>74.430000000000007</v>
          </cell>
          <cell r="E590">
            <v>44.43</v>
          </cell>
          <cell r="F590">
            <v>3306.9249000000004</v>
          </cell>
          <cell r="G590">
            <v>0</v>
          </cell>
          <cell r="H590">
            <v>0</v>
          </cell>
          <cell r="I590" t="str">
            <v>0.00%</v>
          </cell>
          <cell r="J590">
            <v>30.744</v>
          </cell>
          <cell r="K590">
            <v>1365.9559199999999</v>
          </cell>
          <cell r="L590">
            <v>0.41305925030229734</v>
          </cell>
          <cell r="M590">
            <v>30.744</v>
          </cell>
          <cell r="N590">
            <v>1365.9559199999999</v>
          </cell>
          <cell r="O590">
            <v>0.41305925030229734</v>
          </cell>
          <cell r="P590">
            <v>43.686000000000007</v>
          </cell>
          <cell r="Q590">
            <v>1940.9689800000006</v>
          </cell>
          <cell r="R590">
            <v>0.5869407496977026</v>
          </cell>
        </row>
        <row r="591">
          <cell r="A591" t="str">
            <v>07.09.02.02</v>
          </cell>
          <cell r="B591" t="str">
            <v>CALZADURAS DE CONCRETO SIMPLE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07.09.02.02.01</v>
          </cell>
          <cell r="B592" t="str">
            <v>CONCRETO 1:12 +30% P.G. PARA CALZADURAS</v>
          </cell>
          <cell r="C592" t="str">
            <v>m3</v>
          </cell>
          <cell r="D592">
            <v>140.56</v>
          </cell>
          <cell r="E592">
            <v>331.23</v>
          </cell>
          <cell r="F592">
            <v>46557.688800000004</v>
          </cell>
          <cell r="G592">
            <v>0</v>
          </cell>
          <cell r="H592">
            <v>0</v>
          </cell>
          <cell r="I592" t="str">
            <v>0.00%</v>
          </cell>
          <cell r="J592">
            <v>140.56</v>
          </cell>
          <cell r="K592">
            <v>46557.688800000004</v>
          </cell>
          <cell r="L592">
            <v>1</v>
          </cell>
          <cell r="M592">
            <v>140.56</v>
          </cell>
          <cell r="N592">
            <v>46557.688800000004</v>
          </cell>
          <cell r="O592">
            <v>1</v>
          </cell>
          <cell r="P592">
            <v>0</v>
          </cell>
          <cell r="Q592">
            <v>0</v>
          </cell>
          <cell r="R592" t="str">
            <v>0.00%</v>
          </cell>
        </row>
        <row r="593">
          <cell r="A593" t="str">
            <v>07.09.02.02.02</v>
          </cell>
          <cell r="B593" t="str">
            <v>ENCOFRADO Y DESENCOFRADO NORMAL EN CALZADURAS</v>
          </cell>
          <cell r="C593" t="str">
            <v>m2</v>
          </cell>
          <cell r="D593">
            <v>201.39</v>
          </cell>
          <cell r="E593">
            <v>51.91</v>
          </cell>
          <cell r="F593">
            <v>10454.154899999998</v>
          </cell>
          <cell r="G593">
            <v>0</v>
          </cell>
          <cell r="H593">
            <v>0</v>
          </cell>
          <cell r="I593" t="str">
            <v>0.00%</v>
          </cell>
          <cell r="J593">
            <v>201.39</v>
          </cell>
          <cell r="K593">
            <v>10454.154899999998</v>
          </cell>
          <cell r="L593">
            <v>1</v>
          </cell>
          <cell r="M593">
            <v>201.39</v>
          </cell>
          <cell r="N593">
            <v>10454.154899999998</v>
          </cell>
          <cell r="O593">
            <v>1</v>
          </cell>
          <cell r="P593">
            <v>0</v>
          </cell>
          <cell r="Q593">
            <v>0</v>
          </cell>
          <cell r="R593" t="str">
            <v>0.00%</v>
          </cell>
        </row>
        <row r="594">
          <cell r="A594" t="str">
            <v>07.09.03</v>
          </cell>
          <cell r="B594" t="str">
            <v>CONCRETO ARMADO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</row>
        <row r="595">
          <cell r="A595" t="str">
            <v>07.09.03.01</v>
          </cell>
          <cell r="B595" t="str">
            <v>COLUMNAS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 t="str">
            <v>07.09.03.01.01</v>
          </cell>
          <cell r="B596" t="str">
            <v>CONCRETO EN COLUMNAS F'C=210 KG/CM2</v>
          </cell>
          <cell r="C596" t="str">
            <v>m3</v>
          </cell>
          <cell r="D596">
            <v>2.15</v>
          </cell>
          <cell r="E596">
            <v>521.12</v>
          </cell>
          <cell r="F596">
            <v>1120.4079999999999</v>
          </cell>
          <cell r="G596">
            <v>0</v>
          </cell>
          <cell r="H596">
            <v>0</v>
          </cell>
          <cell r="I596" t="str">
            <v>0.00%</v>
          </cell>
          <cell r="J596">
            <v>0</v>
          </cell>
          <cell r="K596">
            <v>0</v>
          </cell>
          <cell r="L596" t="str">
            <v>0.00%</v>
          </cell>
          <cell r="M596">
            <v>0</v>
          </cell>
          <cell r="N596">
            <v>0</v>
          </cell>
          <cell r="O596" t="str">
            <v>0.00%</v>
          </cell>
          <cell r="P596">
            <v>2.15</v>
          </cell>
          <cell r="Q596">
            <v>1120.4079999999999</v>
          </cell>
          <cell r="R596">
            <v>1</v>
          </cell>
        </row>
        <row r="597">
          <cell r="A597" t="str">
            <v>07.09.03.01.02</v>
          </cell>
          <cell r="B597" t="str">
            <v>ACERO F'Y=4200 KG/CM2 GRADO 60 EN COLUMNAS</v>
          </cell>
          <cell r="C597" t="str">
            <v>kg</v>
          </cell>
          <cell r="D597">
            <v>370.55</v>
          </cell>
          <cell r="E597">
            <v>4.5</v>
          </cell>
          <cell r="F597">
            <v>1667.4750000000001</v>
          </cell>
          <cell r="G597">
            <v>0</v>
          </cell>
          <cell r="H597">
            <v>0</v>
          </cell>
          <cell r="I597" t="str">
            <v>0.00%</v>
          </cell>
          <cell r="J597">
            <v>228.03200000000004</v>
          </cell>
          <cell r="K597">
            <v>1026.1440000000002</v>
          </cell>
          <cell r="L597">
            <v>0.61538793685062754</v>
          </cell>
          <cell r="M597">
            <v>228.03200000000004</v>
          </cell>
          <cell r="N597">
            <v>1026.1440000000002</v>
          </cell>
          <cell r="O597">
            <v>0.61538793685062754</v>
          </cell>
          <cell r="P597">
            <v>142.51799999999997</v>
          </cell>
          <cell r="Q597">
            <v>641.3309999999999</v>
          </cell>
          <cell r="R597">
            <v>0.38461206314937246</v>
          </cell>
        </row>
        <row r="598">
          <cell r="A598" t="str">
            <v>07.09.03.01.03</v>
          </cell>
          <cell r="B598" t="str">
            <v>ENCOFRADO Y DESENCOFRADO NORMAL EN COLUMNAS</v>
          </cell>
          <cell r="C598" t="str">
            <v>m2</v>
          </cell>
          <cell r="D598">
            <v>35.75</v>
          </cell>
          <cell r="E598">
            <v>49.71</v>
          </cell>
          <cell r="F598">
            <v>1777.1324999999999</v>
          </cell>
          <cell r="G598">
            <v>0</v>
          </cell>
          <cell r="H598">
            <v>0</v>
          </cell>
          <cell r="I598" t="str">
            <v>0.00%</v>
          </cell>
          <cell r="J598">
            <v>0</v>
          </cell>
          <cell r="K598">
            <v>0</v>
          </cell>
          <cell r="L598" t="str">
            <v>0.00%</v>
          </cell>
          <cell r="M598">
            <v>0</v>
          </cell>
          <cell r="N598">
            <v>0</v>
          </cell>
          <cell r="O598" t="str">
            <v>0.00%</v>
          </cell>
          <cell r="P598">
            <v>35.75</v>
          </cell>
          <cell r="Q598">
            <v>1777.1324999999999</v>
          </cell>
          <cell r="R598">
            <v>1</v>
          </cell>
        </row>
        <row r="599">
          <cell r="A599" t="str">
            <v>07.09.03.02</v>
          </cell>
          <cell r="B599" t="str">
            <v>VIGAS DE CORONACION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</row>
        <row r="600">
          <cell r="A600" t="str">
            <v>07.09.03.02.01</v>
          </cell>
          <cell r="B600" t="str">
            <v>CONCRETO EN VIGAS F'C=210 KG/CM2</v>
          </cell>
          <cell r="C600" t="str">
            <v>m3</v>
          </cell>
          <cell r="D600">
            <v>10</v>
          </cell>
          <cell r="E600">
            <v>486.07</v>
          </cell>
          <cell r="F600">
            <v>4860.7</v>
          </cell>
          <cell r="G600">
            <v>0</v>
          </cell>
          <cell r="H600">
            <v>0</v>
          </cell>
          <cell r="I600" t="str">
            <v>0.00%</v>
          </cell>
          <cell r="J600">
            <v>0</v>
          </cell>
          <cell r="K600">
            <v>0</v>
          </cell>
          <cell r="L600" t="str">
            <v>0.00%</v>
          </cell>
          <cell r="M600">
            <v>0</v>
          </cell>
          <cell r="N600">
            <v>0</v>
          </cell>
          <cell r="O600" t="str">
            <v>0.00%</v>
          </cell>
          <cell r="P600">
            <v>10</v>
          </cell>
          <cell r="Q600">
            <v>4860.7</v>
          </cell>
          <cell r="R600">
            <v>1</v>
          </cell>
        </row>
        <row r="601">
          <cell r="A601" t="str">
            <v>07.09.03.02.02</v>
          </cell>
          <cell r="B601" t="str">
            <v>ACERO F'Y=4200 KG/CM2 GRADO 60 EN VIGAS</v>
          </cell>
          <cell r="C601" t="str">
            <v>kg</v>
          </cell>
          <cell r="D601">
            <v>961.7</v>
          </cell>
          <cell r="E601">
            <v>4.5</v>
          </cell>
          <cell r="F601">
            <v>4327.6500000000005</v>
          </cell>
          <cell r="G601">
            <v>0</v>
          </cell>
          <cell r="H601">
            <v>0</v>
          </cell>
          <cell r="I601" t="str">
            <v>0.00%</v>
          </cell>
          <cell r="J601">
            <v>0</v>
          </cell>
          <cell r="K601">
            <v>0</v>
          </cell>
          <cell r="L601" t="str">
            <v>0.00%</v>
          </cell>
          <cell r="M601">
            <v>0</v>
          </cell>
          <cell r="N601">
            <v>0</v>
          </cell>
          <cell r="O601" t="str">
            <v>0.00%</v>
          </cell>
          <cell r="P601">
            <v>961.7</v>
          </cell>
          <cell r="Q601">
            <v>4327.6500000000005</v>
          </cell>
          <cell r="R601">
            <v>1</v>
          </cell>
        </row>
        <row r="602">
          <cell r="A602" t="str">
            <v>07.09.03.02.03</v>
          </cell>
          <cell r="B602" t="str">
            <v>ENCOFRADO Y DESNCOFRADO NORMAL EN VIGAS</v>
          </cell>
          <cell r="C602" t="str">
            <v>m2</v>
          </cell>
          <cell r="D602">
            <v>81.72</v>
          </cell>
          <cell r="E602">
            <v>54.02</v>
          </cell>
          <cell r="F602">
            <v>4414.5144</v>
          </cell>
          <cell r="G602">
            <v>0</v>
          </cell>
          <cell r="H602">
            <v>0</v>
          </cell>
          <cell r="I602" t="str">
            <v>0.00%</v>
          </cell>
          <cell r="J602">
            <v>0</v>
          </cell>
          <cell r="K602">
            <v>0</v>
          </cell>
          <cell r="L602" t="str">
            <v>0.00%</v>
          </cell>
          <cell r="M602">
            <v>0</v>
          </cell>
          <cell r="N602">
            <v>0</v>
          </cell>
          <cell r="O602" t="str">
            <v>0.00%</v>
          </cell>
          <cell r="P602">
            <v>81.72</v>
          </cell>
          <cell r="Q602">
            <v>4414.5144</v>
          </cell>
          <cell r="R602">
            <v>1</v>
          </cell>
        </row>
        <row r="603">
          <cell r="A603" t="str">
            <v>07.09.03.03</v>
          </cell>
          <cell r="B603" t="str">
            <v>VENTANAS GEOMETRICAS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07.09.03.03.01</v>
          </cell>
          <cell r="B604" t="str">
            <v>CONCRETO FC=175 KG/CM2 EN VENTANAS GEOMETRICAS</v>
          </cell>
          <cell r="C604" t="str">
            <v>m3</v>
          </cell>
          <cell r="D604">
            <v>2.0099999999999998</v>
          </cell>
          <cell r="E604">
            <v>459.39</v>
          </cell>
          <cell r="F604">
            <v>923.37389999999982</v>
          </cell>
          <cell r="G604">
            <v>0</v>
          </cell>
          <cell r="H604">
            <v>0</v>
          </cell>
          <cell r="I604" t="str">
            <v>0.00%</v>
          </cell>
          <cell r="J604">
            <v>0</v>
          </cell>
          <cell r="K604">
            <v>0</v>
          </cell>
          <cell r="L604" t="str">
            <v>0.00%</v>
          </cell>
          <cell r="M604">
            <v>0</v>
          </cell>
          <cell r="N604">
            <v>0</v>
          </cell>
          <cell r="O604" t="str">
            <v>0.00%</v>
          </cell>
          <cell r="P604">
            <v>2.0099999999999998</v>
          </cell>
          <cell r="Q604">
            <v>923.37389999999982</v>
          </cell>
          <cell r="R604">
            <v>1</v>
          </cell>
        </row>
        <row r="605">
          <cell r="A605" t="str">
            <v>07.09.03.03.02</v>
          </cell>
          <cell r="B605" t="str">
            <v>ACERO F'Y=4200 KG/CM2 GRADO 60 EN VENTANAS GEOMETRICAS</v>
          </cell>
          <cell r="C605" t="str">
            <v>kg</v>
          </cell>
          <cell r="D605">
            <v>132.03</v>
          </cell>
          <cell r="E605">
            <v>4.5</v>
          </cell>
          <cell r="F605">
            <v>594.13499999999999</v>
          </cell>
          <cell r="G605">
            <v>0</v>
          </cell>
          <cell r="H605">
            <v>0</v>
          </cell>
          <cell r="I605" t="str">
            <v>0.00%</v>
          </cell>
          <cell r="J605">
            <v>0</v>
          </cell>
          <cell r="K605">
            <v>0</v>
          </cell>
          <cell r="L605" t="str">
            <v>0.00%</v>
          </cell>
          <cell r="M605">
            <v>0</v>
          </cell>
          <cell r="N605">
            <v>0</v>
          </cell>
          <cell r="O605" t="str">
            <v>0.00%</v>
          </cell>
          <cell r="P605">
            <v>132.03</v>
          </cell>
          <cell r="Q605">
            <v>594.13499999999999</v>
          </cell>
          <cell r="R605">
            <v>1</v>
          </cell>
        </row>
        <row r="606">
          <cell r="A606" t="str">
            <v>07.09.03.03.03</v>
          </cell>
          <cell r="B606" t="str">
            <v>ENCOFRADO Y DESENCOFRADO EN VENTANAS GEOMETRICAS</v>
          </cell>
          <cell r="C606" t="str">
            <v>m2</v>
          </cell>
          <cell r="D606">
            <v>51.75</v>
          </cell>
          <cell r="E606">
            <v>38.409999999999997</v>
          </cell>
          <cell r="F606">
            <v>1987.7174999999997</v>
          </cell>
          <cell r="G606">
            <v>0</v>
          </cell>
          <cell r="H606">
            <v>0</v>
          </cell>
          <cell r="I606" t="str">
            <v>0.00%</v>
          </cell>
          <cell r="J606">
            <v>0</v>
          </cell>
          <cell r="K606">
            <v>0</v>
          </cell>
          <cell r="L606" t="str">
            <v>0.00%</v>
          </cell>
          <cell r="M606">
            <v>0</v>
          </cell>
          <cell r="N606">
            <v>0</v>
          </cell>
          <cell r="O606" t="str">
            <v>0.00%</v>
          </cell>
          <cell r="P606">
            <v>51.75</v>
          </cell>
          <cell r="Q606">
            <v>1987.7174999999997</v>
          </cell>
          <cell r="R606">
            <v>1</v>
          </cell>
        </row>
        <row r="607">
          <cell r="A607" t="str">
            <v>07.09.04</v>
          </cell>
          <cell r="B607" t="str">
            <v>JUNTAS DE CONSTRUCCION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07.09.04.01</v>
          </cell>
          <cell r="B608" t="str">
            <v>JUNTAS DE TEKNOPOR DE  1"</v>
          </cell>
          <cell r="C608" t="str">
            <v>m</v>
          </cell>
          <cell r="D608">
            <v>9.6</v>
          </cell>
          <cell r="E608">
            <v>9.0500000000000007</v>
          </cell>
          <cell r="F608">
            <v>86.88000000000001</v>
          </cell>
          <cell r="G608">
            <v>0</v>
          </cell>
          <cell r="H608">
            <v>0</v>
          </cell>
          <cell r="I608" t="str">
            <v>0.00%</v>
          </cell>
          <cell r="J608">
            <v>0</v>
          </cell>
          <cell r="K608">
            <v>0</v>
          </cell>
          <cell r="L608" t="str">
            <v>0.00%</v>
          </cell>
          <cell r="M608">
            <v>0</v>
          </cell>
          <cell r="N608">
            <v>0</v>
          </cell>
          <cell r="O608" t="str">
            <v>0.00%</v>
          </cell>
          <cell r="P608">
            <v>9.6</v>
          </cell>
          <cell r="Q608">
            <v>86.88000000000001</v>
          </cell>
          <cell r="R608">
            <v>1</v>
          </cell>
        </row>
        <row r="609">
          <cell r="A609" t="str">
            <v>07.09.05</v>
          </cell>
          <cell r="B609" t="str">
            <v>PRUEBAS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07.09.05.01</v>
          </cell>
          <cell r="B610" t="str">
            <v>PRUEBA DE CALIDAD DEL CONCRETO (PRUEBA A LA COMPRESION)</v>
          </cell>
          <cell r="C610" t="str">
            <v>und</v>
          </cell>
          <cell r="D610">
            <v>4</v>
          </cell>
          <cell r="E610">
            <v>40</v>
          </cell>
          <cell r="F610">
            <v>160</v>
          </cell>
          <cell r="G610">
            <v>0</v>
          </cell>
          <cell r="H610">
            <v>0</v>
          </cell>
          <cell r="I610" t="str">
            <v>0.00%</v>
          </cell>
          <cell r="J610">
            <v>0</v>
          </cell>
          <cell r="K610">
            <v>0</v>
          </cell>
          <cell r="L610" t="str">
            <v>0.00%</v>
          </cell>
          <cell r="M610">
            <v>0</v>
          </cell>
          <cell r="N610">
            <v>0</v>
          </cell>
          <cell r="O610" t="str">
            <v>0.00%</v>
          </cell>
          <cell r="P610">
            <v>4</v>
          </cell>
          <cell r="Q610">
            <v>160</v>
          </cell>
          <cell r="R610">
            <v>1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0</v>
          </cell>
          <cell r="B612" t="str">
            <v>COSTO ESTRUCTURAS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>
            <v>0</v>
          </cell>
          <cell r="B614" t="str">
            <v>COSTO DIRECTO</v>
          </cell>
          <cell r="C614">
            <v>0</v>
          </cell>
          <cell r="D614">
            <v>0</v>
          </cell>
          <cell r="E614">
            <v>0</v>
          </cell>
          <cell r="F614">
            <v>1609460.5071200007</v>
          </cell>
          <cell r="G614">
            <v>0</v>
          </cell>
          <cell r="H614">
            <v>913412.29336130049</v>
          </cell>
          <cell r="I614">
            <v>0.56752700008512658</v>
          </cell>
          <cell r="J614">
            <v>0</v>
          </cell>
          <cell r="K614">
            <v>197342.74778107999</v>
          </cell>
          <cell r="L614">
            <v>0.12261422191353354</v>
          </cell>
          <cell r="M614">
            <v>0</v>
          </cell>
          <cell r="N614">
            <v>1110755.0411423806</v>
          </cell>
          <cell r="O614">
            <v>0.69014122199866013</v>
          </cell>
          <cell r="P614">
            <v>0</v>
          </cell>
          <cell r="Q614">
            <v>498705.46597762004</v>
          </cell>
          <cell r="R614">
            <v>0.30985877800133976</v>
          </cell>
        </row>
        <row r="615">
          <cell r="A615">
            <v>0</v>
          </cell>
          <cell r="B615" t="str">
            <v xml:space="preserve">GASTOS GENERALES   </v>
          </cell>
          <cell r="C615">
            <v>0</v>
          </cell>
          <cell r="D615">
            <v>0.1087</v>
          </cell>
          <cell r="E615">
            <v>0</v>
          </cell>
          <cell r="F615">
            <v>174948.35712394409</v>
          </cell>
          <cell r="G615">
            <v>0</v>
          </cell>
          <cell r="H615">
            <v>99287.916288373366</v>
          </cell>
          <cell r="I615">
            <v>0.56752700008512658</v>
          </cell>
          <cell r="J615">
            <v>0</v>
          </cell>
          <cell r="K615">
            <v>21451.156683803394</v>
          </cell>
          <cell r="L615">
            <v>0.12261422191353352</v>
          </cell>
          <cell r="M615">
            <v>0</v>
          </cell>
          <cell r="N615">
            <v>120739.07297217677</v>
          </cell>
          <cell r="O615">
            <v>0.69014122199866013</v>
          </cell>
          <cell r="P615">
            <v>0</v>
          </cell>
          <cell r="Q615">
            <v>54209.284151767301</v>
          </cell>
          <cell r="R615">
            <v>0.30985877800133976</v>
          </cell>
        </row>
        <row r="616">
          <cell r="A616">
            <v>0</v>
          </cell>
          <cell r="B616" t="str">
            <v xml:space="preserve">GASTOS DE SUPERVISION    </v>
          </cell>
          <cell r="C616">
            <v>0</v>
          </cell>
          <cell r="D616">
            <v>4.4999999999999998E-2</v>
          </cell>
          <cell r="E616">
            <v>0</v>
          </cell>
          <cell r="F616">
            <v>72425.722820400028</v>
          </cell>
          <cell r="G616">
            <v>0</v>
          </cell>
          <cell r="H616">
            <v>41103.553201258517</v>
          </cell>
          <cell r="I616">
            <v>0.56752700008512658</v>
          </cell>
          <cell r="J616">
            <v>0</v>
          </cell>
          <cell r="K616">
            <v>8880.4236501485993</v>
          </cell>
          <cell r="L616">
            <v>0.12261422191353354</v>
          </cell>
          <cell r="M616">
            <v>0</v>
          </cell>
          <cell r="N616">
            <v>49983.976851407126</v>
          </cell>
          <cell r="O616">
            <v>0.69014122199866024</v>
          </cell>
          <cell r="P616">
            <v>0</v>
          </cell>
          <cell r="Q616">
            <v>22441.745968992902</v>
          </cell>
          <cell r="R616">
            <v>0.30985877800133982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>
            <v>0</v>
          </cell>
          <cell r="B618" t="str">
            <v>SUB TOTAL</v>
          </cell>
          <cell r="C618">
            <v>0</v>
          </cell>
          <cell r="D618">
            <v>0</v>
          </cell>
          <cell r="E618">
            <v>0</v>
          </cell>
          <cell r="F618">
            <v>1856834.5870643447</v>
          </cell>
          <cell r="G618">
            <v>0</v>
          </cell>
          <cell r="H618">
            <v>1053803.7628509323</v>
          </cell>
          <cell r="I618">
            <v>0.56752700008512658</v>
          </cell>
          <cell r="J618">
            <v>0</v>
          </cell>
          <cell r="K618">
            <v>227674.32811503197</v>
          </cell>
          <cell r="L618">
            <v>0.12261422191353354</v>
          </cell>
          <cell r="M618">
            <v>0</v>
          </cell>
          <cell r="N618">
            <v>1281478.0909659646</v>
          </cell>
          <cell r="O618">
            <v>0.69014122199866024</v>
          </cell>
          <cell r="P618">
            <v>0</v>
          </cell>
          <cell r="Q618">
            <v>575356.4960983803</v>
          </cell>
          <cell r="R618">
            <v>0.30985877800133982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A620">
            <v>0</v>
          </cell>
          <cell r="B620" t="str">
            <v>SUB PRESUPUESTO 003 ARQUITECTURA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</row>
        <row r="621">
          <cell r="A621" t="str">
            <v>08</v>
          </cell>
          <cell r="B621" t="str">
            <v>BLOQUE - 1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</row>
        <row r="622">
          <cell r="A622" t="str">
            <v>08.01</v>
          </cell>
          <cell r="B622" t="str">
            <v>MUROS Y TABIQUES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A623" t="str">
            <v>08.01.01</v>
          </cell>
          <cell r="B623" t="str">
            <v>MURO DE CABEZA LADRILLO KIN-KONG DE ARCILLA</v>
          </cell>
          <cell r="C623" t="str">
            <v>m2</v>
          </cell>
          <cell r="D623">
            <v>204.32</v>
          </cell>
          <cell r="E623">
            <v>151.13999999999999</v>
          </cell>
          <cell r="F623">
            <v>30880.924799999997</v>
          </cell>
          <cell r="G623">
            <v>204.32</v>
          </cell>
          <cell r="H623">
            <v>30880.924799999997</v>
          </cell>
          <cell r="I623">
            <v>1</v>
          </cell>
          <cell r="J623">
            <v>0</v>
          </cell>
          <cell r="K623">
            <v>0</v>
          </cell>
          <cell r="L623" t="str">
            <v>0.00%</v>
          </cell>
          <cell r="M623">
            <v>204.32</v>
          </cell>
          <cell r="N623">
            <v>30880.924799999997</v>
          </cell>
          <cell r="O623">
            <v>1</v>
          </cell>
          <cell r="P623">
            <v>0</v>
          </cell>
          <cell r="Q623">
            <v>0</v>
          </cell>
          <cell r="R623" t="str">
            <v>0.00%</v>
          </cell>
        </row>
        <row r="624">
          <cell r="A624" t="str">
            <v>08.01.02</v>
          </cell>
          <cell r="B624" t="str">
            <v>MURO DE SOGA LADRILLO KIN-KONG DE ARCILLA</v>
          </cell>
          <cell r="C624" t="str">
            <v>m2</v>
          </cell>
          <cell r="D624">
            <v>87.08</v>
          </cell>
          <cell r="E624">
            <v>99.24</v>
          </cell>
          <cell r="F624">
            <v>8641.8191999999999</v>
          </cell>
          <cell r="G624">
            <v>87.08</v>
          </cell>
          <cell r="H624">
            <v>8641.8191999999999</v>
          </cell>
          <cell r="I624">
            <v>1</v>
          </cell>
          <cell r="J624">
            <v>0</v>
          </cell>
          <cell r="K624">
            <v>0</v>
          </cell>
          <cell r="L624" t="str">
            <v>0.00%</v>
          </cell>
          <cell r="M624">
            <v>87.08</v>
          </cell>
          <cell r="N624">
            <v>8641.8191999999999</v>
          </cell>
          <cell r="O624">
            <v>1</v>
          </cell>
          <cell r="P624">
            <v>0</v>
          </cell>
          <cell r="Q624">
            <v>0</v>
          </cell>
          <cell r="R624" t="str">
            <v>0.00%</v>
          </cell>
        </row>
        <row r="625">
          <cell r="A625" t="str">
            <v>08.02</v>
          </cell>
          <cell r="B625" t="str">
            <v>REVOQUES ENLUCIDOS Y MOLDURAS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A626" t="str">
            <v>08.02.01</v>
          </cell>
          <cell r="B626" t="str">
            <v>TARRAJEO EN MUROS INTERIORES MEZCLA 1:5 CEMENTO:ARENA</v>
          </cell>
          <cell r="C626" t="str">
            <v>m2</v>
          </cell>
          <cell r="D626">
            <v>410.83</v>
          </cell>
          <cell r="E626">
            <v>26.91</v>
          </cell>
          <cell r="F626">
            <v>11055.435299999999</v>
          </cell>
          <cell r="G626">
            <v>0</v>
          </cell>
          <cell r="H626">
            <v>0</v>
          </cell>
          <cell r="I626" t="str">
            <v>0.00%</v>
          </cell>
          <cell r="J626">
            <v>144.94080000000002</v>
          </cell>
          <cell r="K626">
            <v>3900.3569280000006</v>
          </cell>
          <cell r="L626">
            <v>0.35279994158167621</v>
          </cell>
          <cell r="M626">
            <v>144.94080000000002</v>
          </cell>
          <cell r="N626">
            <v>3900.3569280000006</v>
          </cell>
          <cell r="O626">
            <v>0.35279994158167621</v>
          </cell>
          <cell r="P626">
            <v>265.88919999999996</v>
          </cell>
          <cell r="Q626">
            <v>7155.0783719999981</v>
          </cell>
          <cell r="R626">
            <v>0.64720005841832373</v>
          </cell>
        </row>
        <row r="627">
          <cell r="A627" t="str">
            <v>08.02.02</v>
          </cell>
          <cell r="B627" t="str">
            <v>TARRAJEO EN MUROS EXTERIORES MEZCLA 1:5 CEMENTO:ARENA</v>
          </cell>
          <cell r="C627" t="str">
            <v>m2</v>
          </cell>
          <cell r="D627">
            <v>171.97</v>
          </cell>
          <cell r="E627">
            <v>33.57</v>
          </cell>
          <cell r="F627">
            <v>5773.0329000000002</v>
          </cell>
          <cell r="G627">
            <v>0</v>
          </cell>
          <cell r="H627">
            <v>0</v>
          </cell>
          <cell r="I627" t="str">
            <v>0.00%</v>
          </cell>
          <cell r="J627">
            <v>0</v>
          </cell>
          <cell r="K627">
            <v>0</v>
          </cell>
          <cell r="L627" t="str">
            <v>0.00%</v>
          </cell>
          <cell r="M627">
            <v>0</v>
          </cell>
          <cell r="N627">
            <v>0</v>
          </cell>
          <cell r="O627" t="str">
            <v>0.00%</v>
          </cell>
          <cell r="P627">
            <v>171.97</v>
          </cell>
          <cell r="Q627">
            <v>5773.0329000000002</v>
          </cell>
          <cell r="R627">
            <v>1</v>
          </cell>
        </row>
        <row r="628">
          <cell r="A628" t="str">
            <v>08.02.03</v>
          </cell>
          <cell r="B628" t="str">
            <v>TARRAJEO EN PESTAÑAS DE LAS VENTANAS</v>
          </cell>
          <cell r="C628" t="str">
            <v>m</v>
          </cell>
          <cell r="D628">
            <v>151.91999999999999</v>
          </cell>
          <cell r="E628">
            <v>18.16</v>
          </cell>
          <cell r="F628">
            <v>2758.8671999999997</v>
          </cell>
          <cell r="G628">
            <v>0</v>
          </cell>
          <cell r="H628">
            <v>0</v>
          </cell>
          <cell r="I628" t="str">
            <v>0.00%</v>
          </cell>
          <cell r="J628">
            <v>0</v>
          </cell>
          <cell r="K628">
            <v>0</v>
          </cell>
          <cell r="L628" t="str">
            <v>0.00%</v>
          </cell>
          <cell r="M628">
            <v>0</v>
          </cell>
          <cell r="N628">
            <v>0</v>
          </cell>
          <cell r="O628" t="str">
            <v>0.00%</v>
          </cell>
          <cell r="P628">
            <v>151.91999999999999</v>
          </cell>
          <cell r="Q628">
            <v>2758.8671999999997</v>
          </cell>
          <cell r="R628">
            <v>1</v>
          </cell>
        </row>
        <row r="629">
          <cell r="A629" t="str">
            <v>08.02.04</v>
          </cell>
          <cell r="B629" t="str">
            <v>TARRAJEO DE SUPERFICIE COLUMNAS INCL. ARISTAS MEZCLA 1:5 CEMENTO:ARENA</v>
          </cell>
          <cell r="C629" t="str">
            <v>m2</v>
          </cell>
          <cell r="D629">
            <v>241.31</v>
          </cell>
          <cell r="E629">
            <v>29.04</v>
          </cell>
          <cell r="F629">
            <v>7007.6423999999997</v>
          </cell>
          <cell r="G629">
            <v>0</v>
          </cell>
          <cell r="H629">
            <v>0</v>
          </cell>
          <cell r="I629" t="str">
            <v>0.00%</v>
          </cell>
          <cell r="J629">
            <v>109.77499999999999</v>
          </cell>
          <cell r="K629">
            <v>3187.8659999999995</v>
          </cell>
          <cell r="L629">
            <v>0.45491276780904227</v>
          </cell>
          <cell r="M629">
            <v>109.77499999999999</v>
          </cell>
          <cell r="N629">
            <v>3187.8659999999995</v>
          </cell>
          <cell r="O629">
            <v>0.45491276780904227</v>
          </cell>
          <cell r="P629">
            <v>131.53500000000003</v>
          </cell>
          <cell r="Q629">
            <v>3819.7764000000002</v>
          </cell>
          <cell r="R629">
            <v>0.54508723219095778</v>
          </cell>
        </row>
        <row r="630">
          <cell r="A630" t="str">
            <v>08.02.05</v>
          </cell>
          <cell r="B630" t="str">
            <v>TARRAJEO DE SUPERF.VIGAS INCL.ARISTAS, MEZCLA 1:5 CEMENTO:ARENA</v>
          </cell>
          <cell r="C630" t="str">
            <v>m2</v>
          </cell>
          <cell r="D630">
            <v>199.51</v>
          </cell>
          <cell r="E630">
            <v>34.25</v>
          </cell>
          <cell r="F630">
            <v>6833.2174999999997</v>
          </cell>
          <cell r="G630">
            <v>0</v>
          </cell>
          <cell r="H630">
            <v>0</v>
          </cell>
          <cell r="I630" t="str">
            <v>0.00%</v>
          </cell>
          <cell r="J630">
            <v>99.366000000000028</v>
          </cell>
          <cell r="K630">
            <v>3403.2855000000009</v>
          </cell>
          <cell r="L630">
            <v>0.49805022304646396</v>
          </cell>
          <cell r="M630">
            <v>99.366000000000028</v>
          </cell>
          <cell r="N630">
            <v>3403.2855000000009</v>
          </cell>
          <cell r="O630">
            <v>0.49805022304646396</v>
          </cell>
          <cell r="P630">
            <v>100.14399999999996</v>
          </cell>
          <cell r="Q630">
            <v>3429.9319999999989</v>
          </cell>
          <cell r="R630">
            <v>0.50194977695353604</v>
          </cell>
        </row>
        <row r="631">
          <cell r="A631" t="str">
            <v>08.02.06</v>
          </cell>
          <cell r="B631" t="str">
            <v>TARRAJEO CON IMPERMEABILIZANTE EN COBERTURAS</v>
          </cell>
          <cell r="C631" t="str">
            <v>m2</v>
          </cell>
          <cell r="D631">
            <v>184.76</v>
          </cell>
          <cell r="E631">
            <v>60.76</v>
          </cell>
          <cell r="F631">
            <v>11226.017599999999</v>
          </cell>
          <cell r="G631">
            <v>0</v>
          </cell>
          <cell r="H631">
            <v>0</v>
          </cell>
          <cell r="I631" t="str">
            <v>0.00%</v>
          </cell>
          <cell r="J631">
            <v>0</v>
          </cell>
          <cell r="K631">
            <v>0</v>
          </cell>
          <cell r="L631" t="str">
            <v>0.00%</v>
          </cell>
          <cell r="M631">
            <v>0</v>
          </cell>
          <cell r="N631">
            <v>0</v>
          </cell>
          <cell r="O631" t="str">
            <v>0.00%</v>
          </cell>
          <cell r="P631">
            <v>184.76</v>
          </cell>
          <cell r="Q631">
            <v>11226.017599999999</v>
          </cell>
          <cell r="R631">
            <v>1</v>
          </cell>
        </row>
        <row r="632">
          <cell r="A632" t="str">
            <v>08.02.07</v>
          </cell>
          <cell r="B632" t="str">
            <v>TARRAJEO EN CUNETA DE EVACUACION PLUVIAL EXTERIOR - TECHO</v>
          </cell>
          <cell r="C632" t="str">
            <v>m2</v>
          </cell>
          <cell r="D632">
            <v>57.3</v>
          </cell>
          <cell r="E632">
            <v>39.65</v>
          </cell>
          <cell r="F632">
            <v>2271.9449999999997</v>
          </cell>
          <cell r="G632">
            <v>0</v>
          </cell>
          <cell r="H632">
            <v>0</v>
          </cell>
          <cell r="I632" t="str">
            <v>0.00%</v>
          </cell>
          <cell r="J632">
            <v>0</v>
          </cell>
          <cell r="K632">
            <v>0</v>
          </cell>
          <cell r="L632" t="str">
            <v>0.00%</v>
          </cell>
          <cell r="M632">
            <v>0</v>
          </cell>
          <cell r="N632">
            <v>0</v>
          </cell>
          <cell r="O632" t="str">
            <v>0.00%</v>
          </cell>
          <cell r="P632">
            <v>57.3</v>
          </cell>
          <cell r="Q632">
            <v>2271.9449999999997</v>
          </cell>
          <cell r="R632">
            <v>1</v>
          </cell>
        </row>
        <row r="633">
          <cell r="A633" t="str">
            <v>08.02.08</v>
          </cell>
          <cell r="B633" t="str">
            <v>TARRAJEO CON IMPERMEABILIZANTE EN  CUNETA INTERIOR - TECHO</v>
          </cell>
          <cell r="C633" t="str">
            <v>m2</v>
          </cell>
          <cell r="D633">
            <v>39.520000000000003</v>
          </cell>
          <cell r="E633">
            <v>42.36</v>
          </cell>
          <cell r="F633">
            <v>1674.0672000000002</v>
          </cell>
          <cell r="G633">
            <v>0</v>
          </cell>
          <cell r="H633">
            <v>0</v>
          </cell>
          <cell r="I633" t="str">
            <v>0.00%</v>
          </cell>
          <cell r="J633">
            <v>0</v>
          </cell>
          <cell r="K633">
            <v>0</v>
          </cell>
          <cell r="L633" t="str">
            <v>0.00%</v>
          </cell>
          <cell r="M633">
            <v>0</v>
          </cell>
          <cell r="N633">
            <v>0</v>
          </cell>
          <cell r="O633" t="str">
            <v>0.00%</v>
          </cell>
          <cell r="P633">
            <v>39.520000000000003</v>
          </cell>
          <cell r="Q633">
            <v>1674.0672000000002</v>
          </cell>
          <cell r="R633">
            <v>1</v>
          </cell>
        </row>
        <row r="634">
          <cell r="A634" t="str">
            <v>08.02.09</v>
          </cell>
          <cell r="B634" t="str">
            <v xml:space="preserve">VESTIDURA DE DERRAMES </v>
          </cell>
          <cell r="C634" t="str">
            <v>m</v>
          </cell>
          <cell r="D634">
            <v>260.72000000000003</v>
          </cell>
          <cell r="E634">
            <v>24.82</v>
          </cell>
          <cell r="F634">
            <v>6471.0704000000005</v>
          </cell>
          <cell r="G634">
            <v>0</v>
          </cell>
          <cell r="H634">
            <v>0</v>
          </cell>
          <cell r="I634" t="str">
            <v>0.00%</v>
          </cell>
          <cell r="J634">
            <v>0</v>
          </cell>
          <cell r="K634">
            <v>0</v>
          </cell>
          <cell r="L634" t="str">
            <v>0.00%</v>
          </cell>
          <cell r="M634">
            <v>0</v>
          </cell>
          <cell r="N634">
            <v>0</v>
          </cell>
          <cell r="O634" t="str">
            <v>0.00%</v>
          </cell>
          <cell r="P634">
            <v>260.72000000000003</v>
          </cell>
          <cell r="Q634">
            <v>6471.0704000000005</v>
          </cell>
          <cell r="R634">
            <v>1</v>
          </cell>
        </row>
        <row r="635">
          <cell r="A635" t="str">
            <v>08.02.10</v>
          </cell>
          <cell r="B635" t="str">
            <v>BRUÑA DE 1CM ENTRE MUROS Y ESTRUCTURAS</v>
          </cell>
          <cell r="C635" t="str">
            <v>m</v>
          </cell>
          <cell r="D635">
            <v>858.72</v>
          </cell>
          <cell r="E635">
            <v>2.08</v>
          </cell>
          <cell r="F635">
            <v>1786.1376</v>
          </cell>
          <cell r="G635">
            <v>0</v>
          </cell>
          <cell r="H635">
            <v>0</v>
          </cell>
          <cell r="I635" t="str">
            <v>0.00%</v>
          </cell>
          <cell r="J635">
            <v>441.16000000000008</v>
          </cell>
          <cell r="K635">
            <v>917.61280000000022</v>
          </cell>
          <cell r="L635">
            <v>0.51374138252282475</v>
          </cell>
          <cell r="M635">
            <v>441.16000000000008</v>
          </cell>
          <cell r="N635">
            <v>917.61280000000022</v>
          </cell>
          <cell r="O635">
            <v>0.51374138252282475</v>
          </cell>
          <cell r="P635">
            <v>417.55999999999995</v>
          </cell>
          <cell r="Q635">
            <v>868.5247999999998</v>
          </cell>
          <cell r="R635">
            <v>0.48625861747717519</v>
          </cell>
        </row>
        <row r="636">
          <cell r="A636" t="str">
            <v>08.03</v>
          </cell>
          <cell r="B636" t="str">
            <v>ESTRUCTURAS METALICAS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08.03.01</v>
          </cell>
          <cell r="B637" t="str">
            <v>CORREAS DE TUBO LAC 2"X2"X2mm</v>
          </cell>
          <cell r="C637" t="str">
            <v>m</v>
          </cell>
          <cell r="D637">
            <v>257.60000000000002</v>
          </cell>
          <cell r="E637">
            <v>28.38</v>
          </cell>
          <cell r="F637">
            <v>7310.6880000000001</v>
          </cell>
          <cell r="G637">
            <v>0</v>
          </cell>
          <cell r="H637">
            <v>0</v>
          </cell>
          <cell r="I637" t="str">
            <v>0.00%</v>
          </cell>
          <cell r="J637">
            <v>0</v>
          </cell>
          <cell r="K637">
            <v>0</v>
          </cell>
          <cell r="L637" t="str">
            <v>0.00%</v>
          </cell>
          <cell r="M637">
            <v>0</v>
          </cell>
          <cell r="N637">
            <v>0</v>
          </cell>
          <cell r="O637" t="str">
            <v>0.00%</v>
          </cell>
          <cell r="P637">
            <v>257.60000000000002</v>
          </cell>
          <cell r="Q637">
            <v>7310.6880000000001</v>
          </cell>
          <cell r="R637">
            <v>1</v>
          </cell>
        </row>
        <row r="638">
          <cell r="A638" t="str">
            <v>08.03.02</v>
          </cell>
          <cell r="B638" t="str">
            <v>TIJERAL TIPO - I CON TUBO RECTANGULAR LAC (SEGUN DISEÑO)</v>
          </cell>
          <cell r="C638" t="str">
            <v>und</v>
          </cell>
          <cell r="D638">
            <v>5</v>
          </cell>
          <cell r="E638">
            <v>549.16</v>
          </cell>
          <cell r="F638">
            <v>2745.7999999999997</v>
          </cell>
          <cell r="G638">
            <v>0</v>
          </cell>
          <cell r="H638">
            <v>0</v>
          </cell>
          <cell r="I638" t="str">
            <v>0.00%</v>
          </cell>
          <cell r="J638">
            <v>0</v>
          </cell>
          <cell r="K638">
            <v>0</v>
          </cell>
          <cell r="L638" t="str">
            <v>0.00%</v>
          </cell>
          <cell r="M638">
            <v>0</v>
          </cell>
          <cell r="N638">
            <v>0</v>
          </cell>
          <cell r="O638" t="str">
            <v>0.00%</v>
          </cell>
          <cell r="P638">
            <v>5</v>
          </cell>
          <cell r="Q638">
            <v>2745.7999999999997</v>
          </cell>
          <cell r="R638">
            <v>1</v>
          </cell>
        </row>
        <row r="639">
          <cell r="A639" t="str">
            <v>08.04</v>
          </cell>
          <cell r="B639" t="str">
            <v>COBERTURA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08.04.01</v>
          </cell>
          <cell r="B640" t="str">
            <v>COBERTURA DE PLACA ONDUVILLA</v>
          </cell>
          <cell r="C640" t="str">
            <v>m2</v>
          </cell>
          <cell r="D640">
            <v>146.94</v>
          </cell>
          <cell r="E640">
            <v>147.85</v>
          </cell>
          <cell r="F640">
            <v>21725.078999999998</v>
          </cell>
          <cell r="G640">
            <v>0</v>
          </cell>
          <cell r="H640">
            <v>0</v>
          </cell>
          <cell r="I640" t="str">
            <v>0.00%</v>
          </cell>
          <cell r="J640">
            <v>0</v>
          </cell>
          <cell r="K640">
            <v>0</v>
          </cell>
          <cell r="L640" t="str">
            <v>0.00%</v>
          </cell>
          <cell r="M640">
            <v>0</v>
          </cell>
          <cell r="N640">
            <v>0</v>
          </cell>
          <cell r="O640" t="str">
            <v>0.00%</v>
          </cell>
          <cell r="P640">
            <v>146.94</v>
          </cell>
          <cell r="Q640">
            <v>21725.078999999998</v>
          </cell>
          <cell r="R640">
            <v>1</v>
          </cell>
        </row>
        <row r="641">
          <cell r="A641" t="str">
            <v>08.04.02</v>
          </cell>
          <cell r="B641" t="str">
            <v>CUMBRERA DE ONDUVILLA</v>
          </cell>
          <cell r="C641" t="str">
            <v>m</v>
          </cell>
          <cell r="D641">
            <v>15.8</v>
          </cell>
          <cell r="E641">
            <v>101.1</v>
          </cell>
          <cell r="F641">
            <v>1597.3799999999999</v>
          </cell>
          <cell r="G641">
            <v>0</v>
          </cell>
          <cell r="H641">
            <v>0</v>
          </cell>
          <cell r="I641" t="str">
            <v>0.00%</v>
          </cell>
          <cell r="J641">
            <v>0</v>
          </cell>
          <cell r="K641">
            <v>0</v>
          </cell>
          <cell r="L641" t="str">
            <v>0.00%</v>
          </cell>
          <cell r="M641">
            <v>0</v>
          </cell>
          <cell r="N641">
            <v>0</v>
          </cell>
          <cell r="O641" t="str">
            <v>0.00%</v>
          </cell>
          <cell r="P641">
            <v>15.8</v>
          </cell>
          <cell r="Q641">
            <v>1597.3799999999999</v>
          </cell>
          <cell r="R641">
            <v>1</v>
          </cell>
        </row>
        <row r="642">
          <cell r="A642" t="str">
            <v>08.04.03</v>
          </cell>
          <cell r="B642" t="str">
            <v>COBERTURA LADRILLO PASTELERO ASENTADO C/MEZCLA</v>
          </cell>
          <cell r="C642" t="str">
            <v>m2</v>
          </cell>
          <cell r="D642">
            <v>37.82</v>
          </cell>
          <cell r="E642">
            <v>45.53</v>
          </cell>
          <cell r="F642">
            <v>1721.9446</v>
          </cell>
          <cell r="G642">
            <v>0</v>
          </cell>
          <cell r="H642">
            <v>0</v>
          </cell>
          <cell r="I642" t="str">
            <v>0.00%</v>
          </cell>
          <cell r="J642">
            <v>0</v>
          </cell>
          <cell r="K642">
            <v>0</v>
          </cell>
          <cell r="L642" t="str">
            <v>0.00%</v>
          </cell>
          <cell r="M642">
            <v>0</v>
          </cell>
          <cell r="N642">
            <v>0</v>
          </cell>
          <cell r="O642" t="str">
            <v>0.00%</v>
          </cell>
          <cell r="P642">
            <v>37.82</v>
          </cell>
          <cell r="Q642">
            <v>1721.9446</v>
          </cell>
          <cell r="R642">
            <v>1</v>
          </cell>
        </row>
        <row r="643">
          <cell r="A643" t="str">
            <v>08.04.04</v>
          </cell>
          <cell r="B643" t="str">
            <v>COBERTURA DE POLICARBONATO ALVEOLAR TRASLUCIDO DE 6 MM.</v>
          </cell>
          <cell r="C643" t="str">
            <v>m2</v>
          </cell>
          <cell r="D643">
            <v>40.96</v>
          </cell>
          <cell r="E643">
            <v>63.81</v>
          </cell>
          <cell r="F643">
            <v>2613.6576</v>
          </cell>
          <cell r="G643">
            <v>0</v>
          </cell>
          <cell r="H643">
            <v>0</v>
          </cell>
          <cell r="I643" t="str">
            <v>0.00%</v>
          </cell>
          <cell r="J643">
            <v>0</v>
          </cell>
          <cell r="K643">
            <v>0</v>
          </cell>
          <cell r="L643" t="str">
            <v>0.00%</v>
          </cell>
          <cell r="M643">
            <v>0</v>
          </cell>
          <cell r="N643">
            <v>0</v>
          </cell>
          <cell r="O643" t="str">
            <v>0.00%</v>
          </cell>
          <cell r="P643">
            <v>40.96</v>
          </cell>
          <cell r="Q643">
            <v>2613.6576</v>
          </cell>
          <cell r="R643">
            <v>1</v>
          </cell>
        </row>
        <row r="644">
          <cell r="A644" t="str">
            <v>08.05</v>
          </cell>
          <cell r="B644" t="str">
            <v>CIELORRASOS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A645" t="str">
            <v>08.05.01</v>
          </cell>
          <cell r="B645" t="str">
            <v>CIELORRASOS CON MEZCLA C:A 1:5 e= 1.5 CM</v>
          </cell>
          <cell r="C645" t="str">
            <v>m2</v>
          </cell>
          <cell r="D645">
            <v>360.43</v>
          </cell>
          <cell r="E645">
            <v>41.21</v>
          </cell>
          <cell r="F645">
            <v>14853.320300000001</v>
          </cell>
          <cell r="G645">
            <v>0</v>
          </cell>
          <cell r="H645">
            <v>0</v>
          </cell>
          <cell r="I645" t="str">
            <v>0.00%</v>
          </cell>
          <cell r="J645">
            <v>159.32999999999998</v>
          </cell>
          <cell r="K645">
            <v>6565.9892999999993</v>
          </cell>
          <cell r="L645">
            <v>0.44205532280886711</v>
          </cell>
          <cell r="M645">
            <v>159.32999999999998</v>
          </cell>
          <cell r="N645">
            <v>6565.9892999999993</v>
          </cell>
          <cell r="O645">
            <v>0.44205532280886711</v>
          </cell>
          <cell r="P645">
            <v>201.10000000000002</v>
          </cell>
          <cell r="Q645">
            <v>8287.3310000000019</v>
          </cell>
          <cell r="R645">
            <v>0.55794467719113294</v>
          </cell>
        </row>
        <row r="646">
          <cell r="A646" t="str">
            <v>08.06</v>
          </cell>
          <cell r="B646" t="str">
            <v>PISOS Y PAVIMENTOS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A647" t="str">
            <v>08.06.01</v>
          </cell>
          <cell r="B647" t="str">
            <v>FALSO PISO DE 4" DE CONCRETO 1:10</v>
          </cell>
          <cell r="C647" t="str">
            <v>m2</v>
          </cell>
          <cell r="D647">
            <v>218.38</v>
          </cell>
          <cell r="E647">
            <v>34.700000000000003</v>
          </cell>
          <cell r="F647">
            <v>7577.7860000000001</v>
          </cell>
          <cell r="G647">
            <v>0</v>
          </cell>
          <cell r="H647">
            <v>0</v>
          </cell>
          <cell r="I647" t="str">
            <v>0.00%</v>
          </cell>
          <cell r="J647">
            <v>0</v>
          </cell>
          <cell r="K647">
            <v>0</v>
          </cell>
          <cell r="L647" t="str">
            <v>0.00%</v>
          </cell>
          <cell r="M647">
            <v>0</v>
          </cell>
          <cell r="N647">
            <v>0</v>
          </cell>
          <cell r="O647" t="str">
            <v>0.00%</v>
          </cell>
          <cell r="P647">
            <v>218.38</v>
          </cell>
          <cell r="Q647">
            <v>7577.7860000000001</v>
          </cell>
          <cell r="R647">
            <v>1</v>
          </cell>
        </row>
        <row r="648">
          <cell r="A648" t="str">
            <v>08.06.02</v>
          </cell>
          <cell r="B648" t="str">
            <v>CONTRAPISO DE 48 MM.</v>
          </cell>
          <cell r="C648" t="str">
            <v>m2</v>
          </cell>
          <cell r="D648">
            <v>410.17</v>
          </cell>
          <cell r="E648">
            <v>33.57</v>
          </cell>
          <cell r="F648">
            <v>13769.4069</v>
          </cell>
          <cell r="G648">
            <v>0</v>
          </cell>
          <cell r="H648">
            <v>0</v>
          </cell>
          <cell r="I648" t="str">
            <v>0.00%</v>
          </cell>
          <cell r="J648">
            <v>0</v>
          </cell>
          <cell r="K648">
            <v>0</v>
          </cell>
          <cell r="L648" t="str">
            <v>0.00%</v>
          </cell>
          <cell r="M648">
            <v>0</v>
          </cell>
          <cell r="N648">
            <v>0</v>
          </cell>
          <cell r="O648" t="str">
            <v>0.00%</v>
          </cell>
          <cell r="P648">
            <v>410.17</v>
          </cell>
          <cell r="Q648">
            <v>13769.4069</v>
          </cell>
          <cell r="R648">
            <v>1</v>
          </cell>
        </row>
        <row r="649">
          <cell r="A649" t="str">
            <v>08.06.03</v>
          </cell>
          <cell r="B649" t="str">
            <v>PISO DE PORCELANATO 0.60 x 0.60 m.</v>
          </cell>
          <cell r="C649" t="str">
            <v>m2</v>
          </cell>
          <cell r="D649">
            <v>341.41</v>
          </cell>
          <cell r="E649">
            <v>182.85</v>
          </cell>
          <cell r="F649">
            <v>62426.818500000001</v>
          </cell>
          <cell r="G649">
            <v>0</v>
          </cell>
          <cell r="H649">
            <v>0</v>
          </cell>
          <cell r="I649" t="str">
            <v>0.00%</v>
          </cell>
          <cell r="J649">
            <v>0</v>
          </cell>
          <cell r="K649">
            <v>0</v>
          </cell>
          <cell r="L649" t="str">
            <v>0.00%</v>
          </cell>
          <cell r="M649">
            <v>0</v>
          </cell>
          <cell r="N649">
            <v>0</v>
          </cell>
          <cell r="O649" t="str">
            <v>0.00%</v>
          </cell>
          <cell r="P649">
            <v>341.41</v>
          </cell>
          <cell r="Q649">
            <v>62426.818500000001</v>
          </cell>
          <cell r="R649">
            <v>1</v>
          </cell>
        </row>
        <row r="650">
          <cell r="A650" t="str">
            <v>08.06.04</v>
          </cell>
          <cell r="B650" t="str">
            <v>PISO DE CERAMICO ANTIDESLIZANTE AT. 0.40x0.40 M</v>
          </cell>
          <cell r="C650" t="str">
            <v>m2</v>
          </cell>
          <cell r="D650">
            <v>68.760000000000005</v>
          </cell>
          <cell r="E650">
            <v>56.63</v>
          </cell>
          <cell r="F650">
            <v>3893.8788000000004</v>
          </cell>
          <cell r="G650">
            <v>0</v>
          </cell>
          <cell r="H650">
            <v>0</v>
          </cell>
          <cell r="I650" t="str">
            <v>0.00%</v>
          </cell>
          <cell r="J650">
            <v>0</v>
          </cell>
          <cell r="K650">
            <v>0</v>
          </cell>
          <cell r="L650" t="str">
            <v>0.00%</v>
          </cell>
          <cell r="M650">
            <v>0</v>
          </cell>
          <cell r="N650">
            <v>0</v>
          </cell>
          <cell r="O650" t="str">
            <v>0.00%</v>
          </cell>
          <cell r="P650">
            <v>68.760000000000005</v>
          </cell>
          <cell r="Q650">
            <v>3893.8788000000004</v>
          </cell>
          <cell r="R650">
            <v>1</v>
          </cell>
        </row>
        <row r="651">
          <cell r="A651" t="str">
            <v>08.06.05</v>
          </cell>
          <cell r="B651" t="str">
            <v>PISO DE CEMENTO FROTACHADO BRUÑADO</v>
          </cell>
          <cell r="C651" t="str">
            <v>m2</v>
          </cell>
          <cell r="D651">
            <v>12.17</v>
          </cell>
          <cell r="E651">
            <v>18.29</v>
          </cell>
          <cell r="F651">
            <v>222.58929999999998</v>
          </cell>
          <cell r="G651">
            <v>0</v>
          </cell>
          <cell r="H651">
            <v>0</v>
          </cell>
          <cell r="I651" t="str">
            <v>0.00%</v>
          </cell>
          <cell r="J651">
            <v>0</v>
          </cell>
          <cell r="K651">
            <v>0</v>
          </cell>
          <cell r="L651" t="str">
            <v>0.00%</v>
          </cell>
          <cell r="M651">
            <v>0</v>
          </cell>
          <cell r="N651">
            <v>0</v>
          </cell>
          <cell r="O651" t="str">
            <v>0.00%</v>
          </cell>
          <cell r="P651">
            <v>12.17</v>
          </cell>
          <cell r="Q651">
            <v>222.58929999999998</v>
          </cell>
          <cell r="R651">
            <v>1</v>
          </cell>
        </row>
        <row r="652">
          <cell r="A652" t="str">
            <v>08.06.06</v>
          </cell>
          <cell r="B652" t="str">
            <v>COLOCACION DE BLOQUE DE VIDRIO 30 x 30 x 8 CM. PARA PISO</v>
          </cell>
          <cell r="C652" t="str">
            <v>und</v>
          </cell>
          <cell r="D652">
            <v>24</v>
          </cell>
          <cell r="E652">
            <v>20.87</v>
          </cell>
          <cell r="F652">
            <v>500.88</v>
          </cell>
          <cell r="G652">
            <v>0</v>
          </cell>
          <cell r="H652">
            <v>0</v>
          </cell>
          <cell r="I652" t="str">
            <v>0.00%</v>
          </cell>
          <cell r="J652">
            <v>0</v>
          </cell>
          <cell r="K652">
            <v>0</v>
          </cell>
          <cell r="L652" t="str">
            <v>0.00%</v>
          </cell>
          <cell r="M652">
            <v>0</v>
          </cell>
          <cell r="N652">
            <v>0</v>
          </cell>
          <cell r="O652" t="str">
            <v>0.00%</v>
          </cell>
          <cell r="P652">
            <v>24</v>
          </cell>
          <cell r="Q652">
            <v>500.88</v>
          </cell>
          <cell r="R652">
            <v>1</v>
          </cell>
        </row>
        <row r="653">
          <cell r="A653" t="str">
            <v>08.07</v>
          </cell>
          <cell r="B653" t="str">
            <v>VEREDA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08.07.01</v>
          </cell>
          <cell r="B654" t="str">
            <v>AFIRMADO DE 4" PARA VEREDAS</v>
          </cell>
          <cell r="C654" t="str">
            <v>m2</v>
          </cell>
          <cell r="D654">
            <v>12.17</v>
          </cell>
          <cell r="E654">
            <v>11.27</v>
          </cell>
          <cell r="F654">
            <v>137.1559</v>
          </cell>
          <cell r="G654">
            <v>0</v>
          </cell>
          <cell r="H654">
            <v>0</v>
          </cell>
          <cell r="I654" t="str">
            <v>0.00%</v>
          </cell>
          <cell r="J654">
            <v>0</v>
          </cell>
          <cell r="K654">
            <v>0</v>
          </cell>
          <cell r="L654" t="str">
            <v>0.00%</v>
          </cell>
          <cell r="M654">
            <v>0</v>
          </cell>
          <cell r="N654">
            <v>0</v>
          </cell>
          <cell r="O654" t="str">
            <v>0.00%</v>
          </cell>
          <cell r="P654">
            <v>12.17</v>
          </cell>
          <cell r="Q654">
            <v>137.1559</v>
          </cell>
          <cell r="R654">
            <v>1</v>
          </cell>
        </row>
        <row r="655">
          <cell r="A655" t="str">
            <v>08.07.02</v>
          </cell>
          <cell r="B655" t="str">
            <v>VEREDA DE CONCRETO F'C= 175 KG/CM2.</v>
          </cell>
          <cell r="C655" t="str">
            <v>m2</v>
          </cell>
          <cell r="D655">
            <v>12.17</v>
          </cell>
          <cell r="E655">
            <v>64.63</v>
          </cell>
          <cell r="F655">
            <v>786.54709999999989</v>
          </cell>
          <cell r="G655">
            <v>0</v>
          </cell>
          <cell r="H655">
            <v>0</v>
          </cell>
          <cell r="I655" t="str">
            <v>0.00%</v>
          </cell>
          <cell r="J655">
            <v>0</v>
          </cell>
          <cell r="K655">
            <v>0</v>
          </cell>
          <cell r="L655" t="str">
            <v>0.00%</v>
          </cell>
          <cell r="M655">
            <v>0</v>
          </cell>
          <cell r="N655">
            <v>0</v>
          </cell>
          <cell r="O655" t="str">
            <v>0.00%</v>
          </cell>
          <cell r="P655">
            <v>12.17</v>
          </cell>
          <cell r="Q655">
            <v>786.54709999999989</v>
          </cell>
          <cell r="R655">
            <v>1</v>
          </cell>
        </row>
        <row r="656">
          <cell r="A656" t="str">
            <v>08.07.03</v>
          </cell>
          <cell r="B656" t="str">
            <v>ENCOFRADO Y DESENCOFRADO DE VEREDA</v>
          </cell>
          <cell r="C656" t="str">
            <v>m2</v>
          </cell>
          <cell r="D656">
            <v>3.61</v>
          </cell>
          <cell r="E656">
            <v>45.51</v>
          </cell>
          <cell r="F656">
            <v>164.2911</v>
          </cell>
          <cell r="G656">
            <v>0</v>
          </cell>
          <cell r="H656">
            <v>0</v>
          </cell>
          <cell r="I656" t="str">
            <v>0.00%</v>
          </cell>
          <cell r="J656">
            <v>0</v>
          </cell>
          <cell r="K656">
            <v>0</v>
          </cell>
          <cell r="L656" t="str">
            <v>0.00%</v>
          </cell>
          <cell r="M656">
            <v>0</v>
          </cell>
          <cell r="N656">
            <v>0</v>
          </cell>
          <cell r="O656" t="str">
            <v>0.00%</v>
          </cell>
          <cell r="P656">
            <v>3.61</v>
          </cell>
          <cell r="Q656">
            <v>164.2911</v>
          </cell>
          <cell r="R656">
            <v>1</v>
          </cell>
        </row>
        <row r="657">
          <cell r="A657" t="str">
            <v>08.08</v>
          </cell>
          <cell r="B657" t="str">
            <v>ZOCALOS Y CONTRAZOCALOS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A658" t="str">
            <v>08.08.01</v>
          </cell>
          <cell r="B658" t="str">
            <v>ZOCALO DE CERAMICO 0.30 x 0.20 M</v>
          </cell>
          <cell r="C658" t="str">
            <v>m2</v>
          </cell>
          <cell r="D658">
            <v>98.1</v>
          </cell>
          <cell r="E658">
            <v>64.3</v>
          </cell>
          <cell r="F658">
            <v>6307.829999999999</v>
          </cell>
          <cell r="G658">
            <v>0</v>
          </cell>
          <cell r="H658">
            <v>0</v>
          </cell>
          <cell r="I658" t="str">
            <v>0.00%</v>
          </cell>
          <cell r="J658">
            <v>0</v>
          </cell>
          <cell r="K658">
            <v>0</v>
          </cell>
          <cell r="L658" t="str">
            <v>0.00%</v>
          </cell>
          <cell r="M658">
            <v>0</v>
          </cell>
          <cell r="N658">
            <v>0</v>
          </cell>
          <cell r="O658" t="str">
            <v>0.00%</v>
          </cell>
          <cell r="P658">
            <v>98.1</v>
          </cell>
          <cell r="Q658">
            <v>6307.829999999999</v>
          </cell>
          <cell r="R658">
            <v>1</v>
          </cell>
        </row>
        <row r="659">
          <cell r="A659" t="str">
            <v>08.08.02</v>
          </cell>
          <cell r="B659" t="str">
            <v>ZOCALO DE CEMENTO PULIDO C/MORTERO 1:5 DE 2CM. DE H= 40 CM. - EXTERIOR</v>
          </cell>
          <cell r="C659" t="str">
            <v>m</v>
          </cell>
          <cell r="D659">
            <v>20.86</v>
          </cell>
          <cell r="E659">
            <v>13.08</v>
          </cell>
          <cell r="F659">
            <v>272.84879999999998</v>
          </cell>
          <cell r="G659">
            <v>0</v>
          </cell>
          <cell r="H659">
            <v>0</v>
          </cell>
          <cell r="I659" t="str">
            <v>0.00%</v>
          </cell>
          <cell r="J659">
            <v>0</v>
          </cell>
          <cell r="K659">
            <v>0</v>
          </cell>
          <cell r="L659" t="str">
            <v>0.00%</v>
          </cell>
          <cell r="M659">
            <v>0</v>
          </cell>
          <cell r="N659">
            <v>0</v>
          </cell>
          <cell r="O659" t="str">
            <v>0.00%</v>
          </cell>
          <cell r="P659">
            <v>20.86</v>
          </cell>
          <cell r="Q659">
            <v>272.84879999999998</v>
          </cell>
          <cell r="R659">
            <v>1</v>
          </cell>
        </row>
        <row r="660">
          <cell r="A660" t="str">
            <v>08.08.03</v>
          </cell>
          <cell r="B660" t="str">
            <v>CONTRAZOCALO DE CERAMICO DE 40 x 40 CM. H=10CM. - INTERIOR</v>
          </cell>
          <cell r="C660" t="str">
            <v>m</v>
          </cell>
          <cell r="D660">
            <v>44.44</v>
          </cell>
          <cell r="E660">
            <v>14.75</v>
          </cell>
          <cell r="F660">
            <v>655.49</v>
          </cell>
          <cell r="G660">
            <v>0</v>
          </cell>
          <cell r="H660">
            <v>0</v>
          </cell>
          <cell r="I660" t="str">
            <v>0.00%</v>
          </cell>
          <cell r="J660">
            <v>0</v>
          </cell>
          <cell r="K660">
            <v>0</v>
          </cell>
          <cell r="L660" t="str">
            <v>0.00%</v>
          </cell>
          <cell r="M660">
            <v>0</v>
          </cell>
          <cell r="N660">
            <v>0</v>
          </cell>
          <cell r="O660" t="str">
            <v>0.00%</v>
          </cell>
          <cell r="P660">
            <v>44.44</v>
          </cell>
          <cell r="Q660">
            <v>655.49</v>
          </cell>
          <cell r="R660">
            <v>1</v>
          </cell>
        </row>
        <row r="661">
          <cell r="A661" t="str">
            <v>08.08.04</v>
          </cell>
          <cell r="B661" t="str">
            <v>CONTRAZOCALO DE PORCELANATO H=0.10M</v>
          </cell>
          <cell r="C661" t="str">
            <v>m</v>
          </cell>
          <cell r="D661">
            <v>128.82</v>
          </cell>
          <cell r="E661">
            <v>22.15</v>
          </cell>
          <cell r="F661">
            <v>2853.3629999999998</v>
          </cell>
          <cell r="G661">
            <v>0</v>
          </cell>
          <cell r="H661">
            <v>0</v>
          </cell>
          <cell r="I661" t="str">
            <v>0.00%</v>
          </cell>
          <cell r="J661">
            <v>0</v>
          </cell>
          <cell r="K661">
            <v>0</v>
          </cell>
          <cell r="L661" t="str">
            <v>0.00%</v>
          </cell>
          <cell r="M661">
            <v>0</v>
          </cell>
          <cell r="N661">
            <v>0</v>
          </cell>
          <cell r="O661" t="str">
            <v>0.00%</v>
          </cell>
          <cell r="P661">
            <v>128.82</v>
          </cell>
          <cell r="Q661">
            <v>2853.3629999999998</v>
          </cell>
          <cell r="R661">
            <v>1</v>
          </cell>
        </row>
        <row r="662">
          <cell r="A662" t="str">
            <v>08.09</v>
          </cell>
          <cell r="B662" t="str">
            <v>CARPINTERIA DE MADERA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A663" t="str">
            <v>08.09.01</v>
          </cell>
          <cell r="B663" t="str">
            <v>PUERTA DE MADERA MACHIMBRADA C/SOBRE LUZ</v>
          </cell>
          <cell r="C663" t="str">
            <v>m2</v>
          </cell>
          <cell r="D663">
            <v>19.8</v>
          </cell>
          <cell r="E663">
            <v>340.61</v>
          </cell>
          <cell r="F663">
            <v>6744.0780000000004</v>
          </cell>
          <cell r="G663">
            <v>0</v>
          </cell>
          <cell r="H663">
            <v>0</v>
          </cell>
          <cell r="I663" t="str">
            <v>0.00%</v>
          </cell>
          <cell r="J663">
            <v>0</v>
          </cell>
          <cell r="K663">
            <v>0</v>
          </cell>
          <cell r="L663" t="str">
            <v>0.00%</v>
          </cell>
          <cell r="M663">
            <v>0</v>
          </cell>
          <cell r="N663">
            <v>0</v>
          </cell>
          <cell r="O663" t="str">
            <v>0.00%</v>
          </cell>
          <cell r="P663">
            <v>19.8</v>
          </cell>
          <cell r="Q663">
            <v>6744.0780000000004</v>
          </cell>
          <cell r="R663">
            <v>1</v>
          </cell>
        </row>
        <row r="664">
          <cell r="A664" t="str">
            <v>08.09.02</v>
          </cell>
          <cell r="B664" t="str">
            <v>PUERTA DE MADERA DOBLE HOJA MACHIMBRADA C/SOBRE LUZ</v>
          </cell>
          <cell r="C664" t="str">
            <v>m2</v>
          </cell>
          <cell r="D664">
            <v>17.600000000000001</v>
          </cell>
          <cell r="E664">
            <v>340.61</v>
          </cell>
          <cell r="F664">
            <v>5994.7360000000008</v>
          </cell>
          <cell r="G664">
            <v>0</v>
          </cell>
          <cell r="H664">
            <v>0</v>
          </cell>
          <cell r="I664" t="str">
            <v>0.00%</v>
          </cell>
          <cell r="J664">
            <v>0</v>
          </cell>
          <cell r="K664">
            <v>0</v>
          </cell>
          <cell r="L664" t="str">
            <v>0.00%</v>
          </cell>
          <cell r="M664">
            <v>0</v>
          </cell>
          <cell r="N664">
            <v>0</v>
          </cell>
          <cell r="O664" t="str">
            <v>0.00%</v>
          </cell>
          <cell r="P664">
            <v>17.600000000000001</v>
          </cell>
          <cell r="Q664">
            <v>5994.7360000000008</v>
          </cell>
          <cell r="R664">
            <v>1</v>
          </cell>
        </row>
        <row r="665">
          <cell r="A665" t="str">
            <v>08.09.03</v>
          </cell>
          <cell r="B665" t="str">
            <v>PUERTA CONTRAPLACADA CON PLANCHA DE TRIPLAY DE 6 mm. C/SOBRELUZ</v>
          </cell>
          <cell r="C665" t="str">
            <v>m2</v>
          </cell>
          <cell r="D665">
            <v>9.52</v>
          </cell>
          <cell r="E665">
            <v>329.53</v>
          </cell>
          <cell r="F665">
            <v>3137.1255999999994</v>
          </cell>
          <cell r="G665">
            <v>0</v>
          </cell>
          <cell r="H665">
            <v>0</v>
          </cell>
          <cell r="I665" t="str">
            <v>0.00%</v>
          </cell>
          <cell r="J665">
            <v>0</v>
          </cell>
          <cell r="K665">
            <v>0</v>
          </cell>
          <cell r="L665" t="str">
            <v>0.00%</v>
          </cell>
          <cell r="M665">
            <v>0</v>
          </cell>
          <cell r="N665">
            <v>0</v>
          </cell>
          <cell r="O665" t="str">
            <v>0.00%</v>
          </cell>
          <cell r="P665">
            <v>9.52</v>
          </cell>
          <cell r="Q665">
            <v>3137.1255999999994</v>
          </cell>
          <cell r="R665">
            <v>1</v>
          </cell>
        </row>
        <row r="666">
          <cell r="A666" t="str">
            <v>08.10</v>
          </cell>
          <cell r="B666" t="str">
            <v>CARPINTERIA METALICA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A667" t="str">
            <v>08.10.01</v>
          </cell>
          <cell r="B667" t="str">
            <v>BARANDA CON VIDRIO TEMPLADO H=1.00 M. S/D - TIPO I</v>
          </cell>
          <cell r="C667" t="str">
            <v>m</v>
          </cell>
          <cell r="D667">
            <v>9.35</v>
          </cell>
          <cell r="E667">
            <v>381.69</v>
          </cell>
          <cell r="F667">
            <v>3568.8015</v>
          </cell>
          <cell r="G667">
            <v>0</v>
          </cell>
          <cell r="H667">
            <v>0</v>
          </cell>
          <cell r="I667" t="str">
            <v>0.00%</v>
          </cell>
          <cell r="J667">
            <v>0</v>
          </cell>
          <cell r="K667">
            <v>0</v>
          </cell>
          <cell r="L667" t="str">
            <v>0.00%</v>
          </cell>
          <cell r="M667">
            <v>0</v>
          </cell>
          <cell r="N667">
            <v>0</v>
          </cell>
          <cell r="O667" t="str">
            <v>0.00%</v>
          </cell>
          <cell r="P667">
            <v>9.35</v>
          </cell>
          <cell r="Q667">
            <v>3568.8015</v>
          </cell>
          <cell r="R667">
            <v>1</v>
          </cell>
        </row>
        <row r="668">
          <cell r="A668" t="str">
            <v>08.11</v>
          </cell>
          <cell r="B668" t="str">
            <v>CERRAJERIA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A669" t="str">
            <v>08.11.01</v>
          </cell>
          <cell r="B669" t="str">
            <v>BISAGRA CAPUCHINA DE 4"</v>
          </cell>
          <cell r="C669" t="str">
            <v>und</v>
          </cell>
          <cell r="D669">
            <v>80</v>
          </cell>
          <cell r="E669">
            <v>15.83</v>
          </cell>
          <cell r="F669">
            <v>1266.4000000000001</v>
          </cell>
          <cell r="G669">
            <v>0</v>
          </cell>
          <cell r="H669">
            <v>0</v>
          </cell>
          <cell r="I669" t="str">
            <v>0.00%</v>
          </cell>
          <cell r="J669">
            <v>0</v>
          </cell>
          <cell r="K669">
            <v>0</v>
          </cell>
          <cell r="L669" t="str">
            <v>0.00%</v>
          </cell>
          <cell r="M669">
            <v>0</v>
          </cell>
          <cell r="N669">
            <v>0</v>
          </cell>
          <cell r="O669" t="str">
            <v>0.00%</v>
          </cell>
          <cell r="P669">
            <v>80</v>
          </cell>
          <cell r="Q669">
            <v>1266.4000000000001</v>
          </cell>
          <cell r="R669">
            <v>1</v>
          </cell>
        </row>
        <row r="670">
          <cell r="A670" t="str">
            <v>08.11.02</v>
          </cell>
          <cell r="B670" t="str">
            <v>CERRADURA PARA PUERTA DE TRES GOLPES</v>
          </cell>
          <cell r="C670" t="str">
            <v>und</v>
          </cell>
          <cell r="D670">
            <v>4</v>
          </cell>
          <cell r="E670">
            <v>137.22999999999999</v>
          </cell>
          <cell r="F670">
            <v>548.91999999999996</v>
          </cell>
          <cell r="G670">
            <v>0</v>
          </cell>
          <cell r="H670">
            <v>0</v>
          </cell>
          <cell r="I670" t="str">
            <v>0.00%</v>
          </cell>
          <cell r="J670">
            <v>0</v>
          </cell>
          <cell r="K670">
            <v>0</v>
          </cell>
          <cell r="L670" t="str">
            <v>0.00%</v>
          </cell>
          <cell r="M670">
            <v>0</v>
          </cell>
          <cell r="N670">
            <v>0</v>
          </cell>
          <cell r="O670" t="str">
            <v>0.00%</v>
          </cell>
          <cell r="P670">
            <v>4</v>
          </cell>
          <cell r="Q670">
            <v>548.91999999999996</v>
          </cell>
          <cell r="R670">
            <v>1</v>
          </cell>
        </row>
        <row r="671">
          <cell r="A671" t="str">
            <v>08.11.03</v>
          </cell>
          <cell r="B671" t="str">
            <v>CERRADURA DE PERILLA CON SEGURIDAD INTERIOR</v>
          </cell>
          <cell r="C671" t="str">
            <v>und</v>
          </cell>
          <cell r="D671">
            <v>16</v>
          </cell>
          <cell r="E671">
            <v>92.23</v>
          </cell>
          <cell r="F671">
            <v>1475.68</v>
          </cell>
          <cell r="G671">
            <v>0</v>
          </cell>
          <cell r="H671">
            <v>0</v>
          </cell>
          <cell r="I671" t="str">
            <v>0.00%</v>
          </cell>
          <cell r="J671">
            <v>0</v>
          </cell>
          <cell r="K671">
            <v>0</v>
          </cell>
          <cell r="L671" t="str">
            <v>0.00%</v>
          </cell>
          <cell r="M671">
            <v>0</v>
          </cell>
          <cell r="N671">
            <v>0</v>
          </cell>
          <cell r="O671" t="str">
            <v>0.00%</v>
          </cell>
          <cell r="P671">
            <v>16</v>
          </cell>
          <cell r="Q671">
            <v>1475.68</v>
          </cell>
          <cell r="R671">
            <v>1</v>
          </cell>
        </row>
        <row r="672">
          <cell r="A672" t="str">
            <v>08.12</v>
          </cell>
          <cell r="B672" t="str">
            <v>VIDRIOS, CRISTALES Y SIMILARES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08.12.01</v>
          </cell>
          <cell r="B673" t="str">
            <v>VIDRIO (8MM.) SISTEMA NOVA INC. ACCESORIOS</v>
          </cell>
          <cell r="C673" t="str">
            <v>p2</v>
          </cell>
          <cell r="D673">
            <v>571.71</v>
          </cell>
          <cell r="E673">
            <v>18.54</v>
          </cell>
          <cell r="F673">
            <v>10599.5034</v>
          </cell>
          <cell r="G673">
            <v>0</v>
          </cell>
          <cell r="H673">
            <v>0</v>
          </cell>
          <cell r="I673" t="str">
            <v>0.00%</v>
          </cell>
          <cell r="J673">
            <v>0</v>
          </cell>
          <cell r="K673">
            <v>0</v>
          </cell>
          <cell r="L673" t="str">
            <v>0.00%</v>
          </cell>
          <cell r="M673">
            <v>0</v>
          </cell>
          <cell r="N673">
            <v>0</v>
          </cell>
          <cell r="O673" t="str">
            <v>0.00%</v>
          </cell>
          <cell r="P673">
            <v>571.71</v>
          </cell>
          <cell r="Q673">
            <v>10599.5034</v>
          </cell>
          <cell r="R673">
            <v>1</v>
          </cell>
        </row>
        <row r="674">
          <cell r="A674" t="str">
            <v>08.12.02</v>
          </cell>
          <cell r="B674" t="str">
            <v>VIDRIO CRUDO INCOLORO DE 6MM.</v>
          </cell>
          <cell r="C674" t="str">
            <v>p2</v>
          </cell>
          <cell r="D674">
            <v>20.88</v>
          </cell>
          <cell r="E674">
            <v>9.51</v>
          </cell>
          <cell r="F674">
            <v>198.56879999999998</v>
          </cell>
          <cell r="G674">
            <v>0</v>
          </cell>
          <cell r="H674">
            <v>0</v>
          </cell>
          <cell r="I674" t="str">
            <v>0.00%</v>
          </cell>
          <cell r="J674">
            <v>0</v>
          </cell>
          <cell r="K674">
            <v>0</v>
          </cell>
          <cell r="L674" t="str">
            <v>0.00%</v>
          </cell>
          <cell r="M674">
            <v>0</v>
          </cell>
          <cell r="N674">
            <v>0</v>
          </cell>
          <cell r="O674" t="str">
            <v>0.00%</v>
          </cell>
          <cell r="P674">
            <v>20.88</v>
          </cell>
          <cell r="Q674">
            <v>198.56879999999998</v>
          </cell>
          <cell r="R674">
            <v>1</v>
          </cell>
        </row>
        <row r="675">
          <cell r="A675" t="str">
            <v>08.13</v>
          </cell>
          <cell r="B675" t="str">
            <v>PINTURA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08.13.01</v>
          </cell>
          <cell r="B676" t="str">
            <v>PINTURA EN CIELORRASO</v>
          </cell>
          <cell r="C676" t="str">
            <v>m2</v>
          </cell>
          <cell r="D676">
            <v>360.43</v>
          </cell>
          <cell r="E676">
            <v>12.59</v>
          </cell>
          <cell r="F676">
            <v>4537.8136999999997</v>
          </cell>
          <cell r="G676">
            <v>0</v>
          </cell>
          <cell r="H676">
            <v>0</v>
          </cell>
          <cell r="I676" t="str">
            <v>0.00%</v>
          </cell>
          <cell r="J676">
            <v>0</v>
          </cell>
          <cell r="K676">
            <v>0</v>
          </cell>
          <cell r="L676" t="str">
            <v>0.00%</v>
          </cell>
          <cell r="M676">
            <v>0</v>
          </cell>
          <cell r="N676">
            <v>0</v>
          </cell>
          <cell r="O676" t="str">
            <v>0.00%</v>
          </cell>
          <cell r="P676">
            <v>360.43</v>
          </cell>
          <cell r="Q676">
            <v>4537.8136999999997</v>
          </cell>
          <cell r="R676">
            <v>1</v>
          </cell>
        </row>
        <row r="677">
          <cell r="A677" t="str">
            <v>08.13.02</v>
          </cell>
          <cell r="B677" t="str">
            <v xml:space="preserve">PINTURA EN INTERIORES </v>
          </cell>
          <cell r="C677" t="str">
            <v>m2</v>
          </cell>
          <cell r="D677">
            <v>410.83</v>
          </cell>
          <cell r="E677">
            <v>9.6999999999999993</v>
          </cell>
          <cell r="F677">
            <v>3985.0509999999995</v>
          </cell>
          <cell r="G677">
            <v>0</v>
          </cell>
          <cell r="H677">
            <v>0</v>
          </cell>
          <cell r="I677" t="str">
            <v>0.00%</v>
          </cell>
          <cell r="J677">
            <v>0</v>
          </cell>
          <cell r="K677">
            <v>0</v>
          </cell>
          <cell r="L677" t="str">
            <v>0.00%</v>
          </cell>
          <cell r="M677">
            <v>0</v>
          </cell>
          <cell r="N677">
            <v>0</v>
          </cell>
          <cell r="O677" t="str">
            <v>0.00%</v>
          </cell>
          <cell r="P677">
            <v>410.83</v>
          </cell>
          <cell r="Q677">
            <v>3985.0509999999995</v>
          </cell>
          <cell r="R677">
            <v>1</v>
          </cell>
        </row>
        <row r="678">
          <cell r="A678" t="str">
            <v>08.13.03</v>
          </cell>
          <cell r="B678" t="str">
            <v>PINTURA EN EXTERIORES</v>
          </cell>
          <cell r="C678" t="str">
            <v>m2</v>
          </cell>
          <cell r="D678">
            <v>171.97</v>
          </cell>
          <cell r="E678">
            <v>19.04</v>
          </cell>
          <cell r="F678">
            <v>3274.3087999999998</v>
          </cell>
          <cell r="G678">
            <v>0</v>
          </cell>
          <cell r="H678">
            <v>0</v>
          </cell>
          <cell r="I678" t="str">
            <v>0.00%</v>
          </cell>
          <cell r="J678">
            <v>0</v>
          </cell>
          <cell r="K678">
            <v>0</v>
          </cell>
          <cell r="L678" t="str">
            <v>0.00%</v>
          </cell>
          <cell r="M678">
            <v>0</v>
          </cell>
          <cell r="N678">
            <v>0</v>
          </cell>
          <cell r="O678" t="str">
            <v>0.00%</v>
          </cell>
          <cell r="P678">
            <v>171.97</v>
          </cell>
          <cell r="Q678">
            <v>3274.3087999999998</v>
          </cell>
          <cell r="R678">
            <v>1</v>
          </cell>
        </row>
        <row r="679">
          <cell r="A679" t="str">
            <v>08.13.04</v>
          </cell>
          <cell r="B679" t="str">
            <v>PINTURA EN COLUMNAS</v>
          </cell>
          <cell r="C679" t="str">
            <v>m2</v>
          </cell>
          <cell r="D679">
            <v>241.31</v>
          </cell>
          <cell r="E679">
            <v>10.35</v>
          </cell>
          <cell r="F679">
            <v>2497.5585000000001</v>
          </cell>
          <cell r="G679">
            <v>0</v>
          </cell>
          <cell r="H679">
            <v>0</v>
          </cell>
          <cell r="I679" t="str">
            <v>0.00%</v>
          </cell>
          <cell r="J679">
            <v>0</v>
          </cell>
          <cell r="K679">
            <v>0</v>
          </cell>
          <cell r="L679" t="str">
            <v>0.00%</v>
          </cell>
          <cell r="M679">
            <v>0</v>
          </cell>
          <cell r="N679">
            <v>0</v>
          </cell>
          <cell r="O679" t="str">
            <v>0.00%</v>
          </cell>
          <cell r="P679">
            <v>241.31</v>
          </cell>
          <cell r="Q679">
            <v>2497.5585000000001</v>
          </cell>
          <cell r="R679">
            <v>1</v>
          </cell>
        </row>
        <row r="680">
          <cell r="A680" t="str">
            <v>08.13.05</v>
          </cell>
          <cell r="B680" t="str">
            <v>PINTURA EN VIGA</v>
          </cell>
          <cell r="C680" t="str">
            <v>m2</v>
          </cell>
          <cell r="D680">
            <v>199.51</v>
          </cell>
          <cell r="E680">
            <v>10.35</v>
          </cell>
          <cell r="F680">
            <v>2064.9285</v>
          </cell>
          <cell r="G680">
            <v>0</v>
          </cell>
          <cell r="H680">
            <v>0</v>
          </cell>
          <cell r="I680" t="str">
            <v>0.00%</v>
          </cell>
          <cell r="J680">
            <v>0</v>
          </cell>
          <cell r="K680">
            <v>0</v>
          </cell>
          <cell r="L680" t="str">
            <v>0.00%</v>
          </cell>
          <cell r="M680">
            <v>0</v>
          </cell>
          <cell r="N680">
            <v>0</v>
          </cell>
          <cell r="O680" t="str">
            <v>0.00%</v>
          </cell>
          <cell r="P680">
            <v>199.51</v>
          </cell>
          <cell r="Q680">
            <v>2064.9285</v>
          </cell>
          <cell r="R680">
            <v>1</v>
          </cell>
        </row>
        <row r="681">
          <cell r="A681" t="str">
            <v>08.13.06</v>
          </cell>
          <cell r="B681" t="str">
            <v>PINTURA EN CUNETA DE EVACUACION PLUVIAL EN TECHO</v>
          </cell>
          <cell r="C681" t="str">
            <v>m2</v>
          </cell>
          <cell r="D681">
            <v>57.3</v>
          </cell>
          <cell r="E681">
            <v>9.25</v>
          </cell>
          <cell r="F681">
            <v>530.02499999999998</v>
          </cell>
          <cell r="G681">
            <v>0</v>
          </cell>
          <cell r="H681">
            <v>0</v>
          </cell>
          <cell r="I681" t="str">
            <v>0.00%</v>
          </cell>
          <cell r="J681">
            <v>0</v>
          </cell>
          <cell r="K681">
            <v>0</v>
          </cell>
          <cell r="L681" t="str">
            <v>0.00%</v>
          </cell>
          <cell r="M681">
            <v>0</v>
          </cell>
          <cell r="N681">
            <v>0</v>
          </cell>
          <cell r="O681" t="str">
            <v>0.00%</v>
          </cell>
          <cell r="P681">
            <v>57.3</v>
          </cell>
          <cell r="Q681">
            <v>530.02499999999998</v>
          </cell>
          <cell r="R681">
            <v>1</v>
          </cell>
        </row>
        <row r="682">
          <cell r="A682" t="str">
            <v>08.13.07</v>
          </cell>
          <cell r="B682" t="str">
            <v>PINTURA EN CONTRAZOCALOS Y ZOCALOS H= 0.40M C/ESMALTE</v>
          </cell>
          <cell r="C682" t="str">
            <v>m</v>
          </cell>
          <cell r="D682">
            <v>20.86</v>
          </cell>
          <cell r="E682">
            <v>7.19</v>
          </cell>
          <cell r="F682">
            <v>149.98340000000002</v>
          </cell>
          <cell r="G682">
            <v>0</v>
          </cell>
          <cell r="H682">
            <v>0</v>
          </cell>
          <cell r="I682" t="str">
            <v>0.00%</v>
          </cell>
          <cell r="J682">
            <v>0</v>
          </cell>
          <cell r="K682">
            <v>0</v>
          </cell>
          <cell r="L682" t="str">
            <v>0.00%</v>
          </cell>
          <cell r="M682">
            <v>0</v>
          </cell>
          <cell r="N682">
            <v>0</v>
          </cell>
          <cell r="O682" t="str">
            <v>0.00%</v>
          </cell>
          <cell r="P682">
            <v>20.86</v>
          </cell>
          <cell r="Q682">
            <v>149.98340000000002</v>
          </cell>
          <cell r="R682">
            <v>1</v>
          </cell>
        </row>
        <row r="683">
          <cell r="A683" t="str">
            <v>08.13.08</v>
          </cell>
          <cell r="B683" t="str">
            <v>PINTURA EN BARANDAS METALICAS</v>
          </cell>
          <cell r="C683" t="str">
            <v>m</v>
          </cell>
          <cell r="D683">
            <v>9.35</v>
          </cell>
          <cell r="E683">
            <v>9.49</v>
          </cell>
          <cell r="F683">
            <v>88.731499999999997</v>
          </cell>
          <cell r="G683">
            <v>0</v>
          </cell>
          <cell r="H683">
            <v>0</v>
          </cell>
          <cell r="I683" t="str">
            <v>0.00%</v>
          </cell>
          <cell r="J683">
            <v>0</v>
          </cell>
          <cell r="K683">
            <v>0</v>
          </cell>
          <cell r="L683" t="str">
            <v>0.00%</v>
          </cell>
          <cell r="M683">
            <v>0</v>
          </cell>
          <cell r="N683">
            <v>0</v>
          </cell>
          <cell r="O683" t="str">
            <v>0.00%</v>
          </cell>
          <cell r="P683">
            <v>9.35</v>
          </cell>
          <cell r="Q683">
            <v>88.731499999999997</v>
          </cell>
          <cell r="R683">
            <v>1</v>
          </cell>
        </row>
        <row r="684">
          <cell r="A684" t="str">
            <v>08.13.09</v>
          </cell>
          <cell r="B684" t="str">
            <v>PINTURA EN PUERTAS C/BARNIZ 2 MANOS</v>
          </cell>
          <cell r="C684" t="str">
            <v>m2</v>
          </cell>
          <cell r="D684">
            <v>46.92</v>
          </cell>
          <cell r="E684">
            <v>12.86</v>
          </cell>
          <cell r="F684">
            <v>603.39120000000003</v>
          </cell>
          <cell r="G684">
            <v>0</v>
          </cell>
          <cell r="H684">
            <v>0</v>
          </cell>
          <cell r="I684" t="str">
            <v>0.00%</v>
          </cell>
          <cell r="J684">
            <v>0</v>
          </cell>
          <cell r="K684">
            <v>0</v>
          </cell>
          <cell r="L684" t="str">
            <v>0.00%</v>
          </cell>
          <cell r="M684">
            <v>0</v>
          </cell>
          <cell r="N684">
            <v>0</v>
          </cell>
          <cell r="O684" t="str">
            <v>0.00%</v>
          </cell>
          <cell r="P684">
            <v>46.92</v>
          </cell>
          <cell r="Q684">
            <v>603.39120000000003</v>
          </cell>
          <cell r="R684">
            <v>1</v>
          </cell>
        </row>
        <row r="685">
          <cell r="A685" t="str">
            <v>08.14</v>
          </cell>
          <cell r="B685" t="str">
            <v>OBRAS VARIAS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A686" t="str">
            <v>08.14.01</v>
          </cell>
          <cell r="B686" t="str">
            <v>SARDINEL DE CONCRETO SOBRE VIGAS TIMPANO F'C= 175KG/CM2</v>
          </cell>
          <cell r="C686" t="str">
            <v>m3</v>
          </cell>
          <cell r="D686">
            <v>3.72</v>
          </cell>
          <cell r="E686">
            <v>388.98</v>
          </cell>
          <cell r="F686">
            <v>1447.0056000000002</v>
          </cell>
          <cell r="G686">
            <v>0</v>
          </cell>
          <cell r="H686">
            <v>0</v>
          </cell>
          <cell r="I686" t="str">
            <v>0.00%</v>
          </cell>
          <cell r="J686">
            <v>0</v>
          </cell>
          <cell r="K686">
            <v>0</v>
          </cell>
          <cell r="L686" t="str">
            <v>0.00%</v>
          </cell>
          <cell r="M686">
            <v>0</v>
          </cell>
          <cell r="N686">
            <v>0</v>
          </cell>
          <cell r="O686" t="str">
            <v>0.00%</v>
          </cell>
          <cell r="P686">
            <v>3.72</v>
          </cell>
          <cell r="Q686">
            <v>1447.0056000000002</v>
          </cell>
          <cell r="R686">
            <v>1</v>
          </cell>
        </row>
        <row r="687">
          <cell r="A687" t="str">
            <v>08.14.02</v>
          </cell>
          <cell r="B687" t="str">
            <v>ENCOFRADO Y DESENCOFRADO DE SARDINELES SOBRE VIGA TIMPANO</v>
          </cell>
          <cell r="C687" t="str">
            <v>m2</v>
          </cell>
          <cell r="D687">
            <v>27.9</v>
          </cell>
          <cell r="E687">
            <v>17.3</v>
          </cell>
          <cell r="F687">
            <v>482.67</v>
          </cell>
          <cell r="G687">
            <v>0</v>
          </cell>
          <cell r="H687">
            <v>0</v>
          </cell>
          <cell r="I687" t="str">
            <v>0.00%</v>
          </cell>
          <cell r="J687">
            <v>0</v>
          </cell>
          <cell r="K687">
            <v>0</v>
          </cell>
          <cell r="L687" t="str">
            <v>0.00%</v>
          </cell>
          <cell r="M687">
            <v>0</v>
          </cell>
          <cell r="N687">
            <v>0</v>
          </cell>
          <cell r="O687" t="str">
            <v>0.00%</v>
          </cell>
          <cell r="P687">
            <v>27.9</v>
          </cell>
          <cell r="Q687">
            <v>482.67</v>
          </cell>
          <cell r="R687">
            <v>1</v>
          </cell>
        </row>
        <row r="688">
          <cell r="A688" t="str">
            <v>08.14.03</v>
          </cell>
          <cell r="B688" t="str">
            <v xml:space="preserve">TAPA JUNTA EN VANOS MUROS/COLUMNA
</v>
          </cell>
          <cell r="C688" t="str">
            <v>m</v>
          </cell>
          <cell r="D688">
            <v>448.2</v>
          </cell>
          <cell r="E688">
            <v>13.49</v>
          </cell>
          <cell r="F688">
            <v>6046.2179999999998</v>
          </cell>
          <cell r="G688">
            <v>0</v>
          </cell>
          <cell r="H688">
            <v>0</v>
          </cell>
          <cell r="I688" t="str">
            <v>0.00%</v>
          </cell>
          <cell r="J688">
            <v>448.2</v>
          </cell>
          <cell r="K688">
            <v>6046.2179999999998</v>
          </cell>
          <cell r="L688">
            <v>1</v>
          </cell>
          <cell r="M688">
            <v>448.2</v>
          </cell>
          <cell r="N688">
            <v>6046.2179999999998</v>
          </cell>
          <cell r="O688">
            <v>1</v>
          </cell>
          <cell r="P688">
            <v>0</v>
          </cell>
          <cell r="Q688">
            <v>0</v>
          </cell>
          <cell r="R688" t="str">
            <v>0.00%</v>
          </cell>
        </row>
        <row r="689">
          <cell r="A689" t="str">
            <v>08.14.04</v>
          </cell>
          <cell r="B689" t="str">
            <v>TAPA JUNTA  METALICA</v>
          </cell>
          <cell r="C689" t="str">
            <v>m</v>
          </cell>
          <cell r="D689">
            <v>16.100000000000001</v>
          </cell>
          <cell r="E689">
            <v>50.83</v>
          </cell>
          <cell r="F689">
            <v>818.36300000000006</v>
          </cell>
          <cell r="G689">
            <v>0</v>
          </cell>
          <cell r="H689">
            <v>0</v>
          </cell>
          <cell r="I689" t="str">
            <v>0.00%</v>
          </cell>
          <cell r="J689">
            <v>0</v>
          </cell>
          <cell r="K689">
            <v>0</v>
          </cell>
          <cell r="L689" t="str">
            <v>0.00%</v>
          </cell>
          <cell r="M689">
            <v>0</v>
          </cell>
          <cell r="N689">
            <v>0</v>
          </cell>
          <cell r="O689" t="str">
            <v>0.00%</v>
          </cell>
          <cell r="P689">
            <v>16.100000000000001</v>
          </cell>
          <cell r="Q689">
            <v>818.36300000000006</v>
          </cell>
          <cell r="R689">
            <v>1</v>
          </cell>
        </row>
        <row r="690">
          <cell r="A690" t="str">
            <v>09</v>
          </cell>
          <cell r="B690" t="str">
            <v xml:space="preserve">BLOQUE - 2 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09.01</v>
          </cell>
          <cell r="B691" t="str">
            <v>MUROS Y TABIQUES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A692" t="str">
            <v>09.01.01</v>
          </cell>
          <cell r="B692" t="str">
            <v>MURO DE CABEZA LADRILLO KIN-KONG DE ARCILLA</v>
          </cell>
          <cell r="C692" t="str">
            <v>m2</v>
          </cell>
          <cell r="D692">
            <v>272.74</v>
          </cell>
          <cell r="E692">
            <v>151.13999999999999</v>
          </cell>
          <cell r="F692">
            <v>41221.923599999995</v>
          </cell>
          <cell r="G692">
            <v>272.73999999999995</v>
          </cell>
          <cell r="H692">
            <v>41221.923599999987</v>
          </cell>
          <cell r="I692">
            <v>0.99999999999999978</v>
          </cell>
          <cell r="J692">
            <v>0</v>
          </cell>
          <cell r="K692">
            <v>0</v>
          </cell>
          <cell r="L692" t="str">
            <v>0.00%</v>
          </cell>
          <cell r="M692">
            <v>272.73999999999995</v>
          </cell>
          <cell r="N692">
            <v>41221.923599999987</v>
          </cell>
          <cell r="O692">
            <v>0.99999999999999978</v>
          </cell>
          <cell r="P692">
            <v>5.6843418860808015E-14</v>
          </cell>
          <cell r="Q692">
            <v>7.2759576141834259E-12</v>
          </cell>
          <cell r="R692">
            <v>1.7650698896990403E-16</v>
          </cell>
        </row>
        <row r="693">
          <cell r="A693" t="str">
            <v>09.01.02</v>
          </cell>
          <cell r="B693" t="str">
            <v>MURO DE SOGA LADRILLO KIN-KONG DE ARCILLA</v>
          </cell>
          <cell r="C693" t="str">
            <v>m2</v>
          </cell>
          <cell r="D693">
            <v>87.08</v>
          </cell>
          <cell r="E693">
            <v>99.24</v>
          </cell>
          <cell r="F693">
            <v>8641.8191999999999</v>
          </cell>
          <cell r="G693">
            <v>87.08</v>
          </cell>
          <cell r="H693">
            <v>8641.8191999999999</v>
          </cell>
          <cell r="I693">
            <v>1</v>
          </cell>
          <cell r="J693">
            <v>0</v>
          </cell>
          <cell r="K693">
            <v>0</v>
          </cell>
          <cell r="L693" t="str">
            <v>0.00%</v>
          </cell>
          <cell r="M693">
            <v>87.08</v>
          </cell>
          <cell r="N693">
            <v>8641.8191999999999</v>
          </cell>
          <cell r="O693">
            <v>1</v>
          </cell>
          <cell r="P693">
            <v>0</v>
          </cell>
          <cell r="Q693">
            <v>0</v>
          </cell>
          <cell r="R693" t="str">
            <v>0.00%</v>
          </cell>
        </row>
        <row r="694">
          <cell r="A694" t="str">
            <v>09.02</v>
          </cell>
          <cell r="B694" t="str">
            <v>REVOQUES ENLUCIDOS Y MOLDURAS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09.02.01</v>
          </cell>
          <cell r="B695" t="str">
            <v>TARRAJEO EN MUROS INTERIORES MEZCLA 1:5 CEMENTO:ARENA</v>
          </cell>
          <cell r="C695" t="str">
            <v>m2</v>
          </cell>
          <cell r="D695">
            <v>479.25</v>
          </cell>
          <cell r="E695">
            <v>26.91</v>
          </cell>
          <cell r="F695">
            <v>12896.6175</v>
          </cell>
          <cell r="G695">
            <v>0</v>
          </cell>
          <cell r="H695">
            <v>0</v>
          </cell>
          <cell r="I695" t="str">
            <v>0.00%</v>
          </cell>
          <cell r="J695">
            <v>247.04479999999992</v>
          </cell>
          <cell r="K695">
            <v>6647.975567999998</v>
          </cell>
          <cell r="L695">
            <v>0.51548210745957213</v>
          </cell>
          <cell r="M695">
            <v>247.04479999999992</v>
          </cell>
          <cell r="N695">
            <v>6647.975567999998</v>
          </cell>
          <cell r="O695">
            <v>0.51548210745957213</v>
          </cell>
          <cell r="P695">
            <v>232.20520000000008</v>
          </cell>
          <cell r="Q695">
            <v>6248.6419320000023</v>
          </cell>
          <cell r="R695">
            <v>0.48451789254042793</v>
          </cell>
        </row>
        <row r="696">
          <cell r="A696" t="str">
            <v>09.02.02</v>
          </cell>
          <cell r="B696" t="str">
            <v>TARRAJEO EN MUROS EXTERIORES MEZCLA 1:5 CEMENTO:ARENA</v>
          </cell>
          <cell r="C696" t="str">
            <v>m2</v>
          </cell>
          <cell r="D696">
            <v>205.63</v>
          </cell>
          <cell r="E696">
            <v>33.57</v>
          </cell>
          <cell r="F696">
            <v>6902.9991</v>
          </cell>
          <cell r="G696">
            <v>0</v>
          </cell>
          <cell r="H696">
            <v>0</v>
          </cell>
          <cell r="I696" t="str">
            <v>0.00%</v>
          </cell>
          <cell r="J696">
            <v>0</v>
          </cell>
          <cell r="K696">
            <v>0</v>
          </cell>
          <cell r="L696" t="str">
            <v>0.00%</v>
          </cell>
          <cell r="M696">
            <v>0</v>
          </cell>
          <cell r="N696">
            <v>0</v>
          </cell>
          <cell r="O696" t="str">
            <v>0.00%</v>
          </cell>
          <cell r="P696">
            <v>205.63</v>
          </cell>
          <cell r="Q696">
            <v>6902.9991</v>
          </cell>
          <cell r="R696">
            <v>1</v>
          </cell>
        </row>
        <row r="697">
          <cell r="A697" t="str">
            <v>09.02.03</v>
          </cell>
          <cell r="B697" t="str">
            <v>TARRAJEO EN PESTAÑAS DE LAS VENTANAS</v>
          </cell>
          <cell r="C697" t="str">
            <v>m</v>
          </cell>
          <cell r="D697">
            <v>253.92</v>
          </cell>
          <cell r="E697">
            <v>18.16</v>
          </cell>
          <cell r="F697">
            <v>4611.1871999999994</v>
          </cell>
          <cell r="G697">
            <v>0</v>
          </cell>
          <cell r="H697">
            <v>0</v>
          </cell>
          <cell r="I697" t="str">
            <v>0.00%</v>
          </cell>
          <cell r="J697">
            <v>0</v>
          </cell>
          <cell r="K697">
            <v>0</v>
          </cell>
          <cell r="L697" t="str">
            <v>0.00%</v>
          </cell>
          <cell r="M697">
            <v>0</v>
          </cell>
          <cell r="N697">
            <v>0</v>
          </cell>
          <cell r="O697" t="str">
            <v>0.00%</v>
          </cell>
          <cell r="P697">
            <v>253.92</v>
          </cell>
          <cell r="Q697">
            <v>4611.1871999999994</v>
          </cell>
          <cell r="R697">
            <v>1</v>
          </cell>
        </row>
        <row r="698">
          <cell r="A698" t="str">
            <v>09.02.04</v>
          </cell>
          <cell r="B698" t="str">
            <v>TARRAJEO DE SUPERFICIE COLUMNAS INCL. ARISTAS MEZCLA 1:5 CEMENTO:ARENA</v>
          </cell>
          <cell r="C698" t="str">
            <v>m2</v>
          </cell>
          <cell r="D698">
            <v>326</v>
          </cell>
          <cell r="E698">
            <v>29.04</v>
          </cell>
          <cell r="F698">
            <v>9467.0399999999991</v>
          </cell>
          <cell r="G698">
            <v>0</v>
          </cell>
          <cell r="H698">
            <v>0</v>
          </cell>
          <cell r="I698" t="str">
            <v>0.00%</v>
          </cell>
          <cell r="J698">
            <v>142.94499999999999</v>
          </cell>
          <cell r="K698">
            <v>4151.1228000000001</v>
          </cell>
          <cell r="L698">
            <v>0.43848159509202461</v>
          </cell>
          <cell r="M698">
            <v>142.94499999999999</v>
          </cell>
          <cell r="N698">
            <v>4151.1228000000001</v>
          </cell>
          <cell r="O698">
            <v>0.43848159509202461</v>
          </cell>
          <cell r="P698">
            <v>183.05500000000001</v>
          </cell>
          <cell r="Q698">
            <v>5315.917199999999</v>
          </cell>
          <cell r="R698">
            <v>0.56151840490797544</v>
          </cell>
        </row>
        <row r="699">
          <cell r="A699" t="str">
            <v>09.02.05</v>
          </cell>
          <cell r="B699" t="str">
            <v>TARRAJEO DE SUPERF.VIGAS INCL.ARISTAS, MEZCLA 1:5 CEMENTO:ARENA</v>
          </cell>
          <cell r="C699" t="str">
            <v>m2</v>
          </cell>
          <cell r="D699">
            <v>269.3</v>
          </cell>
          <cell r="E699">
            <v>34.25</v>
          </cell>
          <cell r="F699">
            <v>9223.5249999999996</v>
          </cell>
          <cell r="G699">
            <v>0</v>
          </cell>
          <cell r="H699">
            <v>0</v>
          </cell>
          <cell r="I699" t="str">
            <v>0.00%</v>
          </cell>
          <cell r="J699">
            <v>131.06200000000004</v>
          </cell>
          <cell r="K699">
            <v>4488.8735000000015</v>
          </cell>
          <cell r="L699">
            <v>0.48667656888228761</v>
          </cell>
          <cell r="M699">
            <v>131.06200000000004</v>
          </cell>
          <cell r="N699">
            <v>4488.8735000000015</v>
          </cell>
          <cell r="O699">
            <v>0.48667656888228761</v>
          </cell>
          <cell r="P699">
            <v>138.23799999999997</v>
          </cell>
          <cell r="Q699">
            <v>4734.6514999999981</v>
          </cell>
          <cell r="R699">
            <v>0.51332343111771239</v>
          </cell>
        </row>
        <row r="700">
          <cell r="A700" t="str">
            <v>09.02.06</v>
          </cell>
          <cell r="B700" t="str">
            <v>TARRAJEO CON IMPERMEABILIZANTE EN COBERTURAS</v>
          </cell>
          <cell r="C700" t="str">
            <v>m2</v>
          </cell>
          <cell r="D700">
            <v>258.23</v>
          </cell>
          <cell r="E700">
            <v>60.76</v>
          </cell>
          <cell r="F700">
            <v>15690.0548</v>
          </cell>
          <cell r="G700">
            <v>0</v>
          </cell>
          <cell r="H700">
            <v>0</v>
          </cell>
          <cell r="I700" t="str">
            <v>0.00%</v>
          </cell>
          <cell r="J700">
            <v>0</v>
          </cell>
          <cell r="K700">
            <v>0</v>
          </cell>
          <cell r="L700" t="str">
            <v>0.00%</v>
          </cell>
          <cell r="M700">
            <v>0</v>
          </cell>
          <cell r="N700">
            <v>0</v>
          </cell>
          <cell r="O700" t="str">
            <v>0.00%</v>
          </cell>
          <cell r="P700">
            <v>258.23</v>
          </cell>
          <cell r="Q700">
            <v>15690.0548</v>
          </cell>
          <cell r="R700">
            <v>1</v>
          </cell>
        </row>
        <row r="701">
          <cell r="A701" t="str">
            <v>09.02.07</v>
          </cell>
          <cell r="B701" t="str">
            <v>TARRAJEO EN CUNETA DE EVACUACION PLUVIAL EXTERIOR - TECHO</v>
          </cell>
          <cell r="C701" t="str">
            <v>m2</v>
          </cell>
          <cell r="D701">
            <v>79.489999999999995</v>
          </cell>
          <cell r="E701">
            <v>39.65</v>
          </cell>
          <cell r="F701">
            <v>3151.7784999999999</v>
          </cell>
          <cell r="G701">
            <v>0</v>
          </cell>
          <cell r="H701">
            <v>0</v>
          </cell>
          <cell r="I701" t="str">
            <v>0.00%</v>
          </cell>
          <cell r="J701">
            <v>0</v>
          </cell>
          <cell r="K701">
            <v>0</v>
          </cell>
          <cell r="L701" t="str">
            <v>0.00%</v>
          </cell>
          <cell r="M701">
            <v>0</v>
          </cell>
          <cell r="N701">
            <v>0</v>
          </cell>
          <cell r="O701" t="str">
            <v>0.00%</v>
          </cell>
          <cell r="P701">
            <v>79.489999999999995</v>
          </cell>
          <cell r="Q701">
            <v>3151.7784999999999</v>
          </cell>
          <cell r="R701">
            <v>1</v>
          </cell>
        </row>
        <row r="702">
          <cell r="A702" t="str">
            <v>09.02.08</v>
          </cell>
          <cell r="B702" t="str">
            <v>TARRAJEO CON IMPERMEABILIZANTE EN  CUNETA INTERIOR - TECHO</v>
          </cell>
          <cell r="C702" t="str">
            <v>m2</v>
          </cell>
          <cell r="D702">
            <v>54.82</v>
          </cell>
          <cell r="E702">
            <v>42.36</v>
          </cell>
          <cell r="F702">
            <v>2322.1752000000001</v>
          </cell>
          <cell r="G702">
            <v>0</v>
          </cell>
          <cell r="H702">
            <v>0</v>
          </cell>
          <cell r="I702" t="str">
            <v>0.00%</v>
          </cell>
          <cell r="J702">
            <v>0</v>
          </cell>
          <cell r="K702">
            <v>0</v>
          </cell>
          <cell r="L702" t="str">
            <v>0.00%</v>
          </cell>
          <cell r="M702">
            <v>0</v>
          </cell>
          <cell r="N702">
            <v>0</v>
          </cell>
          <cell r="O702" t="str">
            <v>0.00%</v>
          </cell>
          <cell r="P702">
            <v>54.82</v>
          </cell>
          <cell r="Q702">
            <v>2322.1752000000001</v>
          </cell>
          <cell r="R702">
            <v>1</v>
          </cell>
        </row>
        <row r="703">
          <cell r="A703" t="str">
            <v>09.02.09</v>
          </cell>
          <cell r="B703" t="str">
            <v xml:space="preserve">VESTIDURA DE DERRAMES </v>
          </cell>
          <cell r="C703" t="str">
            <v>m</v>
          </cell>
          <cell r="D703">
            <v>376.92</v>
          </cell>
          <cell r="E703">
            <v>24.82</v>
          </cell>
          <cell r="F703">
            <v>9355.1544000000013</v>
          </cell>
          <cell r="G703">
            <v>0</v>
          </cell>
          <cell r="H703">
            <v>0</v>
          </cell>
          <cell r="I703" t="str">
            <v>0.00%</v>
          </cell>
          <cell r="J703">
            <v>0</v>
          </cell>
          <cell r="K703">
            <v>0</v>
          </cell>
          <cell r="L703" t="str">
            <v>0.00%</v>
          </cell>
          <cell r="M703">
            <v>0</v>
          </cell>
          <cell r="N703">
            <v>0</v>
          </cell>
          <cell r="O703" t="str">
            <v>0.00%</v>
          </cell>
          <cell r="P703">
            <v>376.92</v>
          </cell>
          <cell r="Q703">
            <v>9355.1544000000013</v>
          </cell>
          <cell r="R703">
            <v>1</v>
          </cell>
        </row>
        <row r="704">
          <cell r="A704" t="str">
            <v>09.02.10</v>
          </cell>
          <cell r="B704" t="str">
            <v>BRUÑA DE 1CM ENTRE MUROS Y ESTRUCTURAS</v>
          </cell>
          <cell r="C704" t="str">
            <v>m</v>
          </cell>
          <cell r="D704">
            <v>1184.76</v>
          </cell>
          <cell r="E704">
            <v>2.08</v>
          </cell>
          <cell r="F704">
            <v>2464.3008</v>
          </cell>
          <cell r="G704">
            <v>0</v>
          </cell>
          <cell r="H704">
            <v>0</v>
          </cell>
          <cell r="I704" t="str">
            <v>0.00%</v>
          </cell>
          <cell r="J704">
            <v>594.58000000000015</v>
          </cell>
          <cell r="K704">
            <v>1236.7264000000005</v>
          </cell>
          <cell r="L704">
            <v>0.50185691616867567</v>
          </cell>
          <cell r="M704">
            <v>594.58000000000015</v>
          </cell>
          <cell r="N704">
            <v>1236.7264000000005</v>
          </cell>
          <cell r="O704">
            <v>0.50185691616867567</v>
          </cell>
          <cell r="P704">
            <v>590.17999999999984</v>
          </cell>
          <cell r="Q704">
            <v>1227.5743999999995</v>
          </cell>
          <cell r="R704">
            <v>0.49814308383132427</v>
          </cell>
        </row>
        <row r="705">
          <cell r="A705" t="str">
            <v>09.03</v>
          </cell>
          <cell r="B705" t="str">
            <v>ESTRUCTURAS METALICAS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09.03.01</v>
          </cell>
          <cell r="B706" t="str">
            <v>CORREAS DE TUBO LAC 2"X2"X2mm</v>
          </cell>
          <cell r="C706" t="str">
            <v>m</v>
          </cell>
          <cell r="D706">
            <v>406.5</v>
          </cell>
          <cell r="E706">
            <v>28.38</v>
          </cell>
          <cell r="F706">
            <v>11536.47</v>
          </cell>
          <cell r="G706">
            <v>0</v>
          </cell>
          <cell r="H706">
            <v>0</v>
          </cell>
          <cell r="I706" t="str">
            <v>0.00%</v>
          </cell>
          <cell r="J706">
            <v>0</v>
          </cell>
          <cell r="K706">
            <v>0</v>
          </cell>
          <cell r="L706" t="str">
            <v>0.00%</v>
          </cell>
          <cell r="M706">
            <v>0</v>
          </cell>
          <cell r="N706">
            <v>0</v>
          </cell>
          <cell r="O706" t="str">
            <v>0.00%</v>
          </cell>
          <cell r="P706">
            <v>406.5</v>
          </cell>
          <cell r="Q706">
            <v>11536.47</v>
          </cell>
          <cell r="R706">
            <v>1</v>
          </cell>
        </row>
        <row r="707">
          <cell r="A707" t="str">
            <v>09.03.02</v>
          </cell>
          <cell r="B707" t="str">
            <v>TIJERAL TIPO - II CON TUBO RECTANGULAR LAC (SEGUN DISEÑO)</v>
          </cell>
          <cell r="C707" t="str">
            <v>und</v>
          </cell>
          <cell r="D707">
            <v>8</v>
          </cell>
          <cell r="E707">
            <v>562.24</v>
          </cell>
          <cell r="F707">
            <v>4497.92</v>
          </cell>
          <cell r="G707">
            <v>0</v>
          </cell>
          <cell r="H707">
            <v>0</v>
          </cell>
          <cell r="I707" t="str">
            <v>0.00%</v>
          </cell>
          <cell r="J707">
            <v>0</v>
          </cell>
          <cell r="K707">
            <v>0</v>
          </cell>
          <cell r="L707" t="str">
            <v>0.00%</v>
          </cell>
          <cell r="M707">
            <v>0</v>
          </cell>
          <cell r="N707">
            <v>0</v>
          </cell>
          <cell r="O707" t="str">
            <v>0.00%</v>
          </cell>
          <cell r="P707">
            <v>8</v>
          </cell>
          <cell r="Q707">
            <v>4497.92</v>
          </cell>
          <cell r="R707">
            <v>1</v>
          </cell>
        </row>
        <row r="708">
          <cell r="A708" t="str">
            <v>09.04</v>
          </cell>
          <cell r="B708" t="str">
            <v>COBERTURA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09.04.01</v>
          </cell>
          <cell r="B709" t="str">
            <v>COBERTURA DE PLACA ONDUVILLA</v>
          </cell>
          <cell r="C709" t="str">
            <v>m2</v>
          </cell>
          <cell r="D709">
            <v>220.41</v>
          </cell>
          <cell r="E709">
            <v>147.85</v>
          </cell>
          <cell r="F709">
            <v>32587.618499999997</v>
          </cell>
          <cell r="G709">
            <v>0</v>
          </cell>
          <cell r="H709">
            <v>0</v>
          </cell>
          <cell r="I709" t="str">
            <v>0.00%</v>
          </cell>
          <cell r="J709">
            <v>0</v>
          </cell>
          <cell r="K709">
            <v>0</v>
          </cell>
          <cell r="L709" t="str">
            <v>0.00%</v>
          </cell>
          <cell r="M709">
            <v>0</v>
          </cell>
          <cell r="N709">
            <v>0</v>
          </cell>
          <cell r="O709" t="str">
            <v>0.00%</v>
          </cell>
          <cell r="P709">
            <v>220.41</v>
          </cell>
          <cell r="Q709">
            <v>32587.618499999997</v>
          </cell>
          <cell r="R709">
            <v>1</v>
          </cell>
        </row>
        <row r="710">
          <cell r="A710" t="str">
            <v>09.04.02</v>
          </cell>
          <cell r="B710" t="str">
            <v>CUMBRERA DE ONDUVILLA</v>
          </cell>
          <cell r="C710" t="str">
            <v>m</v>
          </cell>
          <cell r="D710">
            <v>23.45</v>
          </cell>
          <cell r="E710">
            <v>101.1</v>
          </cell>
          <cell r="F710">
            <v>2370.7949999999996</v>
          </cell>
          <cell r="G710">
            <v>0</v>
          </cell>
          <cell r="H710">
            <v>0</v>
          </cell>
          <cell r="I710" t="str">
            <v>0.00%</v>
          </cell>
          <cell r="J710">
            <v>0</v>
          </cell>
          <cell r="K710">
            <v>0</v>
          </cell>
          <cell r="L710" t="str">
            <v>0.00%</v>
          </cell>
          <cell r="M710">
            <v>0</v>
          </cell>
          <cell r="N710">
            <v>0</v>
          </cell>
          <cell r="O710" t="str">
            <v>0.00%</v>
          </cell>
          <cell r="P710">
            <v>23.45</v>
          </cell>
          <cell r="Q710">
            <v>2370.7949999999996</v>
          </cell>
          <cell r="R710">
            <v>1</v>
          </cell>
        </row>
        <row r="711">
          <cell r="A711" t="str">
            <v>09.04.03</v>
          </cell>
          <cell r="B711" t="str">
            <v>COBERTURA LADRILLO PASTELERO ASENTADO C/MEZCLA</v>
          </cell>
          <cell r="C711" t="str">
            <v>m2</v>
          </cell>
          <cell r="D711">
            <v>37.82</v>
          </cell>
          <cell r="E711">
            <v>45.53</v>
          </cell>
          <cell r="F711">
            <v>1721.9446</v>
          </cell>
          <cell r="G711">
            <v>0</v>
          </cell>
          <cell r="H711">
            <v>0</v>
          </cell>
          <cell r="I711" t="str">
            <v>0.00%</v>
          </cell>
          <cell r="J711">
            <v>0</v>
          </cell>
          <cell r="K711">
            <v>0</v>
          </cell>
          <cell r="L711" t="str">
            <v>0.00%</v>
          </cell>
          <cell r="M711">
            <v>0</v>
          </cell>
          <cell r="N711">
            <v>0</v>
          </cell>
          <cell r="O711" t="str">
            <v>0.00%</v>
          </cell>
          <cell r="P711">
            <v>37.82</v>
          </cell>
          <cell r="Q711">
            <v>1721.9446</v>
          </cell>
          <cell r="R711">
            <v>1</v>
          </cell>
        </row>
        <row r="712">
          <cell r="A712" t="str">
            <v>09.04.04</v>
          </cell>
          <cell r="B712" t="str">
            <v>COBERTURA DE POLICARBONATO ALVEOLAR TRASLUCIDO DE 6 MM.</v>
          </cell>
          <cell r="C712" t="str">
            <v>m2</v>
          </cell>
          <cell r="D712">
            <v>70.17</v>
          </cell>
          <cell r="E712">
            <v>63.81</v>
          </cell>
          <cell r="F712">
            <v>4477.5477000000001</v>
          </cell>
          <cell r="G712">
            <v>0</v>
          </cell>
          <cell r="H712">
            <v>0</v>
          </cell>
          <cell r="I712" t="str">
            <v>0.00%</v>
          </cell>
          <cell r="J712">
            <v>0</v>
          </cell>
          <cell r="K712">
            <v>0</v>
          </cell>
          <cell r="L712" t="str">
            <v>0.00%</v>
          </cell>
          <cell r="M712">
            <v>0</v>
          </cell>
          <cell r="N712">
            <v>0</v>
          </cell>
          <cell r="O712" t="str">
            <v>0.00%</v>
          </cell>
          <cell r="P712">
            <v>70.17</v>
          </cell>
          <cell r="Q712">
            <v>4477.5477000000001</v>
          </cell>
          <cell r="R712">
            <v>1</v>
          </cell>
        </row>
        <row r="713">
          <cell r="A713" t="str">
            <v>09.05</v>
          </cell>
          <cell r="B713" t="str">
            <v>CIELORRASOS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09.05.01</v>
          </cell>
          <cell r="B714" t="str">
            <v>CIELORRASOS CON MEZCLA C:A 1:5 e= 1.5 CM</v>
          </cell>
          <cell r="C714" t="str">
            <v>m2</v>
          </cell>
          <cell r="D714">
            <v>501.16</v>
          </cell>
          <cell r="E714">
            <v>41.21</v>
          </cell>
          <cell r="F714">
            <v>20652.803600000003</v>
          </cell>
          <cell r="G714">
            <v>0</v>
          </cell>
          <cell r="H714">
            <v>0</v>
          </cell>
          <cell r="I714" t="str">
            <v>0.00%</v>
          </cell>
          <cell r="J714">
            <v>222.16499999999996</v>
          </cell>
          <cell r="K714">
            <v>9155.419649999998</v>
          </cell>
          <cell r="L714">
            <v>0.443301540426211</v>
          </cell>
          <cell r="M714">
            <v>222.16499999999996</v>
          </cell>
          <cell r="N714">
            <v>9155.419649999998</v>
          </cell>
          <cell r="O714">
            <v>0.443301540426211</v>
          </cell>
          <cell r="P714">
            <v>278.99500000000006</v>
          </cell>
          <cell r="Q714">
            <v>11497.383950000005</v>
          </cell>
          <cell r="R714">
            <v>0.55669845957378894</v>
          </cell>
        </row>
        <row r="715">
          <cell r="A715" t="str">
            <v>09.06</v>
          </cell>
          <cell r="B715" t="str">
            <v>PISOS Y PAVIMENTOS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A716" t="str">
            <v>09.06.01</v>
          </cell>
          <cell r="B716" t="str">
            <v>FALSO PISO DE 4" DE CONCRETO 1:10</v>
          </cell>
          <cell r="C716" t="str">
            <v>m2</v>
          </cell>
          <cell r="D716">
            <v>296.08999999999997</v>
          </cell>
          <cell r="E716">
            <v>34.700000000000003</v>
          </cell>
          <cell r="F716">
            <v>10274.323</v>
          </cell>
          <cell r="G716">
            <v>0</v>
          </cell>
          <cell r="H716">
            <v>0</v>
          </cell>
          <cell r="I716" t="str">
            <v>0.00%</v>
          </cell>
          <cell r="J716">
            <v>0</v>
          </cell>
          <cell r="K716">
            <v>0</v>
          </cell>
          <cell r="L716" t="str">
            <v>0.00%</v>
          </cell>
          <cell r="M716">
            <v>0</v>
          </cell>
          <cell r="N716">
            <v>0</v>
          </cell>
          <cell r="O716" t="str">
            <v>0.00%</v>
          </cell>
          <cell r="P716">
            <v>296.08999999999997</v>
          </cell>
          <cell r="Q716">
            <v>10274.323</v>
          </cell>
          <cell r="R716">
            <v>1</v>
          </cell>
        </row>
        <row r="717">
          <cell r="A717" t="str">
            <v>09.06.02</v>
          </cell>
          <cell r="B717" t="str">
            <v>CONTRAPISO DE 48 MM.</v>
          </cell>
          <cell r="C717" t="str">
            <v>m2</v>
          </cell>
          <cell r="D717">
            <v>560.55999999999995</v>
          </cell>
          <cell r="E717">
            <v>33.57</v>
          </cell>
          <cell r="F717">
            <v>18817.999199999998</v>
          </cell>
          <cell r="G717">
            <v>0</v>
          </cell>
          <cell r="H717">
            <v>0</v>
          </cell>
          <cell r="I717" t="str">
            <v>0.00%</v>
          </cell>
          <cell r="J717">
            <v>0</v>
          </cell>
          <cell r="K717">
            <v>0</v>
          </cell>
          <cell r="L717" t="str">
            <v>0.00%</v>
          </cell>
          <cell r="M717">
            <v>0</v>
          </cell>
          <cell r="N717">
            <v>0</v>
          </cell>
          <cell r="O717" t="str">
            <v>0.00%</v>
          </cell>
          <cell r="P717">
            <v>560.55999999999995</v>
          </cell>
          <cell r="Q717">
            <v>18817.999199999998</v>
          </cell>
          <cell r="R717">
            <v>1</v>
          </cell>
        </row>
        <row r="718">
          <cell r="A718" t="str">
            <v>09.06.03</v>
          </cell>
          <cell r="B718" t="str">
            <v>PISO DE PORCELANATO 0.60 x 0.60 m.</v>
          </cell>
          <cell r="C718" t="str">
            <v>m2</v>
          </cell>
          <cell r="D718">
            <v>491.8</v>
          </cell>
          <cell r="E718">
            <v>182.85</v>
          </cell>
          <cell r="F718">
            <v>89925.63</v>
          </cell>
          <cell r="G718">
            <v>0</v>
          </cell>
          <cell r="H718">
            <v>0</v>
          </cell>
          <cell r="I718" t="str">
            <v>0.00%</v>
          </cell>
          <cell r="J718">
            <v>0</v>
          </cell>
          <cell r="K718">
            <v>0</v>
          </cell>
          <cell r="L718" t="str">
            <v>0.00%</v>
          </cell>
          <cell r="M718">
            <v>0</v>
          </cell>
          <cell r="N718">
            <v>0</v>
          </cell>
          <cell r="O718" t="str">
            <v>0.00%</v>
          </cell>
          <cell r="P718">
            <v>491.8</v>
          </cell>
          <cell r="Q718">
            <v>89925.63</v>
          </cell>
          <cell r="R718">
            <v>1</v>
          </cell>
        </row>
        <row r="719">
          <cell r="A719" t="str">
            <v>09.06.04</v>
          </cell>
          <cell r="B719" t="str">
            <v>PISO DE CERAMICO ANTIDESLIZANTE AT. 0.40x0.40 M</v>
          </cell>
          <cell r="C719" t="str">
            <v>m2</v>
          </cell>
          <cell r="D719">
            <v>68.760000000000005</v>
          </cell>
          <cell r="E719">
            <v>56.63</v>
          </cell>
          <cell r="F719">
            <v>3893.8788000000004</v>
          </cell>
          <cell r="G719">
            <v>0</v>
          </cell>
          <cell r="H719">
            <v>0</v>
          </cell>
          <cell r="I719" t="str">
            <v>0.00%</v>
          </cell>
          <cell r="J719">
            <v>0</v>
          </cell>
          <cell r="K719">
            <v>0</v>
          </cell>
          <cell r="L719" t="str">
            <v>0.00%</v>
          </cell>
          <cell r="M719">
            <v>0</v>
          </cell>
          <cell r="N719">
            <v>0</v>
          </cell>
          <cell r="O719" t="str">
            <v>0.00%</v>
          </cell>
          <cell r="P719">
            <v>68.760000000000005</v>
          </cell>
          <cell r="Q719">
            <v>3893.8788000000004</v>
          </cell>
          <cell r="R719">
            <v>1</v>
          </cell>
        </row>
        <row r="720">
          <cell r="A720" t="str">
            <v>09.06.05</v>
          </cell>
          <cell r="B720" t="str">
            <v>PISO DE CEMENTO FROTACHADO BRUÑADO</v>
          </cell>
          <cell r="C720" t="str">
            <v>m2</v>
          </cell>
          <cell r="D720">
            <v>16.260000000000002</v>
          </cell>
          <cell r="E720">
            <v>18.29</v>
          </cell>
          <cell r="F720">
            <v>297.3954</v>
          </cell>
          <cell r="G720">
            <v>0</v>
          </cell>
          <cell r="H720">
            <v>0</v>
          </cell>
          <cell r="I720" t="str">
            <v>0.00%</v>
          </cell>
          <cell r="J720">
            <v>0</v>
          </cell>
          <cell r="K720">
            <v>0</v>
          </cell>
          <cell r="L720" t="str">
            <v>0.00%</v>
          </cell>
          <cell r="M720">
            <v>0</v>
          </cell>
          <cell r="N720">
            <v>0</v>
          </cell>
          <cell r="O720" t="str">
            <v>0.00%</v>
          </cell>
          <cell r="P720">
            <v>16.260000000000002</v>
          </cell>
          <cell r="Q720">
            <v>297.3954</v>
          </cell>
          <cell r="R720">
            <v>1</v>
          </cell>
        </row>
        <row r="721">
          <cell r="A721" t="str">
            <v>09.07</v>
          </cell>
          <cell r="B721" t="str">
            <v>VEREDA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A722" t="str">
            <v>09.07.01</v>
          </cell>
          <cell r="B722" t="str">
            <v>AFIRMADO DE 4" PARA VEREDAS</v>
          </cell>
          <cell r="C722" t="str">
            <v>m2</v>
          </cell>
          <cell r="D722">
            <v>16.260000000000002</v>
          </cell>
          <cell r="E722">
            <v>11.27</v>
          </cell>
          <cell r="F722">
            <v>183.25020000000001</v>
          </cell>
          <cell r="G722">
            <v>0</v>
          </cell>
          <cell r="H722">
            <v>0</v>
          </cell>
          <cell r="I722" t="str">
            <v>0.00%</v>
          </cell>
          <cell r="J722">
            <v>0</v>
          </cell>
          <cell r="K722">
            <v>0</v>
          </cell>
          <cell r="L722" t="str">
            <v>0.00%</v>
          </cell>
          <cell r="M722">
            <v>0</v>
          </cell>
          <cell r="N722">
            <v>0</v>
          </cell>
          <cell r="O722" t="str">
            <v>0.00%</v>
          </cell>
          <cell r="P722">
            <v>16.260000000000002</v>
          </cell>
          <cell r="Q722">
            <v>183.25020000000001</v>
          </cell>
          <cell r="R722">
            <v>1</v>
          </cell>
        </row>
        <row r="723">
          <cell r="A723" t="str">
            <v>09.07.02</v>
          </cell>
          <cell r="B723" t="str">
            <v>VEREDA DE CONCRETO F'C= 175 KG/CM2.</v>
          </cell>
          <cell r="C723" t="str">
            <v>m2</v>
          </cell>
          <cell r="D723">
            <v>16.260000000000002</v>
          </cell>
          <cell r="E723">
            <v>64.63</v>
          </cell>
          <cell r="F723">
            <v>1050.8838000000001</v>
          </cell>
          <cell r="G723">
            <v>0</v>
          </cell>
          <cell r="H723">
            <v>0</v>
          </cell>
          <cell r="I723" t="str">
            <v>0.00%</v>
          </cell>
          <cell r="J723">
            <v>0</v>
          </cell>
          <cell r="K723">
            <v>0</v>
          </cell>
          <cell r="L723" t="str">
            <v>0.00%</v>
          </cell>
          <cell r="M723">
            <v>0</v>
          </cell>
          <cell r="N723">
            <v>0</v>
          </cell>
          <cell r="O723" t="str">
            <v>0.00%</v>
          </cell>
          <cell r="P723">
            <v>16.260000000000002</v>
          </cell>
          <cell r="Q723">
            <v>1050.8838000000001</v>
          </cell>
          <cell r="R723">
            <v>1</v>
          </cell>
        </row>
        <row r="724">
          <cell r="A724" t="str">
            <v>09.07.03</v>
          </cell>
          <cell r="B724" t="str">
            <v>ENCOFRADO Y DESENCOFRADO DE VEREDA</v>
          </cell>
          <cell r="C724" t="str">
            <v>m2</v>
          </cell>
          <cell r="D724">
            <v>4.91</v>
          </cell>
          <cell r="E724">
            <v>45.51</v>
          </cell>
          <cell r="F724">
            <v>223.45409999999998</v>
          </cell>
          <cell r="G724">
            <v>0</v>
          </cell>
          <cell r="H724">
            <v>0</v>
          </cell>
          <cell r="I724" t="str">
            <v>0.00%</v>
          </cell>
          <cell r="J724">
            <v>0</v>
          </cell>
          <cell r="K724">
            <v>0</v>
          </cell>
          <cell r="L724" t="str">
            <v>0.00%</v>
          </cell>
          <cell r="M724">
            <v>0</v>
          </cell>
          <cell r="N724">
            <v>0</v>
          </cell>
          <cell r="O724" t="str">
            <v>0.00%</v>
          </cell>
          <cell r="P724">
            <v>4.91</v>
          </cell>
          <cell r="Q724">
            <v>223.45409999999998</v>
          </cell>
          <cell r="R724">
            <v>1</v>
          </cell>
        </row>
        <row r="725">
          <cell r="A725" t="str">
            <v>09.08</v>
          </cell>
          <cell r="B725" t="str">
            <v>ZOCALOS Y CONTRAZOCALOS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09.08.01</v>
          </cell>
          <cell r="B726" t="str">
            <v>ZOCALO DE CERAMICO 0.30 x 0.20 M</v>
          </cell>
          <cell r="C726" t="str">
            <v>m2</v>
          </cell>
          <cell r="D726">
            <v>98.1</v>
          </cell>
          <cell r="E726">
            <v>64.3</v>
          </cell>
          <cell r="F726">
            <v>6307.829999999999</v>
          </cell>
          <cell r="G726">
            <v>0</v>
          </cell>
          <cell r="H726">
            <v>0</v>
          </cell>
          <cell r="I726" t="str">
            <v>0.00%</v>
          </cell>
          <cell r="J726">
            <v>0</v>
          </cell>
          <cell r="K726">
            <v>0</v>
          </cell>
          <cell r="L726" t="str">
            <v>0.00%</v>
          </cell>
          <cell r="M726">
            <v>0</v>
          </cell>
          <cell r="N726">
            <v>0</v>
          </cell>
          <cell r="O726" t="str">
            <v>0.00%</v>
          </cell>
          <cell r="P726">
            <v>98.1</v>
          </cell>
          <cell r="Q726">
            <v>6307.829999999999</v>
          </cell>
          <cell r="R726">
            <v>1</v>
          </cell>
        </row>
        <row r="727">
          <cell r="A727" t="str">
            <v>09.08.02</v>
          </cell>
          <cell r="B727" t="str">
            <v>ZOCALO DE CEMENTO PULIDO C/MORTERO 1:5 DE 2CM. DE H= 40 CM. - EXTERIOR</v>
          </cell>
          <cell r="C727" t="str">
            <v>m</v>
          </cell>
          <cell r="D727">
            <v>29.04</v>
          </cell>
          <cell r="E727">
            <v>13.08</v>
          </cell>
          <cell r="F727">
            <v>379.84319999999997</v>
          </cell>
          <cell r="G727">
            <v>0</v>
          </cell>
          <cell r="H727">
            <v>0</v>
          </cell>
          <cell r="I727" t="str">
            <v>0.00%</v>
          </cell>
          <cell r="J727">
            <v>0</v>
          </cell>
          <cell r="K727">
            <v>0</v>
          </cell>
          <cell r="L727" t="str">
            <v>0.00%</v>
          </cell>
          <cell r="M727">
            <v>0</v>
          </cell>
          <cell r="N727">
            <v>0</v>
          </cell>
          <cell r="O727" t="str">
            <v>0.00%</v>
          </cell>
          <cell r="P727">
            <v>29.04</v>
          </cell>
          <cell r="Q727">
            <v>379.84319999999997</v>
          </cell>
          <cell r="R727">
            <v>1</v>
          </cell>
        </row>
        <row r="728">
          <cell r="A728" t="str">
            <v>09.08.03</v>
          </cell>
          <cell r="B728" t="str">
            <v>CONTRAZOCALO DE CERAMICO DE 40 x 40 CM. H=10CM. - INTERIOR</v>
          </cell>
          <cell r="C728" t="str">
            <v>m</v>
          </cell>
          <cell r="D728">
            <v>44.44</v>
          </cell>
          <cell r="E728">
            <v>14.75</v>
          </cell>
          <cell r="F728">
            <v>655.49</v>
          </cell>
          <cell r="G728">
            <v>0</v>
          </cell>
          <cell r="H728">
            <v>0</v>
          </cell>
          <cell r="I728" t="str">
            <v>0.00%</v>
          </cell>
          <cell r="J728">
            <v>0</v>
          </cell>
          <cell r="K728">
            <v>0</v>
          </cell>
          <cell r="L728" t="str">
            <v>0.00%</v>
          </cell>
          <cell r="M728">
            <v>0</v>
          </cell>
          <cell r="N728">
            <v>0</v>
          </cell>
          <cell r="O728" t="str">
            <v>0.00%</v>
          </cell>
          <cell r="P728">
            <v>44.44</v>
          </cell>
          <cell r="Q728">
            <v>655.49</v>
          </cell>
          <cell r="R728">
            <v>1</v>
          </cell>
        </row>
        <row r="729">
          <cell r="A729" t="str">
            <v>09.08.04</v>
          </cell>
          <cell r="B729" t="str">
            <v>CONTRAZOCALO DE PORCELANATO H=0.10M</v>
          </cell>
          <cell r="C729" t="str">
            <v>m</v>
          </cell>
          <cell r="D729">
            <v>204.01</v>
          </cell>
          <cell r="E729">
            <v>22.15</v>
          </cell>
          <cell r="F729">
            <v>4518.8214999999991</v>
          </cell>
          <cell r="G729">
            <v>0</v>
          </cell>
          <cell r="H729">
            <v>0</v>
          </cell>
          <cell r="I729" t="str">
            <v>0.00%</v>
          </cell>
          <cell r="J729">
            <v>0</v>
          </cell>
          <cell r="K729">
            <v>0</v>
          </cell>
          <cell r="L729" t="str">
            <v>0.00%</v>
          </cell>
          <cell r="M729">
            <v>0</v>
          </cell>
          <cell r="N729">
            <v>0</v>
          </cell>
          <cell r="O729" t="str">
            <v>0.00%</v>
          </cell>
          <cell r="P729">
            <v>204.01</v>
          </cell>
          <cell r="Q729">
            <v>4518.8214999999991</v>
          </cell>
          <cell r="R729">
            <v>1</v>
          </cell>
        </row>
        <row r="730">
          <cell r="A730" t="str">
            <v>09.09</v>
          </cell>
          <cell r="B730" t="str">
            <v>CARPINTERIA DE MADERA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09.09.01</v>
          </cell>
          <cell r="B731" t="str">
            <v>PUERTA DE MADERA MACHIMBRADA C/SOBRE LUZ</v>
          </cell>
          <cell r="C731" t="str">
            <v>m2</v>
          </cell>
          <cell r="D731">
            <v>19.8</v>
          </cell>
          <cell r="E731">
            <v>340.61</v>
          </cell>
          <cell r="F731">
            <v>6744.0780000000004</v>
          </cell>
          <cell r="G731">
            <v>0</v>
          </cell>
          <cell r="H731">
            <v>0</v>
          </cell>
          <cell r="I731" t="str">
            <v>0.00%</v>
          </cell>
          <cell r="J731">
            <v>0</v>
          </cell>
          <cell r="K731">
            <v>0</v>
          </cell>
          <cell r="L731" t="str">
            <v>0.00%</v>
          </cell>
          <cell r="M731">
            <v>0</v>
          </cell>
          <cell r="N731">
            <v>0</v>
          </cell>
          <cell r="O731" t="str">
            <v>0.00%</v>
          </cell>
          <cell r="P731">
            <v>19.8</v>
          </cell>
          <cell r="Q731">
            <v>6744.0780000000004</v>
          </cell>
          <cell r="R731">
            <v>1</v>
          </cell>
        </row>
        <row r="732">
          <cell r="A732" t="str">
            <v>09.09.02</v>
          </cell>
          <cell r="B732" t="str">
            <v>PUERTA DE MADERA DOBLE HOJA MACHIMBRADA C/SOBRE LUZ</v>
          </cell>
          <cell r="C732" t="str">
            <v>m2</v>
          </cell>
          <cell r="D732">
            <v>26.4</v>
          </cell>
          <cell r="E732">
            <v>340.61</v>
          </cell>
          <cell r="F732">
            <v>8992.1039999999994</v>
          </cell>
          <cell r="G732">
            <v>0</v>
          </cell>
          <cell r="H732">
            <v>0</v>
          </cell>
          <cell r="I732" t="str">
            <v>0.00%</v>
          </cell>
          <cell r="J732">
            <v>0</v>
          </cell>
          <cell r="K732">
            <v>0</v>
          </cell>
          <cell r="L732" t="str">
            <v>0.00%</v>
          </cell>
          <cell r="M732">
            <v>0</v>
          </cell>
          <cell r="N732">
            <v>0</v>
          </cell>
          <cell r="O732" t="str">
            <v>0.00%</v>
          </cell>
          <cell r="P732">
            <v>26.4</v>
          </cell>
          <cell r="Q732">
            <v>8992.1039999999994</v>
          </cell>
          <cell r="R732">
            <v>1</v>
          </cell>
        </row>
        <row r="733">
          <cell r="A733" t="str">
            <v>09.09.03</v>
          </cell>
          <cell r="B733" t="str">
            <v>PUERTA CONTRAPLACADA CON PLANCHA DE TRIPLAY DE 6 mm. C/SOBRELUZ</v>
          </cell>
          <cell r="C733" t="str">
            <v>m2</v>
          </cell>
          <cell r="D733">
            <v>9.52</v>
          </cell>
          <cell r="E733">
            <v>329.53</v>
          </cell>
          <cell r="F733">
            <v>3137.1255999999994</v>
          </cell>
          <cell r="G733">
            <v>0</v>
          </cell>
          <cell r="H733">
            <v>0</v>
          </cell>
          <cell r="I733" t="str">
            <v>0.00%</v>
          </cell>
          <cell r="J733">
            <v>0</v>
          </cell>
          <cell r="K733">
            <v>0</v>
          </cell>
          <cell r="L733" t="str">
            <v>0.00%</v>
          </cell>
          <cell r="M733">
            <v>0</v>
          </cell>
          <cell r="N733">
            <v>0</v>
          </cell>
          <cell r="O733" t="str">
            <v>0.00%</v>
          </cell>
          <cell r="P733">
            <v>9.52</v>
          </cell>
          <cell r="Q733">
            <v>3137.1255999999994</v>
          </cell>
          <cell r="R733">
            <v>1</v>
          </cell>
        </row>
        <row r="734">
          <cell r="A734" t="str">
            <v>09.10</v>
          </cell>
          <cell r="B734" t="str">
            <v>CARPINTERIA METALICA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A735" t="str">
            <v>09.10.01</v>
          </cell>
          <cell r="B735" t="str">
            <v>BARANDA CON VIDRIO TEMPLADO H=1.00 M. S/D - TIPO I</v>
          </cell>
          <cell r="C735" t="str">
            <v>m</v>
          </cell>
          <cell r="D735">
            <v>20.05</v>
          </cell>
          <cell r="E735">
            <v>381.69</v>
          </cell>
          <cell r="F735">
            <v>7652.8845000000001</v>
          </cell>
          <cell r="G735">
            <v>0</v>
          </cell>
          <cell r="H735">
            <v>0</v>
          </cell>
          <cell r="I735" t="str">
            <v>0.00%</v>
          </cell>
          <cell r="J735">
            <v>0</v>
          </cell>
          <cell r="K735">
            <v>0</v>
          </cell>
          <cell r="L735" t="str">
            <v>0.00%</v>
          </cell>
          <cell r="M735">
            <v>0</v>
          </cell>
          <cell r="N735">
            <v>0</v>
          </cell>
          <cell r="O735" t="str">
            <v>0.00%</v>
          </cell>
          <cell r="P735">
            <v>20.05</v>
          </cell>
          <cell r="Q735">
            <v>7652.8845000000001</v>
          </cell>
          <cell r="R735">
            <v>1</v>
          </cell>
        </row>
        <row r="736">
          <cell r="A736" t="str">
            <v>09.10.02</v>
          </cell>
          <cell r="B736" t="str">
            <v>BARANDAS METALICAS S/D - TIPO II</v>
          </cell>
          <cell r="C736" t="str">
            <v>m</v>
          </cell>
          <cell r="D736">
            <v>13.79</v>
          </cell>
          <cell r="E736">
            <v>178.41</v>
          </cell>
          <cell r="F736">
            <v>2460.2738999999997</v>
          </cell>
          <cell r="G736">
            <v>0</v>
          </cell>
          <cell r="H736">
            <v>0</v>
          </cell>
          <cell r="I736" t="str">
            <v>0.00%</v>
          </cell>
          <cell r="J736">
            <v>0</v>
          </cell>
          <cell r="K736">
            <v>0</v>
          </cell>
          <cell r="L736" t="str">
            <v>0.00%</v>
          </cell>
          <cell r="M736">
            <v>0</v>
          </cell>
          <cell r="N736">
            <v>0</v>
          </cell>
          <cell r="O736" t="str">
            <v>0.00%</v>
          </cell>
          <cell r="P736">
            <v>13.79</v>
          </cell>
          <cell r="Q736">
            <v>2460.2738999999997</v>
          </cell>
          <cell r="R736">
            <v>1</v>
          </cell>
        </row>
        <row r="737">
          <cell r="A737" t="str">
            <v>09.11</v>
          </cell>
          <cell r="B737" t="str">
            <v>CERRAJERIA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09.11.01</v>
          </cell>
          <cell r="B738" t="str">
            <v>BISAGRA CAPUCHINA DE 4"</v>
          </cell>
          <cell r="C738" t="str">
            <v>und</v>
          </cell>
          <cell r="D738">
            <v>112</v>
          </cell>
          <cell r="E738">
            <v>15.83</v>
          </cell>
          <cell r="F738">
            <v>1772.96</v>
          </cell>
          <cell r="G738">
            <v>0</v>
          </cell>
          <cell r="H738">
            <v>0</v>
          </cell>
          <cell r="I738" t="str">
            <v>0.00%</v>
          </cell>
          <cell r="J738">
            <v>0</v>
          </cell>
          <cell r="K738">
            <v>0</v>
          </cell>
          <cell r="L738" t="str">
            <v>0.00%</v>
          </cell>
          <cell r="M738">
            <v>0</v>
          </cell>
          <cell r="N738">
            <v>0</v>
          </cell>
          <cell r="O738" t="str">
            <v>0.00%</v>
          </cell>
          <cell r="P738">
            <v>112</v>
          </cell>
          <cell r="Q738">
            <v>1772.96</v>
          </cell>
          <cell r="R738">
            <v>1</v>
          </cell>
        </row>
        <row r="739">
          <cell r="A739" t="str">
            <v>09.11.02</v>
          </cell>
          <cell r="B739" t="str">
            <v>CERRADURA PARA PUERTA DE TRES GOLPES</v>
          </cell>
          <cell r="C739" t="str">
            <v>und</v>
          </cell>
          <cell r="D739">
            <v>6</v>
          </cell>
          <cell r="E739">
            <v>137.22999999999999</v>
          </cell>
          <cell r="F739">
            <v>823.37999999999988</v>
          </cell>
          <cell r="G739">
            <v>0</v>
          </cell>
          <cell r="H739">
            <v>0</v>
          </cell>
          <cell r="I739" t="str">
            <v>0.00%</v>
          </cell>
          <cell r="J739">
            <v>0</v>
          </cell>
          <cell r="K739">
            <v>0</v>
          </cell>
          <cell r="L739" t="str">
            <v>0.00%</v>
          </cell>
          <cell r="M739">
            <v>0</v>
          </cell>
          <cell r="N739">
            <v>0</v>
          </cell>
          <cell r="O739" t="str">
            <v>0.00%</v>
          </cell>
          <cell r="P739">
            <v>6</v>
          </cell>
          <cell r="Q739">
            <v>823.37999999999988</v>
          </cell>
          <cell r="R739">
            <v>1</v>
          </cell>
        </row>
        <row r="740">
          <cell r="A740" t="str">
            <v>09.11.03</v>
          </cell>
          <cell r="B740" t="str">
            <v>CERRADURA DE PERILLA CON SEGURIDAD INTERIOR</v>
          </cell>
          <cell r="C740" t="str">
            <v>und</v>
          </cell>
          <cell r="D740">
            <v>8</v>
          </cell>
          <cell r="E740">
            <v>92.23</v>
          </cell>
          <cell r="F740">
            <v>737.84</v>
          </cell>
          <cell r="G740">
            <v>0</v>
          </cell>
          <cell r="H740">
            <v>0</v>
          </cell>
          <cell r="I740" t="str">
            <v>0.00%</v>
          </cell>
          <cell r="J740">
            <v>0</v>
          </cell>
          <cell r="K740">
            <v>0</v>
          </cell>
          <cell r="L740" t="str">
            <v>0.00%</v>
          </cell>
          <cell r="M740">
            <v>0</v>
          </cell>
          <cell r="N740">
            <v>0</v>
          </cell>
          <cell r="O740" t="str">
            <v>0.00%</v>
          </cell>
          <cell r="P740">
            <v>8</v>
          </cell>
          <cell r="Q740">
            <v>737.84</v>
          </cell>
          <cell r="R740">
            <v>1</v>
          </cell>
        </row>
        <row r="741">
          <cell r="A741" t="str">
            <v>09.12</v>
          </cell>
          <cell r="B741" t="str">
            <v>VIDRIOS, CRISTALES Y SIMILARES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09.12.01</v>
          </cell>
          <cell r="B742" t="str">
            <v>VIDRIO (8MM.) SISTEMA NOVA INC. ACCESORIOS</v>
          </cell>
          <cell r="C742" t="str">
            <v>p2</v>
          </cell>
          <cell r="D742">
            <v>1180.0899999999999</v>
          </cell>
          <cell r="E742">
            <v>18.54</v>
          </cell>
          <cell r="F742">
            <v>21878.868599999998</v>
          </cell>
          <cell r="G742">
            <v>0</v>
          </cell>
          <cell r="H742">
            <v>0</v>
          </cell>
          <cell r="I742" t="str">
            <v>0.00%</v>
          </cell>
          <cell r="J742">
            <v>0</v>
          </cell>
          <cell r="K742">
            <v>0</v>
          </cell>
          <cell r="L742" t="str">
            <v>0.00%</v>
          </cell>
          <cell r="M742">
            <v>0</v>
          </cell>
          <cell r="N742">
            <v>0</v>
          </cell>
          <cell r="O742" t="str">
            <v>0.00%</v>
          </cell>
          <cell r="P742">
            <v>1180.0899999999999</v>
          </cell>
          <cell r="Q742">
            <v>21878.868599999998</v>
          </cell>
          <cell r="R742">
            <v>1</v>
          </cell>
        </row>
        <row r="743">
          <cell r="A743" t="str">
            <v>09.12.02</v>
          </cell>
          <cell r="B743" t="str">
            <v>VIDRIO CRUDO INCOLORO DE 6MM.</v>
          </cell>
          <cell r="C743" t="str">
            <v>p2</v>
          </cell>
          <cell r="D743">
            <v>79.44</v>
          </cell>
          <cell r="E743">
            <v>9.51</v>
          </cell>
          <cell r="F743">
            <v>755.47439999999995</v>
          </cell>
          <cell r="G743">
            <v>0</v>
          </cell>
          <cell r="H743">
            <v>0</v>
          </cell>
          <cell r="I743" t="str">
            <v>0.00%</v>
          </cell>
          <cell r="J743">
            <v>0</v>
          </cell>
          <cell r="K743">
            <v>0</v>
          </cell>
          <cell r="L743" t="str">
            <v>0.00%</v>
          </cell>
          <cell r="M743">
            <v>0</v>
          </cell>
          <cell r="N743">
            <v>0</v>
          </cell>
          <cell r="O743" t="str">
            <v>0.00%</v>
          </cell>
          <cell r="P743">
            <v>79.44</v>
          </cell>
          <cell r="Q743">
            <v>755.47439999999995</v>
          </cell>
          <cell r="R743">
            <v>1</v>
          </cell>
        </row>
        <row r="744">
          <cell r="A744" t="str">
            <v>09.13</v>
          </cell>
          <cell r="B744" t="str">
            <v>PINTURA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09.13.01</v>
          </cell>
          <cell r="B745" t="str">
            <v>PINTURA EN CIELORRASO</v>
          </cell>
          <cell r="C745" t="str">
            <v>m2</v>
          </cell>
          <cell r="D745">
            <v>501.16</v>
          </cell>
          <cell r="E745">
            <v>12.59</v>
          </cell>
          <cell r="F745">
            <v>6309.6044000000002</v>
          </cell>
          <cell r="G745">
            <v>0</v>
          </cell>
          <cell r="H745">
            <v>0</v>
          </cell>
          <cell r="I745" t="str">
            <v>0.00%</v>
          </cell>
          <cell r="J745">
            <v>0</v>
          </cell>
          <cell r="K745">
            <v>0</v>
          </cell>
          <cell r="L745" t="str">
            <v>0.00%</v>
          </cell>
          <cell r="M745">
            <v>0</v>
          </cell>
          <cell r="N745">
            <v>0</v>
          </cell>
          <cell r="O745" t="str">
            <v>0.00%</v>
          </cell>
          <cell r="P745">
            <v>501.16</v>
          </cell>
          <cell r="Q745">
            <v>6309.6044000000002</v>
          </cell>
          <cell r="R745">
            <v>1</v>
          </cell>
        </row>
        <row r="746">
          <cell r="A746" t="str">
            <v>09.13.02</v>
          </cell>
          <cell r="B746" t="str">
            <v xml:space="preserve">PINTURA EN INTERIORES </v>
          </cell>
          <cell r="C746" t="str">
            <v>m2</v>
          </cell>
          <cell r="D746">
            <v>479.25</v>
          </cell>
          <cell r="E746">
            <v>9.6999999999999993</v>
          </cell>
          <cell r="F746">
            <v>4648.7249999999995</v>
          </cell>
          <cell r="G746">
            <v>0</v>
          </cell>
          <cell r="H746">
            <v>0</v>
          </cell>
          <cell r="I746" t="str">
            <v>0.00%</v>
          </cell>
          <cell r="J746">
            <v>0</v>
          </cell>
          <cell r="K746">
            <v>0</v>
          </cell>
          <cell r="L746" t="str">
            <v>0.00%</v>
          </cell>
          <cell r="M746">
            <v>0</v>
          </cell>
          <cell r="N746">
            <v>0</v>
          </cell>
          <cell r="O746" t="str">
            <v>0.00%</v>
          </cell>
          <cell r="P746">
            <v>479.25</v>
          </cell>
          <cell r="Q746">
            <v>4648.7249999999995</v>
          </cell>
          <cell r="R746">
            <v>1</v>
          </cell>
        </row>
        <row r="747">
          <cell r="A747" t="str">
            <v>09.13.03</v>
          </cell>
          <cell r="B747" t="str">
            <v>PINTURA EN EXTERIORES</v>
          </cell>
          <cell r="C747" t="str">
            <v>m2</v>
          </cell>
          <cell r="D747">
            <v>95.4</v>
          </cell>
          <cell r="E747">
            <v>19.04</v>
          </cell>
          <cell r="F747">
            <v>1816.4159999999999</v>
          </cell>
          <cell r="G747">
            <v>0</v>
          </cell>
          <cell r="H747">
            <v>0</v>
          </cell>
          <cell r="I747" t="str">
            <v>0.00%</v>
          </cell>
          <cell r="J747">
            <v>0</v>
          </cell>
          <cell r="K747">
            <v>0</v>
          </cell>
          <cell r="L747" t="str">
            <v>0.00%</v>
          </cell>
          <cell r="M747">
            <v>0</v>
          </cell>
          <cell r="N747">
            <v>0</v>
          </cell>
          <cell r="O747" t="str">
            <v>0.00%</v>
          </cell>
          <cell r="P747">
            <v>95.4</v>
          </cell>
          <cell r="Q747">
            <v>1816.4159999999999</v>
          </cell>
          <cell r="R747">
            <v>1</v>
          </cell>
        </row>
        <row r="748">
          <cell r="A748" t="str">
            <v>09.13.04</v>
          </cell>
          <cell r="B748" t="str">
            <v>PINTURA EN COLUMNAS</v>
          </cell>
          <cell r="C748" t="str">
            <v>m2</v>
          </cell>
          <cell r="D748">
            <v>326</v>
          </cell>
          <cell r="E748">
            <v>10.35</v>
          </cell>
          <cell r="F748">
            <v>3374.1</v>
          </cell>
          <cell r="G748">
            <v>0</v>
          </cell>
          <cell r="H748">
            <v>0</v>
          </cell>
          <cell r="I748" t="str">
            <v>0.00%</v>
          </cell>
          <cell r="J748">
            <v>0</v>
          </cell>
          <cell r="K748">
            <v>0</v>
          </cell>
          <cell r="L748" t="str">
            <v>0.00%</v>
          </cell>
          <cell r="M748">
            <v>0</v>
          </cell>
          <cell r="N748">
            <v>0</v>
          </cell>
          <cell r="O748" t="str">
            <v>0.00%</v>
          </cell>
          <cell r="P748">
            <v>326</v>
          </cell>
          <cell r="Q748">
            <v>3374.1</v>
          </cell>
          <cell r="R748">
            <v>1</v>
          </cell>
        </row>
        <row r="749">
          <cell r="A749" t="str">
            <v>09.13.05</v>
          </cell>
          <cell r="B749" t="str">
            <v>PINTURA EN VIGA</v>
          </cell>
          <cell r="C749" t="str">
            <v>m2</v>
          </cell>
          <cell r="D749">
            <v>269.3</v>
          </cell>
          <cell r="E749">
            <v>10.35</v>
          </cell>
          <cell r="F749">
            <v>2787.2550000000001</v>
          </cell>
          <cell r="G749">
            <v>0</v>
          </cell>
          <cell r="H749">
            <v>0</v>
          </cell>
          <cell r="I749" t="str">
            <v>0.00%</v>
          </cell>
          <cell r="J749">
            <v>0</v>
          </cell>
          <cell r="K749">
            <v>0</v>
          </cell>
          <cell r="L749" t="str">
            <v>0.00%</v>
          </cell>
          <cell r="M749">
            <v>0</v>
          </cell>
          <cell r="N749">
            <v>0</v>
          </cell>
          <cell r="O749" t="str">
            <v>0.00%</v>
          </cell>
          <cell r="P749">
            <v>269.3</v>
          </cell>
          <cell r="Q749">
            <v>2787.2550000000001</v>
          </cell>
          <cell r="R749">
            <v>1</v>
          </cell>
        </row>
        <row r="750">
          <cell r="A750" t="str">
            <v>09.13.06</v>
          </cell>
          <cell r="B750" t="str">
            <v>PINTURA EN CUNETA DE EVACUACION PLUVIAL EN TECHO</v>
          </cell>
          <cell r="C750" t="str">
            <v>m2</v>
          </cell>
          <cell r="D750">
            <v>57.3</v>
          </cell>
          <cell r="E750">
            <v>9.25</v>
          </cell>
          <cell r="F750">
            <v>530.02499999999998</v>
          </cell>
          <cell r="G750">
            <v>0</v>
          </cell>
          <cell r="H750">
            <v>0</v>
          </cell>
          <cell r="I750" t="str">
            <v>0.00%</v>
          </cell>
          <cell r="J750">
            <v>0</v>
          </cell>
          <cell r="K750">
            <v>0</v>
          </cell>
          <cell r="L750" t="str">
            <v>0.00%</v>
          </cell>
          <cell r="M750">
            <v>0</v>
          </cell>
          <cell r="N750">
            <v>0</v>
          </cell>
          <cell r="O750" t="str">
            <v>0.00%</v>
          </cell>
          <cell r="P750">
            <v>57.3</v>
          </cell>
          <cell r="Q750">
            <v>530.02499999999998</v>
          </cell>
          <cell r="R750">
            <v>1</v>
          </cell>
        </row>
        <row r="751">
          <cell r="A751" t="str">
            <v>09.13.07</v>
          </cell>
          <cell r="B751" t="str">
            <v>PINTURA EN CONTRAZOCALOS Y ZOCALOS H= 0.40M C/ESMALTE</v>
          </cell>
          <cell r="C751" t="str">
            <v>m</v>
          </cell>
          <cell r="D751">
            <v>29.04</v>
          </cell>
          <cell r="E751">
            <v>7.19</v>
          </cell>
          <cell r="F751">
            <v>208.79760000000002</v>
          </cell>
          <cell r="G751">
            <v>0</v>
          </cell>
          <cell r="H751">
            <v>0</v>
          </cell>
          <cell r="I751" t="str">
            <v>0.00%</v>
          </cell>
          <cell r="J751">
            <v>0</v>
          </cell>
          <cell r="K751">
            <v>0</v>
          </cell>
          <cell r="L751" t="str">
            <v>0.00%</v>
          </cell>
          <cell r="M751">
            <v>0</v>
          </cell>
          <cell r="N751">
            <v>0</v>
          </cell>
          <cell r="O751" t="str">
            <v>0.00%</v>
          </cell>
          <cell r="P751">
            <v>29.04</v>
          </cell>
          <cell r="Q751">
            <v>208.79760000000002</v>
          </cell>
          <cell r="R751">
            <v>1</v>
          </cell>
        </row>
        <row r="752">
          <cell r="A752" t="str">
            <v>09.13.08</v>
          </cell>
          <cell r="B752" t="str">
            <v>PINTURA EN BARANDAS METALICAS</v>
          </cell>
          <cell r="C752" t="str">
            <v>m</v>
          </cell>
          <cell r="D752">
            <v>13.79</v>
          </cell>
          <cell r="E752">
            <v>9.49</v>
          </cell>
          <cell r="F752">
            <v>130.86709999999999</v>
          </cell>
          <cell r="G752">
            <v>0</v>
          </cell>
          <cell r="H752">
            <v>0</v>
          </cell>
          <cell r="I752" t="str">
            <v>0.00%</v>
          </cell>
          <cell r="J752">
            <v>0</v>
          </cell>
          <cell r="K752">
            <v>0</v>
          </cell>
          <cell r="L752" t="str">
            <v>0.00%</v>
          </cell>
          <cell r="M752">
            <v>0</v>
          </cell>
          <cell r="N752">
            <v>0</v>
          </cell>
          <cell r="O752" t="str">
            <v>0.00%</v>
          </cell>
          <cell r="P752">
            <v>13.79</v>
          </cell>
          <cell r="Q752">
            <v>130.86709999999999</v>
          </cell>
          <cell r="R752">
            <v>1</v>
          </cell>
        </row>
        <row r="753">
          <cell r="A753" t="str">
            <v>09.13.09</v>
          </cell>
          <cell r="B753" t="str">
            <v>PINTURA EN PUERTAS C/BARNIZ 2 MANOS</v>
          </cell>
          <cell r="C753" t="str">
            <v>m2</v>
          </cell>
          <cell r="D753">
            <v>55.72</v>
          </cell>
          <cell r="E753">
            <v>12.86</v>
          </cell>
          <cell r="F753">
            <v>716.55919999999992</v>
          </cell>
          <cell r="G753">
            <v>0</v>
          </cell>
          <cell r="H753">
            <v>0</v>
          </cell>
          <cell r="I753" t="str">
            <v>0.00%</v>
          </cell>
          <cell r="J753">
            <v>0</v>
          </cell>
          <cell r="K753">
            <v>0</v>
          </cell>
          <cell r="L753" t="str">
            <v>0.00%</v>
          </cell>
          <cell r="M753">
            <v>0</v>
          </cell>
          <cell r="N753">
            <v>0</v>
          </cell>
          <cell r="O753" t="str">
            <v>0.00%</v>
          </cell>
          <cell r="P753">
            <v>55.72</v>
          </cell>
          <cell r="Q753">
            <v>716.55919999999992</v>
          </cell>
          <cell r="R753">
            <v>1</v>
          </cell>
        </row>
        <row r="754">
          <cell r="A754" t="str">
            <v>09.14</v>
          </cell>
          <cell r="B754" t="str">
            <v>OBRAS VARIAS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09.14.01</v>
          </cell>
          <cell r="B755" t="str">
            <v>SARDINEL DE CONCRETO SOBRE VIGAS TIMPANO F'C= 175KG/CM2</v>
          </cell>
          <cell r="C755" t="str">
            <v>m3</v>
          </cell>
          <cell r="D755">
            <v>5</v>
          </cell>
          <cell r="E755">
            <v>388.98</v>
          </cell>
          <cell r="F755">
            <v>1944.9</v>
          </cell>
          <cell r="G755">
            <v>0</v>
          </cell>
          <cell r="H755">
            <v>0</v>
          </cell>
          <cell r="I755" t="str">
            <v>0.00%</v>
          </cell>
          <cell r="J755">
            <v>0</v>
          </cell>
          <cell r="K755">
            <v>0</v>
          </cell>
          <cell r="L755" t="str">
            <v>0.00%</v>
          </cell>
          <cell r="M755">
            <v>0</v>
          </cell>
          <cell r="N755">
            <v>0</v>
          </cell>
          <cell r="O755" t="str">
            <v>0.00%</v>
          </cell>
          <cell r="P755">
            <v>5</v>
          </cell>
          <cell r="Q755">
            <v>1944.9</v>
          </cell>
          <cell r="R755">
            <v>1</v>
          </cell>
        </row>
        <row r="756">
          <cell r="A756" t="str">
            <v>09.14.02</v>
          </cell>
          <cell r="B756" t="str">
            <v>ENCOFRADO Y DESENCOFRADO DE SARDINELES SOBRE VIGA TIMPANO</v>
          </cell>
          <cell r="C756" t="str">
            <v>m2</v>
          </cell>
          <cell r="D756">
            <v>37.200000000000003</v>
          </cell>
          <cell r="E756">
            <v>17.3</v>
          </cell>
          <cell r="F756">
            <v>643.56000000000006</v>
          </cell>
          <cell r="G756">
            <v>0</v>
          </cell>
          <cell r="H756">
            <v>0</v>
          </cell>
          <cell r="I756" t="str">
            <v>0.00%</v>
          </cell>
          <cell r="J756">
            <v>0</v>
          </cell>
          <cell r="K756">
            <v>0</v>
          </cell>
          <cell r="L756" t="str">
            <v>0.00%</v>
          </cell>
          <cell r="M756">
            <v>0</v>
          </cell>
          <cell r="N756">
            <v>0</v>
          </cell>
          <cell r="O756" t="str">
            <v>0.00%</v>
          </cell>
          <cell r="P756">
            <v>37.200000000000003</v>
          </cell>
          <cell r="Q756">
            <v>643.56000000000006</v>
          </cell>
          <cell r="R756">
            <v>1</v>
          </cell>
        </row>
        <row r="757">
          <cell r="A757" t="str">
            <v>09.14.03</v>
          </cell>
          <cell r="B757" t="str">
            <v xml:space="preserve">TAPA JUNTA EN VANOS MUROS/COLUMNA
</v>
          </cell>
          <cell r="C757" t="str">
            <v>m</v>
          </cell>
          <cell r="D757">
            <v>567.79999999999995</v>
          </cell>
          <cell r="E757">
            <v>13.49</v>
          </cell>
          <cell r="F757">
            <v>7659.6219999999994</v>
          </cell>
          <cell r="G757">
            <v>0</v>
          </cell>
          <cell r="H757">
            <v>0</v>
          </cell>
          <cell r="I757" t="str">
            <v>0.00%</v>
          </cell>
          <cell r="J757">
            <v>283.89999999999998</v>
          </cell>
          <cell r="K757">
            <v>3829.8109999999997</v>
          </cell>
          <cell r="L757">
            <v>0.5</v>
          </cell>
          <cell r="M757">
            <v>283.89999999999998</v>
          </cell>
          <cell r="N757">
            <v>3829.8109999999997</v>
          </cell>
          <cell r="O757">
            <v>0.5</v>
          </cell>
          <cell r="P757">
            <v>283.89999999999998</v>
          </cell>
          <cell r="Q757">
            <v>3829.8109999999997</v>
          </cell>
          <cell r="R757">
            <v>0.5</v>
          </cell>
        </row>
        <row r="758">
          <cell r="A758" t="str">
            <v>09.14.04</v>
          </cell>
          <cell r="B758" t="str">
            <v>TAPA JUNTA  METALICA</v>
          </cell>
          <cell r="C758" t="str">
            <v>m</v>
          </cell>
          <cell r="D758">
            <v>16.100000000000001</v>
          </cell>
          <cell r="E758">
            <v>50.83</v>
          </cell>
          <cell r="F758">
            <v>818.36300000000006</v>
          </cell>
          <cell r="G758">
            <v>0</v>
          </cell>
          <cell r="H758">
            <v>0</v>
          </cell>
          <cell r="I758" t="str">
            <v>0.00%</v>
          </cell>
          <cell r="J758">
            <v>0</v>
          </cell>
          <cell r="K758">
            <v>0</v>
          </cell>
          <cell r="L758" t="str">
            <v>0.00%</v>
          </cell>
          <cell r="M758">
            <v>0</v>
          </cell>
          <cell r="N758">
            <v>0</v>
          </cell>
          <cell r="O758" t="str">
            <v>0.00%</v>
          </cell>
          <cell r="P758">
            <v>16.100000000000001</v>
          </cell>
          <cell r="Q758">
            <v>818.36300000000006</v>
          </cell>
          <cell r="R758">
            <v>1</v>
          </cell>
        </row>
        <row r="759">
          <cell r="A759" t="str">
            <v>10</v>
          </cell>
          <cell r="B759" t="str">
            <v>BLOQUE - 3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A760" t="str">
            <v>10.01</v>
          </cell>
          <cell r="B760" t="str">
            <v>MUROS Y TABIQUES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A761" t="str">
            <v>10.01.01</v>
          </cell>
          <cell r="B761" t="str">
            <v>MURO DE CABEZA LADRILLO KIN-KONG DE ARCILLA</v>
          </cell>
          <cell r="C761" t="str">
            <v>m2</v>
          </cell>
          <cell r="D761">
            <v>168.62</v>
          </cell>
          <cell r="E761">
            <v>151.13999999999999</v>
          </cell>
          <cell r="F761">
            <v>25485.226799999997</v>
          </cell>
          <cell r="G761">
            <v>49.362000000000002</v>
          </cell>
          <cell r="H761">
            <v>7460.5726799999993</v>
          </cell>
          <cell r="I761">
            <v>0.2927410746056221</v>
          </cell>
          <cell r="J761">
            <v>119.25500000000001</v>
          </cell>
          <cell r="K761">
            <v>18024.200700000001</v>
          </cell>
          <cell r="L761">
            <v>0.70724113391056831</v>
          </cell>
          <cell r="M761">
            <v>168.61700000000002</v>
          </cell>
          <cell r="N761">
            <v>25484.773379999999</v>
          </cell>
          <cell r="O761">
            <v>0.99998220851619035</v>
          </cell>
          <cell r="P761">
            <v>2.9999999999859028E-3</v>
          </cell>
          <cell r="Q761">
            <v>0.45341999999800464</v>
          </cell>
          <cell r="R761">
            <v>1.7791483809671439E-5</v>
          </cell>
        </row>
        <row r="762">
          <cell r="A762" t="str">
            <v>10.01.02</v>
          </cell>
          <cell r="B762" t="str">
            <v>MURO DE SOGA LADRILLO KIN-KONG DE ARCILLA</v>
          </cell>
          <cell r="C762" t="str">
            <v>m2</v>
          </cell>
          <cell r="D762">
            <v>120.58</v>
          </cell>
          <cell r="E762">
            <v>99.24</v>
          </cell>
          <cell r="F762">
            <v>11966.359199999999</v>
          </cell>
          <cell r="G762">
            <v>0</v>
          </cell>
          <cell r="H762">
            <v>0</v>
          </cell>
          <cell r="I762" t="str">
            <v>0.00%</v>
          </cell>
          <cell r="J762">
            <v>120.5765</v>
          </cell>
          <cell r="K762">
            <v>11966.011859999999</v>
          </cell>
          <cell r="L762">
            <v>0.99997097362746723</v>
          </cell>
          <cell r="M762">
            <v>120.5765</v>
          </cell>
          <cell r="N762">
            <v>11966.011859999999</v>
          </cell>
          <cell r="O762">
            <v>0.99997097362746723</v>
          </cell>
          <cell r="P762">
            <v>3.5000000000025011E-3</v>
          </cell>
          <cell r="Q762">
            <v>0.34734000000025844</v>
          </cell>
          <cell r="R762">
            <v>2.9026372532779933E-5</v>
          </cell>
        </row>
        <row r="763">
          <cell r="A763" t="str">
            <v>10.02</v>
          </cell>
          <cell r="B763" t="str">
            <v>REVOQUES ENLUCIDOS Y MOLDURAS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10.02.01</v>
          </cell>
          <cell r="B764" t="str">
            <v>TARRAJEO EN MUROS INTERIORES MEZCLA 1:5 CEMENTO:ARENA</v>
          </cell>
          <cell r="C764" t="str">
            <v>m2</v>
          </cell>
          <cell r="D764">
            <v>412.11</v>
          </cell>
          <cell r="E764">
            <v>26.91</v>
          </cell>
          <cell r="F764">
            <v>11089.8801</v>
          </cell>
          <cell r="G764">
            <v>0</v>
          </cell>
          <cell r="H764">
            <v>0</v>
          </cell>
          <cell r="I764" t="str">
            <v>0.00%</v>
          </cell>
          <cell r="J764">
            <v>20.662500000000001</v>
          </cell>
          <cell r="K764">
            <v>556.02787499999999</v>
          </cell>
          <cell r="L764">
            <v>5.0138312586445362E-2</v>
          </cell>
          <cell r="M764">
            <v>20.662500000000001</v>
          </cell>
          <cell r="N764">
            <v>556.02787499999999</v>
          </cell>
          <cell r="O764">
            <v>5.0138312586445362E-2</v>
          </cell>
          <cell r="P764">
            <v>391.44749999999999</v>
          </cell>
          <cell r="Q764">
            <v>10533.852225000001</v>
          </cell>
          <cell r="R764">
            <v>0.9498616874135547</v>
          </cell>
        </row>
        <row r="765">
          <cell r="A765" t="str">
            <v>10.02.02</v>
          </cell>
          <cell r="B765" t="str">
            <v>TARRAJEO EN MUROS EXTERIORES MEZCLA 1:5 CEMENTO:ARENA</v>
          </cell>
          <cell r="C765" t="str">
            <v>m2</v>
          </cell>
          <cell r="D765">
            <v>166.27</v>
          </cell>
          <cell r="E765">
            <v>33.57</v>
          </cell>
          <cell r="F765">
            <v>5581.6839</v>
          </cell>
          <cell r="G765">
            <v>0</v>
          </cell>
          <cell r="H765">
            <v>0</v>
          </cell>
          <cell r="I765" t="str">
            <v>0.00%</v>
          </cell>
          <cell r="J765">
            <v>0</v>
          </cell>
          <cell r="K765">
            <v>0</v>
          </cell>
          <cell r="L765" t="str">
            <v>0.00%</v>
          </cell>
          <cell r="M765">
            <v>0</v>
          </cell>
          <cell r="N765">
            <v>0</v>
          </cell>
          <cell r="O765" t="str">
            <v>0.00%</v>
          </cell>
          <cell r="P765">
            <v>166.27</v>
          </cell>
          <cell r="Q765">
            <v>5581.6839</v>
          </cell>
          <cell r="R765">
            <v>1</v>
          </cell>
        </row>
        <row r="766">
          <cell r="A766" t="str">
            <v>10.02.03</v>
          </cell>
          <cell r="B766" t="str">
            <v>TARRAJEO EN PESTAÑAS DE LAS VENTANAS</v>
          </cell>
          <cell r="C766" t="str">
            <v>m</v>
          </cell>
          <cell r="D766">
            <v>44</v>
          </cell>
          <cell r="E766">
            <v>18.16</v>
          </cell>
          <cell r="F766">
            <v>799.04</v>
          </cell>
          <cell r="G766">
            <v>0</v>
          </cell>
          <cell r="H766">
            <v>0</v>
          </cell>
          <cell r="I766" t="str">
            <v>0.00%</v>
          </cell>
          <cell r="J766">
            <v>0</v>
          </cell>
          <cell r="K766">
            <v>0</v>
          </cell>
          <cell r="L766" t="str">
            <v>0.00%</v>
          </cell>
          <cell r="M766">
            <v>0</v>
          </cell>
          <cell r="N766">
            <v>0</v>
          </cell>
          <cell r="O766" t="str">
            <v>0.00%</v>
          </cell>
          <cell r="P766">
            <v>44</v>
          </cell>
          <cell r="Q766">
            <v>799.04</v>
          </cell>
          <cell r="R766">
            <v>1</v>
          </cell>
        </row>
        <row r="767">
          <cell r="A767" t="str">
            <v>10.02.04</v>
          </cell>
          <cell r="B767" t="str">
            <v>TARRAJEO DE SUPERFICIE COLUMNAS INCL. ARISTAS MEZCLA 1:5 CEMENTO:ARENA</v>
          </cell>
          <cell r="C767" t="str">
            <v>m2</v>
          </cell>
          <cell r="D767">
            <v>213.37</v>
          </cell>
          <cell r="E767">
            <v>29.04</v>
          </cell>
          <cell r="F767">
            <v>6196.2647999999999</v>
          </cell>
          <cell r="G767">
            <v>0</v>
          </cell>
          <cell r="H767">
            <v>0</v>
          </cell>
          <cell r="I767" t="str">
            <v>0.00%</v>
          </cell>
          <cell r="J767">
            <v>0</v>
          </cell>
          <cell r="K767">
            <v>0</v>
          </cell>
          <cell r="L767" t="str">
            <v>0.00%</v>
          </cell>
          <cell r="M767">
            <v>0</v>
          </cell>
          <cell r="N767">
            <v>0</v>
          </cell>
          <cell r="O767" t="str">
            <v>0.00%</v>
          </cell>
          <cell r="P767">
            <v>213.37</v>
          </cell>
          <cell r="Q767">
            <v>6196.2647999999999</v>
          </cell>
          <cell r="R767">
            <v>1</v>
          </cell>
        </row>
        <row r="768">
          <cell r="A768" t="str">
            <v>10.02.05</v>
          </cell>
          <cell r="B768" t="str">
            <v>TARRAJEO DE SUPERF.VIGAS INCL.ARISTAS, MEZCLA 1:5 CEMENTO:ARENA</v>
          </cell>
          <cell r="C768" t="str">
            <v>m2</v>
          </cell>
          <cell r="D768">
            <v>173.03</v>
          </cell>
          <cell r="E768">
            <v>34.25</v>
          </cell>
          <cell r="F768">
            <v>5926.2775000000001</v>
          </cell>
          <cell r="G768">
            <v>0</v>
          </cell>
          <cell r="H768">
            <v>0</v>
          </cell>
          <cell r="I768" t="str">
            <v>0.00%</v>
          </cell>
          <cell r="J768">
            <v>94.51600000000002</v>
          </cell>
          <cell r="K768">
            <v>3237.1730000000007</v>
          </cell>
          <cell r="L768">
            <v>0.54624053632318104</v>
          </cell>
          <cell r="M768">
            <v>94.51600000000002</v>
          </cell>
          <cell r="N768">
            <v>3237.1730000000007</v>
          </cell>
          <cell r="O768">
            <v>0.54624053632318104</v>
          </cell>
          <cell r="P768">
            <v>78.513999999999982</v>
          </cell>
          <cell r="Q768">
            <v>2689.1044999999995</v>
          </cell>
          <cell r="R768">
            <v>0.45375946367681896</v>
          </cell>
        </row>
        <row r="769">
          <cell r="A769" t="str">
            <v>10.02.06</v>
          </cell>
          <cell r="B769" t="str">
            <v>TARRAJEO CON IMPERMEABILIZANTE EN COBERTURAS</v>
          </cell>
          <cell r="C769" t="str">
            <v>m2</v>
          </cell>
          <cell r="D769">
            <v>155.72999999999999</v>
          </cell>
          <cell r="E769">
            <v>60.76</v>
          </cell>
          <cell r="F769">
            <v>9462.1547999999984</v>
          </cell>
          <cell r="G769">
            <v>0</v>
          </cell>
          <cell r="H769">
            <v>0</v>
          </cell>
          <cell r="I769" t="str">
            <v>0.00%</v>
          </cell>
          <cell r="J769">
            <v>0</v>
          </cell>
          <cell r="K769">
            <v>0</v>
          </cell>
          <cell r="L769" t="str">
            <v>0.00%</v>
          </cell>
          <cell r="M769">
            <v>0</v>
          </cell>
          <cell r="N769">
            <v>0</v>
          </cell>
          <cell r="O769" t="str">
            <v>0.00%</v>
          </cell>
          <cell r="P769">
            <v>155.72999999999999</v>
          </cell>
          <cell r="Q769">
            <v>9462.1547999999984</v>
          </cell>
          <cell r="R769">
            <v>1</v>
          </cell>
        </row>
        <row r="770">
          <cell r="A770" t="str">
            <v>10.02.07</v>
          </cell>
          <cell r="B770" t="str">
            <v>TARRAJEO EN CUNETA DE EVACUACION PLUVIAL EXTERIOR - TECHO</v>
          </cell>
          <cell r="C770" t="str">
            <v>m2</v>
          </cell>
          <cell r="D770">
            <v>28.18</v>
          </cell>
          <cell r="E770">
            <v>39.65</v>
          </cell>
          <cell r="F770">
            <v>1117.337</v>
          </cell>
          <cell r="G770">
            <v>0</v>
          </cell>
          <cell r="H770">
            <v>0</v>
          </cell>
          <cell r="I770" t="str">
            <v>0.00%</v>
          </cell>
          <cell r="J770">
            <v>0</v>
          </cell>
          <cell r="K770">
            <v>0</v>
          </cell>
          <cell r="L770" t="str">
            <v>0.00%</v>
          </cell>
          <cell r="M770">
            <v>0</v>
          </cell>
          <cell r="N770">
            <v>0</v>
          </cell>
          <cell r="O770" t="str">
            <v>0.00%</v>
          </cell>
          <cell r="P770">
            <v>28.18</v>
          </cell>
          <cell r="Q770">
            <v>1117.337</v>
          </cell>
          <cell r="R770">
            <v>1</v>
          </cell>
        </row>
        <row r="771">
          <cell r="A771" t="str">
            <v>10.02.08</v>
          </cell>
          <cell r="B771" t="str">
            <v>TARRAJEO CON IMPERMEABILIZANTE EN  CUNETA INTERIOR - TECHO</v>
          </cell>
          <cell r="C771" t="str">
            <v>m2</v>
          </cell>
          <cell r="D771">
            <v>20.25</v>
          </cell>
          <cell r="E771">
            <v>42.36</v>
          </cell>
          <cell r="F771">
            <v>857.79</v>
          </cell>
          <cell r="G771">
            <v>0</v>
          </cell>
          <cell r="H771">
            <v>0</v>
          </cell>
          <cell r="I771" t="str">
            <v>0.00%</v>
          </cell>
          <cell r="J771">
            <v>0</v>
          </cell>
          <cell r="K771">
            <v>0</v>
          </cell>
          <cell r="L771" t="str">
            <v>0.00%</v>
          </cell>
          <cell r="M771">
            <v>0</v>
          </cell>
          <cell r="N771">
            <v>0</v>
          </cell>
          <cell r="O771" t="str">
            <v>0.00%</v>
          </cell>
          <cell r="P771">
            <v>20.25</v>
          </cell>
          <cell r="Q771">
            <v>857.79</v>
          </cell>
          <cell r="R771">
            <v>1</v>
          </cell>
        </row>
        <row r="772">
          <cell r="A772" t="str">
            <v>10.02.09</v>
          </cell>
          <cell r="B772" t="str">
            <v xml:space="preserve">VESTIDURA DE DERRAMES </v>
          </cell>
          <cell r="C772" t="str">
            <v>m</v>
          </cell>
          <cell r="D772">
            <v>187.4</v>
          </cell>
          <cell r="E772">
            <v>24.82</v>
          </cell>
          <cell r="F772">
            <v>4651.268</v>
          </cell>
          <cell r="G772">
            <v>0</v>
          </cell>
          <cell r="H772">
            <v>0</v>
          </cell>
          <cell r="I772" t="str">
            <v>0.00%</v>
          </cell>
          <cell r="J772">
            <v>0</v>
          </cell>
          <cell r="K772">
            <v>0</v>
          </cell>
          <cell r="L772" t="str">
            <v>0.00%</v>
          </cell>
          <cell r="M772">
            <v>0</v>
          </cell>
          <cell r="N772">
            <v>0</v>
          </cell>
          <cell r="O772" t="str">
            <v>0.00%</v>
          </cell>
          <cell r="P772">
            <v>187.4</v>
          </cell>
          <cell r="Q772">
            <v>4651.268</v>
          </cell>
          <cell r="R772">
            <v>1</v>
          </cell>
        </row>
        <row r="773">
          <cell r="A773" t="str">
            <v>10.02.10</v>
          </cell>
          <cell r="B773" t="str">
            <v>BRUÑA DE 1CM ENTRE MUROS Y ESTRUCTURAS</v>
          </cell>
          <cell r="C773" t="str">
            <v>m</v>
          </cell>
          <cell r="D773">
            <v>757.88</v>
          </cell>
          <cell r="E773">
            <v>2.08</v>
          </cell>
          <cell r="F773">
            <v>1576.3904</v>
          </cell>
          <cell r="G773">
            <v>0</v>
          </cell>
          <cell r="H773">
            <v>0</v>
          </cell>
          <cell r="I773" t="str">
            <v>0.00%</v>
          </cell>
          <cell r="J773">
            <v>77.540000000000006</v>
          </cell>
          <cell r="K773">
            <v>161.28320000000002</v>
          </cell>
          <cell r="L773">
            <v>0.10231171161661479</v>
          </cell>
          <cell r="M773">
            <v>77.540000000000006</v>
          </cell>
          <cell r="N773">
            <v>161.28320000000002</v>
          </cell>
          <cell r="O773">
            <v>0.10231171161661479</v>
          </cell>
          <cell r="P773">
            <v>680.34</v>
          </cell>
          <cell r="Q773">
            <v>1415.1071999999999</v>
          </cell>
          <cell r="R773">
            <v>0.89768828838338521</v>
          </cell>
        </row>
        <row r="774">
          <cell r="A774" t="str">
            <v>10.03</v>
          </cell>
          <cell r="B774" t="str">
            <v>ESTRUCTURAS METALICAS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10.03.01</v>
          </cell>
          <cell r="B775" t="str">
            <v>CORREAS DE TUBO LAC 2"X2"X2mm</v>
          </cell>
          <cell r="C775" t="str">
            <v>m</v>
          </cell>
          <cell r="D775">
            <v>118.5</v>
          </cell>
          <cell r="E775">
            <v>28.38</v>
          </cell>
          <cell r="F775">
            <v>3363.0299999999997</v>
          </cell>
          <cell r="G775">
            <v>0</v>
          </cell>
          <cell r="H775">
            <v>0</v>
          </cell>
          <cell r="I775" t="str">
            <v>0.00%</v>
          </cell>
          <cell r="J775">
            <v>0</v>
          </cell>
          <cell r="K775">
            <v>0</v>
          </cell>
          <cell r="L775" t="str">
            <v>0.00%</v>
          </cell>
          <cell r="M775">
            <v>0</v>
          </cell>
          <cell r="N775">
            <v>0</v>
          </cell>
          <cell r="O775" t="str">
            <v>0.00%</v>
          </cell>
          <cell r="P775">
            <v>118.5</v>
          </cell>
          <cell r="Q775">
            <v>3363.0299999999997</v>
          </cell>
          <cell r="R775">
            <v>1</v>
          </cell>
        </row>
        <row r="776">
          <cell r="A776" t="str">
            <v>10.03.02</v>
          </cell>
          <cell r="B776" t="str">
            <v>TIJERAL TIPO - III CON TUBO RECTANGULAR LAC (SEGUN DISEÑO)</v>
          </cell>
          <cell r="C776" t="str">
            <v>und</v>
          </cell>
          <cell r="D776">
            <v>7</v>
          </cell>
          <cell r="E776">
            <v>570.22</v>
          </cell>
          <cell r="F776">
            <v>3991.54</v>
          </cell>
          <cell r="G776">
            <v>0</v>
          </cell>
          <cell r="H776">
            <v>0</v>
          </cell>
          <cell r="I776" t="str">
            <v>0.00%</v>
          </cell>
          <cell r="J776">
            <v>0</v>
          </cell>
          <cell r="K776">
            <v>0</v>
          </cell>
          <cell r="L776" t="str">
            <v>0.00%</v>
          </cell>
          <cell r="M776">
            <v>0</v>
          </cell>
          <cell r="N776">
            <v>0</v>
          </cell>
          <cell r="O776" t="str">
            <v>0.00%</v>
          </cell>
          <cell r="P776">
            <v>7</v>
          </cell>
          <cell r="Q776">
            <v>3991.54</v>
          </cell>
          <cell r="R776">
            <v>1</v>
          </cell>
        </row>
        <row r="777">
          <cell r="A777" t="str">
            <v>10.04</v>
          </cell>
          <cell r="B777" t="str">
            <v>COBERTURA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A778" t="str">
            <v>10.04.01</v>
          </cell>
          <cell r="B778" t="str">
            <v>COBERTURA DE PLACA ONDUVILLA</v>
          </cell>
          <cell r="C778" t="str">
            <v>m2</v>
          </cell>
          <cell r="D778">
            <v>83.42</v>
          </cell>
          <cell r="E778">
            <v>147.85</v>
          </cell>
          <cell r="F778">
            <v>12333.646999999999</v>
          </cell>
          <cell r="G778">
            <v>0</v>
          </cell>
          <cell r="H778">
            <v>0</v>
          </cell>
          <cell r="I778" t="str">
            <v>0.00%</v>
          </cell>
          <cell r="J778">
            <v>0</v>
          </cell>
          <cell r="K778">
            <v>0</v>
          </cell>
          <cell r="L778" t="str">
            <v>0.00%</v>
          </cell>
          <cell r="M778">
            <v>0</v>
          </cell>
          <cell r="N778">
            <v>0</v>
          </cell>
          <cell r="O778" t="str">
            <v>0.00%</v>
          </cell>
          <cell r="P778">
            <v>83.42</v>
          </cell>
          <cell r="Q778">
            <v>12333.646999999999</v>
          </cell>
          <cell r="R778">
            <v>1</v>
          </cell>
        </row>
        <row r="779">
          <cell r="A779" t="str">
            <v>10.04.02</v>
          </cell>
          <cell r="B779" t="str">
            <v>CUMBRERA DE ONDUVILLA</v>
          </cell>
          <cell r="C779" t="str">
            <v>m</v>
          </cell>
          <cell r="D779">
            <v>12.45</v>
          </cell>
          <cell r="E779">
            <v>101.1</v>
          </cell>
          <cell r="F779">
            <v>1258.6949999999999</v>
          </cell>
          <cell r="G779">
            <v>0</v>
          </cell>
          <cell r="H779">
            <v>0</v>
          </cell>
          <cell r="I779" t="str">
            <v>0.00%</v>
          </cell>
          <cell r="J779">
            <v>0</v>
          </cell>
          <cell r="K779">
            <v>0</v>
          </cell>
          <cell r="L779" t="str">
            <v>0.00%</v>
          </cell>
          <cell r="M779">
            <v>0</v>
          </cell>
          <cell r="N779">
            <v>0</v>
          </cell>
          <cell r="O779" t="str">
            <v>0.00%</v>
          </cell>
          <cell r="P779">
            <v>12.45</v>
          </cell>
          <cell r="Q779">
            <v>1258.6949999999999</v>
          </cell>
          <cell r="R779">
            <v>1</v>
          </cell>
        </row>
        <row r="780">
          <cell r="A780" t="str">
            <v>10.04.03</v>
          </cell>
          <cell r="B780" t="str">
            <v>COBERTURA LADRILLO PASTELERO ASENTADO C/MEZCLA</v>
          </cell>
          <cell r="C780" t="str">
            <v>m2</v>
          </cell>
          <cell r="D780">
            <v>23.27</v>
          </cell>
          <cell r="E780">
            <v>45.53</v>
          </cell>
          <cell r="F780">
            <v>1059.4830999999999</v>
          </cell>
          <cell r="G780">
            <v>0</v>
          </cell>
          <cell r="H780">
            <v>0</v>
          </cell>
          <cell r="I780" t="str">
            <v>0.00%</v>
          </cell>
          <cell r="J780">
            <v>0</v>
          </cell>
          <cell r="K780">
            <v>0</v>
          </cell>
          <cell r="L780" t="str">
            <v>0.00%</v>
          </cell>
          <cell r="M780">
            <v>0</v>
          </cell>
          <cell r="N780">
            <v>0</v>
          </cell>
          <cell r="O780" t="str">
            <v>0.00%</v>
          </cell>
          <cell r="P780">
            <v>23.27</v>
          </cell>
          <cell r="Q780">
            <v>1059.4830999999999</v>
          </cell>
          <cell r="R780">
            <v>1</v>
          </cell>
        </row>
        <row r="781">
          <cell r="A781" t="str">
            <v>10.04.04</v>
          </cell>
          <cell r="B781" t="str">
            <v>COBERTURA DE POLICARBONATO ALVEOLAR TRASLUCIDO DE 6 MM.</v>
          </cell>
          <cell r="C781" t="str">
            <v>m2</v>
          </cell>
          <cell r="D781">
            <v>12.5</v>
          </cell>
          <cell r="E781">
            <v>63.81</v>
          </cell>
          <cell r="F781">
            <v>797.625</v>
          </cell>
          <cell r="G781">
            <v>0</v>
          </cell>
          <cell r="H781">
            <v>0</v>
          </cell>
          <cell r="I781" t="str">
            <v>0.00%</v>
          </cell>
          <cell r="J781">
            <v>0</v>
          </cell>
          <cell r="K781">
            <v>0</v>
          </cell>
          <cell r="L781" t="str">
            <v>0.00%</v>
          </cell>
          <cell r="M781">
            <v>0</v>
          </cell>
          <cell r="N781">
            <v>0</v>
          </cell>
          <cell r="O781" t="str">
            <v>0.00%</v>
          </cell>
          <cell r="P781">
            <v>12.5</v>
          </cell>
          <cell r="Q781">
            <v>797.625</v>
          </cell>
          <cell r="R781">
            <v>1</v>
          </cell>
        </row>
        <row r="782">
          <cell r="A782" t="str">
            <v>10.05</v>
          </cell>
          <cell r="B782" t="str">
            <v>CIELORRASOS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 t="str">
            <v>10.05.01</v>
          </cell>
          <cell r="B783" t="str">
            <v>CIELORRASOS CON MEZCLA C:A 1:5 e= 1.5 CM</v>
          </cell>
          <cell r="C783" t="str">
            <v>m2</v>
          </cell>
          <cell r="D783">
            <v>245.38</v>
          </cell>
          <cell r="E783">
            <v>41.21</v>
          </cell>
          <cell r="F783">
            <v>10112.1098</v>
          </cell>
          <cell r="G783">
            <v>0</v>
          </cell>
          <cell r="H783">
            <v>0</v>
          </cell>
          <cell r="I783" t="str">
            <v>0.00%</v>
          </cell>
          <cell r="J783">
            <v>126.00119999999998</v>
          </cell>
          <cell r="K783">
            <v>5192.5094519999993</v>
          </cell>
          <cell r="L783">
            <v>0.51349417230418115</v>
          </cell>
          <cell r="M783">
            <v>126.00119999999998</v>
          </cell>
          <cell r="N783">
            <v>5192.5094519999993</v>
          </cell>
          <cell r="O783">
            <v>0.51349417230418115</v>
          </cell>
          <cell r="P783">
            <v>119.37880000000001</v>
          </cell>
          <cell r="Q783">
            <v>4919.6003480000008</v>
          </cell>
          <cell r="R783">
            <v>0.48650582769581879</v>
          </cell>
        </row>
        <row r="784">
          <cell r="A784" t="str">
            <v>10.06</v>
          </cell>
          <cell r="B784" t="str">
            <v>PISOS Y PAVIMENTOS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10.06.01</v>
          </cell>
          <cell r="B785" t="str">
            <v>FALSO PISO DE 4" DE CONCRETO 1:10</v>
          </cell>
          <cell r="C785" t="str">
            <v>m2</v>
          </cell>
          <cell r="D785">
            <v>121.67</v>
          </cell>
          <cell r="E785">
            <v>34.700000000000003</v>
          </cell>
          <cell r="F785">
            <v>4221.9490000000005</v>
          </cell>
          <cell r="G785">
            <v>0</v>
          </cell>
          <cell r="H785">
            <v>0</v>
          </cell>
          <cell r="I785" t="str">
            <v>0.00%</v>
          </cell>
          <cell r="J785">
            <v>0</v>
          </cell>
          <cell r="K785">
            <v>0</v>
          </cell>
          <cell r="L785" t="str">
            <v>0.00%</v>
          </cell>
          <cell r="M785">
            <v>0</v>
          </cell>
          <cell r="N785">
            <v>0</v>
          </cell>
          <cell r="O785" t="str">
            <v>0.00%</v>
          </cell>
          <cell r="P785">
            <v>121.67</v>
          </cell>
          <cell r="Q785">
            <v>4221.9490000000005</v>
          </cell>
          <cell r="R785">
            <v>1</v>
          </cell>
        </row>
        <row r="786">
          <cell r="A786" t="str">
            <v>10.06.02</v>
          </cell>
          <cell r="B786" t="str">
            <v>CONTRAPISO DE 48 MM.</v>
          </cell>
          <cell r="C786" t="str">
            <v>m2</v>
          </cell>
          <cell r="D786">
            <v>243.22</v>
          </cell>
          <cell r="E786">
            <v>33.57</v>
          </cell>
          <cell r="F786">
            <v>8164.8954000000003</v>
          </cell>
          <cell r="G786">
            <v>0</v>
          </cell>
          <cell r="H786">
            <v>0</v>
          </cell>
          <cell r="I786" t="str">
            <v>0.00%</v>
          </cell>
          <cell r="J786">
            <v>0</v>
          </cell>
          <cell r="K786">
            <v>0</v>
          </cell>
          <cell r="L786" t="str">
            <v>0.00%</v>
          </cell>
          <cell r="M786">
            <v>0</v>
          </cell>
          <cell r="N786">
            <v>0</v>
          </cell>
          <cell r="O786" t="str">
            <v>0.00%</v>
          </cell>
          <cell r="P786">
            <v>243.22</v>
          </cell>
          <cell r="Q786">
            <v>8164.8954000000003</v>
          </cell>
          <cell r="R786">
            <v>1</v>
          </cell>
        </row>
        <row r="787">
          <cell r="A787" t="str">
            <v>10.06.03</v>
          </cell>
          <cell r="B787" t="str">
            <v>PISO DE PORCELANATO 0.60 x 0.60 m.</v>
          </cell>
          <cell r="C787" t="str">
            <v>m2</v>
          </cell>
          <cell r="D787">
            <v>180.74</v>
          </cell>
          <cell r="E787">
            <v>182.85</v>
          </cell>
          <cell r="F787">
            <v>33048.309000000001</v>
          </cell>
          <cell r="G787">
            <v>0</v>
          </cell>
          <cell r="H787">
            <v>0</v>
          </cell>
          <cell r="I787" t="str">
            <v>0.00%</v>
          </cell>
          <cell r="J787">
            <v>0</v>
          </cell>
          <cell r="K787">
            <v>0</v>
          </cell>
          <cell r="L787" t="str">
            <v>0.00%</v>
          </cell>
          <cell r="M787">
            <v>0</v>
          </cell>
          <cell r="N787">
            <v>0</v>
          </cell>
          <cell r="O787" t="str">
            <v>0.00%</v>
          </cell>
          <cell r="P787">
            <v>180.74</v>
          </cell>
          <cell r="Q787">
            <v>33048.309000000001</v>
          </cell>
          <cell r="R787">
            <v>1</v>
          </cell>
        </row>
        <row r="788">
          <cell r="A788" t="str">
            <v>10.06.04</v>
          </cell>
          <cell r="B788" t="str">
            <v>PISO DE CERAMICO ANTIDESLIZANTE AT. 0.40x0.40 M</v>
          </cell>
          <cell r="C788" t="str">
            <v>m2</v>
          </cell>
          <cell r="D788">
            <v>62.48</v>
          </cell>
          <cell r="E788">
            <v>56.63</v>
          </cell>
          <cell r="F788">
            <v>3538.2424000000001</v>
          </cell>
          <cell r="G788">
            <v>0</v>
          </cell>
          <cell r="H788">
            <v>0</v>
          </cell>
          <cell r="I788" t="str">
            <v>0.00%</v>
          </cell>
          <cell r="J788">
            <v>0</v>
          </cell>
          <cell r="K788">
            <v>0</v>
          </cell>
          <cell r="L788" t="str">
            <v>0.00%</v>
          </cell>
          <cell r="M788">
            <v>0</v>
          </cell>
          <cell r="N788">
            <v>0</v>
          </cell>
          <cell r="O788" t="str">
            <v>0.00%</v>
          </cell>
          <cell r="P788">
            <v>62.48</v>
          </cell>
          <cell r="Q788">
            <v>3538.2424000000001</v>
          </cell>
          <cell r="R788">
            <v>1</v>
          </cell>
        </row>
        <row r="789">
          <cell r="A789" t="str">
            <v>10.06.05</v>
          </cell>
          <cell r="B789" t="str">
            <v>PISO DE CEMENTO FROTACHADO BRUÑADO</v>
          </cell>
          <cell r="C789" t="str">
            <v>m2</v>
          </cell>
          <cell r="D789">
            <v>9.9499999999999993</v>
          </cell>
          <cell r="E789">
            <v>18.29</v>
          </cell>
          <cell r="F789">
            <v>181.98549999999997</v>
          </cell>
          <cell r="G789">
            <v>0</v>
          </cell>
          <cell r="H789">
            <v>0</v>
          </cell>
          <cell r="I789" t="str">
            <v>0.00%</v>
          </cell>
          <cell r="J789">
            <v>0</v>
          </cell>
          <cell r="K789">
            <v>0</v>
          </cell>
          <cell r="L789" t="str">
            <v>0.00%</v>
          </cell>
          <cell r="M789">
            <v>0</v>
          </cell>
          <cell r="N789">
            <v>0</v>
          </cell>
          <cell r="O789" t="str">
            <v>0.00%</v>
          </cell>
          <cell r="P789">
            <v>9.9499999999999993</v>
          </cell>
          <cell r="Q789">
            <v>181.98549999999997</v>
          </cell>
          <cell r="R789">
            <v>1</v>
          </cell>
        </row>
        <row r="790">
          <cell r="A790" t="str">
            <v>10.06.06</v>
          </cell>
          <cell r="B790" t="str">
            <v>COLOCACION DE BLOQUE DE VIDRIO 30 x 30 x 8 CM. PARA PISO</v>
          </cell>
          <cell r="C790" t="str">
            <v>und</v>
          </cell>
          <cell r="D790">
            <v>8</v>
          </cell>
          <cell r="E790">
            <v>20.87</v>
          </cell>
          <cell r="F790">
            <v>166.96</v>
          </cell>
          <cell r="G790">
            <v>0</v>
          </cell>
          <cell r="H790">
            <v>0</v>
          </cell>
          <cell r="I790" t="str">
            <v>0.00%</v>
          </cell>
          <cell r="J790">
            <v>0</v>
          </cell>
          <cell r="K790">
            <v>0</v>
          </cell>
          <cell r="L790" t="str">
            <v>0.00%</v>
          </cell>
          <cell r="M790">
            <v>0</v>
          </cell>
          <cell r="N790">
            <v>0</v>
          </cell>
          <cell r="O790" t="str">
            <v>0.00%</v>
          </cell>
          <cell r="P790">
            <v>8</v>
          </cell>
          <cell r="Q790">
            <v>166.96</v>
          </cell>
          <cell r="R790">
            <v>1</v>
          </cell>
        </row>
        <row r="791">
          <cell r="A791" t="str">
            <v>10.07</v>
          </cell>
          <cell r="B791" t="str">
            <v>VEREDA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A792" t="str">
            <v>10.07.01</v>
          </cell>
          <cell r="B792" t="str">
            <v>AFIRMADO DE 4" PARA VEREDAS</v>
          </cell>
          <cell r="C792" t="str">
            <v>m2</v>
          </cell>
          <cell r="D792">
            <v>9.9499999999999993</v>
          </cell>
          <cell r="E792">
            <v>11.27</v>
          </cell>
          <cell r="F792">
            <v>112.13649999999998</v>
          </cell>
          <cell r="G792">
            <v>0</v>
          </cell>
          <cell r="H792">
            <v>0</v>
          </cell>
          <cell r="I792" t="str">
            <v>0.00%</v>
          </cell>
          <cell r="J792">
            <v>0</v>
          </cell>
          <cell r="K792">
            <v>0</v>
          </cell>
          <cell r="L792" t="str">
            <v>0.00%</v>
          </cell>
          <cell r="M792">
            <v>0</v>
          </cell>
          <cell r="N792">
            <v>0</v>
          </cell>
          <cell r="O792" t="str">
            <v>0.00%</v>
          </cell>
          <cell r="P792">
            <v>9.9499999999999993</v>
          </cell>
          <cell r="Q792">
            <v>112.13649999999998</v>
          </cell>
          <cell r="R792">
            <v>1</v>
          </cell>
        </row>
        <row r="793">
          <cell r="A793" t="str">
            <v>10.07.02</v>
          </cell>
          <cell r="B793" t="str">
            <v>VEREDA DE CONCRETO F'C= 175 KG/CM2.</v>
          </cell>
          <cell r="C793" t="str">
            <v>m2</v>
          </cell>
          <cell r="D793">
            <v>9.9499999999999993</v>
          </cell>
          <cell r="E793">
            <v>64.63</v>
          </cell>
          <cell r="F793">
            <v>643.06849999999986</v>
          </cell>
          <cell r="G793">
            <v>0</v>
          </cell>
          <cell r="H793">
            <v>0</v>
          </cell>
          <cell r="I793" t="str">
            <v>0.00%</v>
          </cell>
          <cell r="J793">
            <v>0</v>
          </cell>
          <cell r="K793">
            <v>0</v>
          </cell>
          <cell r="L793" t="str">
            <v>0.00%</v>
          </cell>
          <cell r="M793">
            <v>0</v>
          </cell>
          <cell r="N793">
            <v>0</v>
          </cell>
          <cell r="O793" t="str">
            <v>0.00%</v>
          </cell>
          <cell r="P793">
            <v>9.9499999999999993</v>
          </cell>
          <cell r="Q793">
            <v>643.06849999999986</v>
          </cell>
          <cell r="R793">
            <v>1</v>
          </cell>
        </row>
        <row r="794">
          <cell r="A794" t="str">
            <v>10.07.03</v>
          </cell>
          <cell r="B794" t="str">
            <v>ENCOFRADO Y DESENCOFRADO DE VEREDA</v>
          </cell>
          <cell r="C794" t="str">
            <v>m2</v>
          </cell>
          <cell r="D794">
            <v>6.49</v>
          </cell>
          <cell r="E794">
            <v>45.51</v>
          </cell>
          <cell r="F794">
            <v>295.35989999999998</v>
          </cell>
          <cell r="G794">
            <v>0</v>
          </cell>
          <cell r="H794">
            <v>0</v>
          </cell>
          <cell r="I794" t="str">
            <v>0.00%</v>
          </cell>
          <cell r="J794">
            <v>0</v>
          </cell>
          <cell r="K794">
            <v>0</v>
          </cell>
          <cell r="L794" t="str">
            <v>0.00%</v>
          </cell>
          <cell r="M794">
            <v>0</v>
          </cell>
          <cell r="N794">
            <v>0</v>
          </cell>
          <cell r="O794" t="str">
            <v>0.00%</v>
          </cell>
          <cell r="P794">
            <v>6.49</v>
          </cell>
          <cell r="Q794">
            <v>295.35989999999998</v>
          </cell>
          <cell r="R794">
            <v>1</v>
          </cell>
        </row>
        <row r="795">
          <cell r="A795" t="str">
            <v>10.08</v>
          </cell>
          <cell r="B795" t="str">
            <v>ZOCALOS Y CONTRAZOCALOS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A796" t="str">
            <v>10.08.01</v>
          </cell>
          <cell r="B796" t="str">
            <v>ZOCALO DE CERAMICO 0.30 x 0.20 M</v>
          </cell>
          <cell r="C796" t="str">
            <v>m2</v>
          </cell>
          <cell r="D796">
            <v>39.299999999999997</v>
          </cell>
          <cell r="E796">
            <v>64.3</v>
          </cell>
          <cell r="F796">
            <v>2526.9899999999998</v>
          </cell>
          <cell r="G796">
            <v>0</v>
          </cell>
          <cell r="H796">
            <v>0</v>
          </cell>
          <cell r="I796" t="str">
            <v>0.00%</v>
          </cell>
          <cell r="J796">
            <v>0</v>
          </cell>
          <cell r="K796">
            <v>0</v>
          </cell>
          <cell r="L796" t="str">
            <v>0.00%</v>
          </cell>
          <cell r="M796">
            <v>0</v>
          </cell>
          <cell r="N796">
            <v>0</v>
          </cell>
          <cell r="O796" t="str">
            <v>0.00%</v>
          </cell>
          <cell r="P796">
            <v>39.299999999999997</v>
          </cell>
          <cell r="Q796">
            <v>2526.9899999999998</v>
          </cell>
          <cell r="R796">
            <v>1</v>
          </cell>
        </row>
        <row r="797">
          <cell r="A797" t="str">
            <v>10.08.02</v>
          </cell>
          <cell r="B797" t="str">
            <v>ZOCALO DE CEMENTO PULIDO C/MORTERO 1:5 DE 2CM. DE H= 40 CM. - EXTERIOR</v>
          </cell>
          <cell r="C797" t="str">
            <v>m</v>
          </cell>
          <cell r="D797">
            <v>19.899999999999999</v>
          </cell>
          <cell r="E797">
            <v>13.08</v>
          </cell>
          <cell r="F797">
            <v>260.29199999999997</v>
          </cell>
          <cell r="G797">
            <v>0</v>
          </cell>
          <cell r="H797">
            <v>0</v>
          </cell>
          <cell r="I797" t="str">
            <v>0.00%</v>
          </cell>
          <cell r="J797">
            <v>0</v>
          </cell>
          <cell r="K797">
            <v>0</v>
          </cell>
          <cell r="L797" t="str">
            <v>0.00%</v>
          </cell>
          <cell r="M797">
            <v>0</v>
          </cell>
          <cell r="N797">
            <v>0</v>
          </cell>
          <cell r="O797" t="str">
            <v>0.00%</v>
          </cell>
          <cell r="P797">
            <v>19.899999999999999</v>
          </cell>
          <cell r="Q797">
            <v>260.29199999999997</v>
          </cell>
          <cell r="R797">
            <v>1</v>
          </cell>
        </row>
        <row r="798">
          <cell r="A798" t="str">
            <v>10.08.03</v>
          </cell>
          <cell r="B798" t="str">
            <v>CONTRAZOCALO DE CERAMICO DE 40 x 40 CM. H=10CM. - INTERIOR</v>
          </cell>
          <cell r="C798" t="str">
            <v>m</v>
          </cell>
          <cell r="D798">
            <v>61.49</v>
          </cell>
          <cell r="E798">
            <v>14.75</v>
          </cell>
          <cell r="F798">
            <v>906.97750000000008</v>
          </cell>
          <cell r="G798">
            <v>0</v>
          </cell>
          <cell r="H798">
            <v>0</v>
          </cell>
          <cell r="I798" t="str">
            <v>0.00%</v>
          </cell>
          <cell r="J798">
            <v>0</v>
          </cell>
          <cell r="K798">
            <v>0</v>
          </cell>
          <cell r="L798" t="str">
            <v>0.00%</v>
          </cell>
          <cell r="M798">
            <v>0</v>
          </cell>
          <cell r="N798">
            <v>0</v>
          </cell>
          <cell r="O798" t="str">
            <v>0.00%</v>
          </cell>
          <cell r="P798">
            <v>61.49</v>
          </cell>
          <cell r="Q798">
            <v>906.97750000000008</v>
          </cell>
          <cell r="R798">
            <v>1</v>
          </cell>
        </row>
        <row r="799">
          <cell r="A799" t="str">
            <v>10.08.04</v>
          </cell>
          <cell r="B799" t="str">
            <v>CONTRAZOCALO DE PORCELANATO H=0.10M</v>
          </cell>
          <cell r="C799" t="str">
            <v>m</v>
          </cell>
          <cell r="D799">
            <v>82.7</v>
          </cell>
          <cell r="E799">
            <v>22.15</v>
          </cell>
          <cell r="F799">
            <v>1831.8049999999998</v>
          </cell>
          <cell r="G799">
            <v>0</v>
          </cell>
          <cell r="H799">
            <v>0</v>
          </cell>
          <cell r="I799" t="str">
            <v>0.00%</v>
          </cell>
          <cell r="J799">
            <v>0</v>
          </cell>
          <cell r="K799">
            <v>0</v>
          </cell>
          <cell r="L799" t="str">
            <v>0.00%</v>
          </cell>
          <cell r="M799">
            <v>0</v>
          </cell>
          <cell r="N799">
            <v>0</v>
          </cell>
          <cell r="O799" t="str">
            <v>0.00%</v>
          </cell>
          <cell r="P799">
            <v>82.7</v>
          </cell>
          <cell r="Q799">
            <v>1831.8049999999998</v>
          </cell>
          <cell r="R799">
            <v>1</v>
          </cell>
        </row>
        <row r="800">
          <cell r="A800" t="str">
            <v>10.09</v>
          </cell>
          <cell r="B800" t="str">
            <v>CARPINTERIA DE MADERA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A801" t="str">
            <v>10.09.01</v>
          </cell>
          <cell r="B801" t="str">
            <v>PUERTA DE MADERA MACHIMBRADA C/SOBRE LUZ</v>
          </cell>
          <cell r="C801" t="str">
            <v>m2</v>
          </cell>
          <cell r="D801">
            <v>20.34</v>
          </cell>
          <cell r="E801">
            <v>340.61</v>
          </cell>
          <cell r="F801">
            <v>6928.0074000000004</v>
          </cell>
          <cell r="G801">
            <v>0</v>
          </cell>
          <cell r="H801">
            <v>0</v>
          </cell>
          <cell r="I801" t="str">
            <v>0.00%</v>
          </cell>
          <cell r="J801">
            <v>0</v>
          </cell>
          <cell r="K801">
            <v>0</v>
          </cell>
          <cell r="L801" t="str">
            <v>0.00%</v>
          </cell>
          <cell r="M801">
            <v>0</v>
          </cell>
          <cell r="N801">
            <v>0</v>
          </cell>
          <cell r="O801" t="str">
            <v>0.00%</v>
          </cell>
          <cell r="P801">
            <v>20.34</v>
          </cell>
          <cell r="Q801">
            <v>6928.0074000000004</v>
          </cell>
          <cell r="R801">
            <v>1</v>
          </cell>
        </row>
        <row r="802">
          <cell r="A802" t="str">
            <v>10.09.02</v>
          </cell>
          <cell r="B802" t="str">
            <v>PUERTA DE MADERA DOBLE HOJA MACHIMBRADA C/SOBRE LUZ</v>
          </cell>
          <cell r="C802" t="str">
            <v>m2</v>
          </cell>
          <cell r="D802">
            <v>9.1199999999999992</v>
          </cell>
          <cell r="E802">
            <v>340.61</v>
          </cell>
          <cell r="F802">
            <v>3106.3631999999998</v>
          </cell>
          <cell r="G802">
            <v>0</v>
          </cell>
          <cell r="H802">
            <v>0</v>
          </cell>
          <cell r="I802" t="str">
            <v>0.00%</v>
          </cell>
          <cell r="J802">
            <v>0</v>
          </cell>
          <cell r="K802">
            <v>0</v>
          </cell>
          <cell r="L802" t="str">
            <v>0.00%</v>
          </cell>
          <cell r="M802">
            <v>0</v>
          </cell>
          <cell r="N802">
            <v>0</v>
          </cell>
          <cell r="O802" t="str">
            <v>0.00%</v>
          </cell>
          <cell r="P802">
            <v>9.1199999999999992</v>
          </cell>
          <cell r="Q802">
            <v>3106.3631999999998</v>
          </cell>
          <cell r="R802">
            <v>1</v>
          </cell>
        </row>
        <row r="803">
          <cell r="A803" t="str">
            <v>10.10</v>
          </cell>
          <cell r="B803" t="str">
            <v>CERRAJERIA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A804" t="str">
            <v>10.10.01</v>
          </cell>
          <cell r="B804" t="str">
            <v>BISAGRA CAPUCHINA DE 4"</v>
          </cell>
          <cell r="C804" t="str">
            <v>und</v>
          </cell>
          <cell r="D804">
            <v>48</v>
          </cell>
          <cell r="E804">
            <v>15.83</v>
          </cell>
          <cell r="F804">
            <v>759.84</v>
          </cell>
          <cell r="G804">
            <v>0</v>
          </cell>
          <cell r="H804">
            <v>0</v>
          </cell>
          <cell r="I804" t="str">
            <v>0.00%</v>
          </cell>
          <cell r="J804">
            <v>0</v>
          </cell>
          <cell r="K804">
            <v>0</v>
          </cell>
          <cell r="L804" t="str">
            <v>0.00%</v>
          </cell>
          <cell r="M804">
            <v>0</v>
          </cell>
          <cell r="N804">
            <v>0</v>
          </cell>
          <cell r="O804" t="str">
            <v>0.00%</v>
          </cell>
          <cell r="P804">
            <v>48</v>
          </cell>
          <cell r="Q804">
            <v>759.84</v>
          </cell>
          <cell r="R804">
            <v>1</v>
          </cell>
        </row>
        <row r="805">
          <cell r="A805" t="str">
            <v>10.10.02</v>
          </cell>
          <cell r="B805" t="str">
            <v>CERRADURA PARA PUERTA DE TRES GOLPES</v>
          </cell>
          <cell r="C805" t="str">
            <v>und</v>
          </cell>
          <cell r="D805">
            <v>2</v>
          </cell>
          <cell r="E805">
            <v>137.22999999999999</v>
          </cell>
          <cell r="F805">
            <v>274.45999999999998</v>
          </cell>
          <cell r="G805">
            <v>0</v>
          </cell>
          <cell r="H805">
            <v>0</v>
          </cell>
          <cell r="I805" t="str">
            <v>0.00%</v>
          </cell>
          <cell r="J805">
            <v>0</v>
          </cell>
          <cell r="K805">
            <v>0</v>
          </cell>
          <cell r="L805" t="str">
            <v>0.00%</v>
          </cell>
          <cell r="M805">
            <v>0</v>
          </cell>
          <cell r="N805">
            <v>0</v>
          </cell>
          <cell r="O805" t="str">
            <v>0.00%</v>
          </cell>
          <cell r="P805">
            <v>2</v>
          </cell>
          <cell r="Q805">
            <v>274.45999999999998</v>
          </cell>
          <cell r="R805">
            <v>1</v>
          </cell>
        </row>
        <row r="806">
          <cell r="A806" t="str">
            <v>10.10.03</v>
          </cell>
          <cell r="B806" t="str">
            <v>CERRADURA DE PERILLA CON SEGURIDAD INTERIOR</v>
          </cell>
          <cell r="C806" t="str">
            <v>und</v>
          </cell>
          <cell r="D806">
            <v>8</v>
          </cell>
          <cell r="E806">
            <v>92.23</v>
          </cell>
          <cell r="F806">
            <v>737.84</v>
          </cell>
          <cell r="G806">
            <v>0</v>
          </cell>
          <cell r="H806">
            <v>0</v>
          </cell>
          <cell r="I806" t="str">
            <v>0.00%</v>
          </cell>
          <cell r="J806">
            <v>0</v>
          </cell>
          <cell r="K806">
            <v>0</v>
          </cell>
          <cell r="L806" t="str">
            <v>0.00%</v>
          </cell>
          <cell r="M806">
            <v>0</v>
          </cell>
          <cell r="N806">
            <v>0</v>
          </cell>
          <cell r="O806" t="str">
            <v>0.00%</v>
          </cell>
          <cell r="P806">
            <v>8</v>
          </cell>
          <cell r="Q806">
            <v>737.84</v>
          </cell>
          <cell r="R806">
            <v>1</v>
          </cell>
        </row>
        <row r="807">
          <cell r="A807" t="str">
            <v>10.11</v>
          </cell>
          <cell r="B807" t="str">
            <v>VIDRIOS, CRISTALES Y SIMILARES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10.11.01</v>
          </cell>
          <cell r="B808" t="str">
            <v>VIDRIO (8MM.) SISTEMA NOVA INC. ACCESORIOS</v>
          </cell>
          <cell r="C808" t="str">
            <v>p2</v>
          </cell>
          <cell r="D808">
            <v>433.79</v>
          </cell>
          <cell r="E808">
            <v>18.54</v>
          </cell>
          <cell r="F808">
            <v>8042.4665999999997</v>
          </cell>
          <cell r="G808">
            <v>0</v>
          </cell>
          <cell r="H808">
            <v>0</v>
          </cell>
          <cell r="I808" t="str">
            <v>0.00%</v>
          </cell>
          <cell r="J808">
            <v>0</v>
          </cell>
          <cell r="K808">
            <v>0</v>
          </cell>
          <cell r="L808" t="str">
            <v>0.00%</v>
          </cell>
          <cell r="M808">
            <v>0</v>
          </cell>
          <cell r="N808">
            <v>0</v>
          </cell>
          <cell r="O808" t="str">
            <v>0.00%</v>
          </cell>
          <cell r="P808">
            <v>433.79</v>
          </cell>
          <cell r="Q808">
            <v>8042.4665999999997</v>
          </cell>
          <cell r="R808">
            <v>1</v>
          </cell>
        </row>
        <row r="809">
          <cell r="A809" t="str">
            <v>10.11.02</v>
          </cell>
          <cell r="B809" t="str">
            <v>VIDRIO CRUDO INCOLORO DE 6MM.</v>
          </cell>
          <cell r="C809" t="str">
            <v>p2</v>
          </cell>
          <cell r="D809">
            <v>52.54</v>
          </cell>
          <cell r="E809">
            <v>9.51</v>
          </cell>
          <cell r="F809">
            <v>499.65539999999999</v>
          </cell>
          <cell r="G809">
            <v>0</v>
          </cell>
          <cell r="H809">
            <v>0</v>
          </cell>
          <cell r="I809" t="str">
            <v>0.00%</v>
          </cell>
          <cell r="J809">
            <v>0</v>
          </cell>
          <cell r="K809">
            <v>0</v>
          </cell>
          <cell r="L809" t="str">
            <v>0.00%</v>
          </cell>
          <cell r="M809">
            <v>0</v>
          </cell>
          <cell r="N809">
            <v>0</v>
          </cell>
          <cell r="O809" t="str">
            <v>0.00%</v>
          </cell>
          <cell r="P809">
            <v>52.54</v>
          </cell>
          <cell r="Q809">
            <v>499.65539999999999</v>
          </cell>
          <cell r="R809">
            <v>1</v>
          </cell>
        </row>
        <row r="810">
          <cell r="A810" t="str">
            <v>10.11.03</v>
          </cell>
          <cell r="B810" t="str">
            <v>MURO CON BLOQUE DE VIDRIO S/DETALLE</v>
          </cell>
          <cell r="C810" t="str">
            <v>m2</v>
          </cell>
          <cell r="D810">
            <v>2.2400000000000002</v>
          </cell>
          <cell r="E810">
            <v>216.65</v>
          </cell>
          <cell r="F810">
            <v>485.29600000000005</v>
          </cell>
          <cell r="G810">
            <v>0</v>
          </cell>
          <cell r="H810">
            <v>0</v>
          </cell>
          <cell r="I810" t="str">
            <v>0.00%</v>
          </cell>
          <cell r="J810">
            <v>0</v>
          </cell>
          <cell r="K810">
            <v>0</v>
          </cell>
          <cell r="L810" t="str">
            <v>0.00%</v>
          </cell>
          <cell r="M810">
            <v>0</v>
          </cell>
          <cell r="N810">
            <v>0</v>
          </cell>
          <cell r="O810" t="str">
            <v>0.00%</v>
          </cell>
          <cell r="P810">
            <v>2.2400000000000002</v>
          </cell>
          <cell r="Q810">
            <v>485.29600000000005</v>
          </cell>
          <cell r="R810">
            <v>1</v>
          </cell>
        </row>
        <row r="811">
          <cell r="A811" t="str">
            <v>10.12</v>
          </cell>
          <cell r="B811" t="str">
            <v>PINTURA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10.12.01</v>
          </cell>
          <cell r="B812" t="str">
            <v>PINTURA EN CIELORRASO</v>
          </cell>
          <cell r="C812" t="str">
            <v>m2</v>
          </cell>
          <cell r="D812">
            <v>245.38</v>
          </cell>
          <cell r="E812">
            <v>12.59</v>
          </cell>
          <cell r="F812">
            <v>3089.3341999999998</v>
          </cell>
          <cell r="G812">
            <v>0</v>
          </cell>
          <cell r="H812">
            <v>0</v>
          </cell>
          <cell r="I812" t="str">
            <v>0.00%</v>
          </cell>
          <cell r="J812">
            <v>0</v>
          </cell>
          <cell r="K812">
            <v>0</v>
          </cell>
          <cell r="L812" t="str">
            <v>0.00%</v>
          </cell>
          <cell r="M812">
            <v>0</v>
          </cell>
          <cell r="N812">
            <v>0</v>
          </cell>
          <cell r="O812" t="str">
            <v>0.00%</v>
          </cell>
          <cell r="P812">
            <v>245.38</v>
          </cell>
          <cell r="Q812">
            <v>3089.3341999999998</v>
          </cell>
          <cell r="R812">
            <v>1</v>
          </cell>
        </row>
        <row r="813">
          <cell r="A813" t="str">
            <v>10.12.02</v>
          </cell>
          <cell r="B813" t="str">
            <v xml:space="preserve">PINTURA EN INTERIORES </v>
          </cell>
          <cell r="C813" t="str">
            <v>m2</v>
          </cell>
          <cell r="D813">
            <v>412.11</v>
          </cell>
          <cell r="E813">
            <v>9.6999999999999993</v>
          </cell>
          <cell r="F813">
            <v>3997.4669999999996</v>
          </cell>
          <cell r="G813">
            <v>0</v>
          </cell>
          <cell r="H813">
            <v>0</v>
          </cell>
          <cell r="I813" t="str">
            <v>0.00%</v>
          </cell>
          <cell r="J813">
            <v>0</v>
          </cell>
          <cell r="K813">
            <v>0</v>
          </cell>
          <cell r="L813" t="str">
            <v>0.00%</v>
          </cell>
          <cell r="M813">
            <v>0</v>
          </cell>
          <cell r="N813">
            <v>0</v>
          </cell>
          <cell r="O813" t="str">
            <v>0.00%</v>
          </cell>
          <cell r="P813">
            <v>412.11</v>
          </cell>
          <cell r="Q813">
            <v>3997.4669999999996</v>
          </cell>
          <cell r="R813">
            <v>1</v>
          </cell>
        </row>
        <row r="814">
          <cell r="A814" t="str">
            <v>10.12.03</v>
          </cell>
          <cell r="B814" t="str">
            <v>PINTURA EN EXTERIORES</v>
          </cell>
          <cell r="C814" t="str">
            <v>m2</v>
          </cell>
          <cell r="D814">
            <v>166.27</v>
          </cell>
          <cell r="E814">
            <v>19.04</v>
          </cell>
          <cell r="F814">
            <v>3165.7808</v>
          </cell>
          <cell r="G814">
            <v>0</v>
          </cell>
          <cell r="H814">
            <v>0</v>
          </cell>
          <cell r="I814" t="str">
            <v>0.00%</v>
          </cell>
          <cell r="J814">
            <v>0</v>
          </cell>
          <cell r="K814">
            <v>0</v>
          </cell>
          <cell r="L814" t="str">
            <v>0.00%</v>
          </cell>
          <cell r="M814">
            <v>0</v>
          </cell>
          <cell r="N814">
            <v>0</v>
          </cell>
          <cell r="O814" t="str">
            <v>0.00%</v>
          </cell>
          <cell r="P814">
            <v>166.27</v>
          </cell>
          <cell r="Q814">
            <v>3165.7808</v>
          </cell>
          <cell r="R814">
            <v>1</v>
          </cell>
        </row>
        <row r="815">
          <cell r="A815" t="str">
            <v>10.12.04</v>
          </cell>
          <cell r="B815" t="str">
            <v>PINTURA EN COLUMNAS</v>
          </cell>
          <cell r="C815" t="str">
            <v>m2</v>
          </cell>
          <cell r="D815">
            <v>213.37</v>
          </cell>
          <cell r="E815">
            <v>10.35</v>
          </cell>
          <cell r="F815">
            <v>2208.3795</v>
          </cell>
          <cell r="G815">
            <v>0</v>
          </cell>
          <cell r="H815">
            <v>0</v>
          </cell>
          <cell r="I815" t="str">
            <v>0.00%</v>
          </cell>
          <cell r="J815">
            <v>0</v>
          </cell>
          <cell r="K815">
            <v>0</v>
          </cell>
          <cell r="L815" t="str">
            <v>0.00%</v>
          </cell>
          <cell r="M815">
            <v>0</v>
          </cell>
          <cell r="N815">
            <v>0</v>
          </cell>
          <cell r="O815" t="str">
            <v>0.00%</v>
          </cell>
          <cell r="P815">
            <v>213.37</v>
          </cell>
          <cell r="Q815">
            <v>2208.3795</v>
          </cell>
          <cell r="R815">
            <v>1</v>
          </cell>
        </row>
        <row r="816">
          <cell r="A816" t="str">
            <v>10.12.05</v>
          </cell>
          <cell r="B816" t="str">
            <v>PINTURA EN VIGA</v>
          </cell>
          <cell r="C816" t="str">
            <v>m2</v>
          </cell>
          <cell r="D816">
            <v>173.03</v>
          </cell>
          <cell r="E816">
            <v>10.35</v>
          </cell>
          <cell r="F816">
            <v>1790.8605</v>
          </cell>
          <cell r="G816">
            <v>0</v>
          </cell>
          <cell r="H816">
            <v>0</v>
          </cell>
          <cell r="I816" t="str">
            <v>0.00%</v>
          </cell>
          <cell r="J816">
            <v>0</v>
          </cell>
          <cell r="K816">
            <v>0</v>
          </cell>
          <cell r="L816" t="str">
            <v>0.00%</v>
          </cell>
          <cell r="M816">
            <v>0</v>
          </cell>
          <cell r="N816">
            <v>0</v>
          </cell>
          <cell r="O816" t="str">
            <v>0.00%</v>
          </cell>
          <cell r="P816">
            <v>173.03</v>
          </cell>
          <cell r="Q816">
            <v>1790.8605</v>
          </cell>
          <cell r="R816">
            <v>1</v>
          </cell>
        </row>
        <row r="817">
          <cell r="A817" t="str">
            <v>10.12.06</v>
          </cell>
          <cell r="B817" t="str">
            <v>PINTURA EN CUNETA DE EVACUACION PLUVIAL EN TECHO</v>
          </cell>
          <cell r="C817" t="str">
            <v>m2</v>
          </cell>
          <cell r="D817">
            <v>28.18</v>
          </cell>
          <cell r="E817">
            <v>9.25</v>
          </cell>
          <cell r="F817">
            <v>260.66500000000002</v>
          </cell>
          <cell r="G817">
            <v>0</v>
          </cell>
          <cell r="H817">
            <v>0</v>
          </cell>
          <cell r="I817" t="str">
            <v>0.00%</v>
          </cell>
          <cell r="J817">
            <v>0</v>
          </cell>
          <cell r="K817">
            <v>0</v>
          </cell>
          <cell r="L817" t="str">
            <v>0.00%</v>
          </cell>
          <cell r="M817">
            <v>0</v>
          </cell>
          <cell r="N817">
            <v>0</v>
          </cell>
          <cell r="O817" t="str">
            <v>0.00%</v>
          </cell>
          <cell r="P817">
            <v>28.18</v>
          </cell>
          <cell r="Q817">
            <v>260.66500000000002</v>
          </cell>
          <cell r="R817">
            <v>1</v>
          </cell>
        </row>
        <row r="818">
          <cell r="A818" t="str">
            <v>10.12.07</v>
          </cell>
          <cell r="B818" t="str">
            <v>PINTURA EN CONTRAZOCALOS Y ZOCALOS H= 0.40M C/ESMALTE</v>
          </cell>
          <cell r="C818" t="str">
            <v>m</v>
          </cell>
          <cell r="D818">
            <v>19.899999999999999</v>
          </cell>
          <cell r="E818">
            <v>7.19</v>
          </cell>
          <cell r="F818">
            <v>143.08099999999999</v>
          </cell>
          <cell r="G818">
            <v>0</v>
          </cell>
          <cell r="H818">
            <v>0</v>
          </cell>
          <cell r="I818" t="str">
            <v>0.00%</v>
          </cell>
          <cell r="J818">
            <v>0</v>
          </cell>
          <cell r="K818">
            <v>0</v>
          </cell>
          <cell r="L818" t="str">
            <v>0.00%</v>
          </cell>
          <cell r="M818">
            <v>0</v>
          </cell>
          <cell r="N818">
            <v>0</v>
          </cell>
          <cell r="O818" t="str">
            <v>0.00%</v>
          </cell>
          <cell r="P818">
            <v>19.899999999999999</v>
          </cell>
          <cell r="Q818">
            <v>143.08099999999999</v>
          </cell>
          <cell r="R818">
            <v>1</v>
          </cell>
        </row>
        <row r="819">
          <cell r="A819" t="str">
            <v>10.12.08</v>
          </cell>
          <cell r="B819" t="str">
            <v>PINTURA EN PUERTAS C/BARNIZ 2 MANOS</v>
          </cell>
          <cell r="C819" t="str">
            <v>m2</v>
          </cell>
          <cell r="D819">
            <v>29.46</v>
          </cell>
          <cell r="E819">
            <v>12.86</v>
          </cell>
          <cell r="F819">
            <v>378.85559999999998</v>
          </cell>
          <cell r="G819">
            <v>0</v>
          </cell>
          <cell r="H819">
            <v>0</v>
          </cell>
          <cell r="I819" t="str">
            <v>0.00%</v>
          </cell>
          <cell r="J819">
            <v>0</v>
          </cell>
          <cell r="K819">
            <v>0</v>
          </cell>
          <cell r="L819" t="str">
            <v>0.00%</v>
          </cell>
          <cell r="M819">
            <v>0</v>
          </cell>
          <cell r="N819">
            <v>0</v>
          </cell>
          <cell r="O819" t="str">
            <v>0.00%</v>
          </cell>
          <cell r="P819">
            <v>29.46</v>
          </cell>
          <cell r="Q819">
            <v>378.85559999999998</v>
          </cell>
          <cell r="R819">
            <v>1</v>
          </cell>
        </row>
        <row r="820">
          <cell r="A820" t="str">
            <v>10.13</v>
          </cell>
          <cell r="B820" t="str">
            <v>OBRAS VARIAS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A821" t="str">
            <v>10.13.01</v>
          </cell>
          <cell r="B821" t="str">
            <v>SARDINEL DE CONCRETO SOBRE VIGAS TIMPANO F'C= 175KG/CM2</v>
          </cell>
          <cell r="C821" t="str">
            <v>m3</v>
          </cell>
          <cell r="D821">
            <v>2.0099999999999998</v>
          </cell>
          <cell r="E821">
            <v>388.98</v>
          </cell>
          <cell r="F821">
            <v>781.84979999999996</v>
          </cell>
          <cell r="G821">
            <v>0</v>
          </cell>
          <cell r="H821">
            <v>0</v>
          </cell>
          <cell r="I821" t="str">
            <v>0.00%</v>
          </cell>
          <cell r="J821">
            <v>0</v>
          </cell>
          <cell r="K821">
            <v>0</v>
          </cell>
          <cell r="L821" t="str">
            <v>0.00%</v>
          </cell>
          <cell r="M821">
            <v>0</v>
          </cell>
          <cell r="N821">
            <v>0</v>
          </cell>
          <cell r="O821" t="str">
            <v>0.00%</v>
          </cell>
          <cell r="P821">
            <v>2.0099999999999998</v>
          </cell>
          <cell r="Q821">
            <v>781.84979999999996</v>
          </cell>
          <cell r="R821">
            <v>1</v>
          </cell>
        </row>
        <row r="822">
          <cell r="A822" t="str">
            <v>10.13.02</v>
          </cell>
          <cell r="B822" t="str">
            <v>ENCOFRADO Y DESENCOFRADO DE SARDINELES SOBRE VIGA TIMPANO</v>
          </cell>
          <cell r="C822" t="str">
            <v>m2</v>
          </cell>
          <cell r="D822">
            <v>13.4</v>
          </cell>
          <cell r="E822">
            <v>17.3</v>
          </cell>
          <cell r="F822">
            <v>231.82000000000002</v>
          </cell>
          <cell r="G822">
            <v>0</v>
          </cell>
          <cell r="H822">
            <v>0</v>
          </cell>
          <cell r="I822" t="str">
            <v>0.00%</v>
          </cell>
          <cell r="J822">
            <v>0</v>
          </cell>
          <cell r="K822">
            <v>0</v>
          </cell>
          <cell r="L822" t="str">
            <v>0.00%</v>
          </cell>
          <cell r="M822">
            <v>0</v>
          </cell>
          <cell r="N822">
            <v>0</v>
          </cell>
          <cell r="O822" t="str">
            <v>0.00%</v>
          </cell>
          <cell r="P822">
            <v>13.4</v>
          </cell>
          <cell r="Q822">
            <v>231.82000000000002</v>
          </cell>
          <cell r="R822">
            <v>1</v>
          </cell>
        </row>
        <row r="823">
          <cell r="A823" t="str">
            <v>10.13.03</v>
          </cell>
          <cell r="B823" t="str">
            <v xml:space="preserve">TAPA JUNTA EN VANOS MUROS/COLUMNA
</v>
          </cell>
          <cell r="C823" t="str">
            <v>m</v>
          </cell>
          <cell r="D823">
            <v>550.20000000000005</v>
          </cell>
          <cell r="E823">
            <v>13.49</v>
          </cell>
          <cell r="F823">
            <v>7422.1980000000003</v>
          </cell>
          <cell r="G823">
            <v>0</v>
          </cell>
          <cell r="H823">
            <v>0</v>
          </cell>
          <cell r="I823" t="str">
            <v>0.00%</v>
          </cell>
          <cell r="J823">
            <v>0</v>
          </cell>
          <cell r="K823">
            <v>0</v>
          </cell>
          <cell r="L823" t="str">
            <v>0.00%</v>
          </cell>
          <cell r="M823">
            <v>0</v>
          </cell>
          <cell r="N823">
            <v>0</v>
          </cell>
          <cell r="O823" t="str">
            <v>0.00%</v>
          </cell>
          <cell r="P823">
            <v>550.20000000000005</v>
          </cell>
          <cell r="Q823">
            <v>7422.1980000000003</v>
          </cell>
          <cell r="R823">
            <v>1</v>
          </cell>
        </row>
        <row r="824">
          <cell r="A824" t="str">
            <v>10.13.04</v>
          </cell>
          <cell r="B824" t="str">
            <v>TAPA JUNTA  METALICA</v>
          </cell>
          <cell r="C824" t="str">
            <v>m</v>
          </cell>
          <cell r="D824">
            <v>13.58</v>
          </cell>
          <cell r="E824">
            <v>50.83</v>
          </cell>
          <cell r="F824">
            <v>690.27139999999997</v>
          </cell>
          <cell r="G824">
            <v>0</v>
          </cell>
          <cell r="H824">
            <v>0</v>
          </cell>
          <cell r="I824" t="str">
            <v>0.00%</v>
          </cell>
          <cell r="J824">
            <v>0</v>
          </cell>
          <cell r="K824">
            <v>0</v>
          </cell>
          <cell r="L824" t="str">
            <v>0.00%</v>
          </cell>
          <cell r="M824">
            <v>0</v>
          </cell>
          <cell r="N824">
            <v>0</v>
          </cell>
          <cell r="O824" t="str">
            <v>0.00%</v>
          </cell>
          <cell r="P824">
            <v>13.58</v>
          </cell>
          <cell r="Q824">
            <v>690.27139999999997</v>
          </cell>
          <cell r="R824">
            <v>1</v>
          </cell>
        </row>
        <row r="825">
          <cell r="A825" t="str">
            <v>11</v>
          </cell>
          <cell r="B825" t="str">
            <v>BLOQUE - 4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</row>
        <row r="826">
          <cell r="A826" t="str">
            <v>11.01</v>
          </cell>
          <cell r="B826" t="str">
            <v>MUROS Y TABIQUES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A827" t="str">
            <v>11.01.01</v>
          </cell>
          <cell r="B827" t="str">
            <v>MURO DE CABEZA LADRILLO KIN-KONG DE ARCILLA</v>
          </cell>
          <cell r="C827" t="str">
            <v>m2</v>
          </cell>
          <cell r="D827">
            <v>170.12</v>
          </cell>
          <cell r="E827">
            <v>151.13999999999999</v>
          </cell>
          <cell r="F827">
            <v>25711.936799999999</v>
          </cell>
          <cell r="G827">
            <v>0</v>
          </cell>
          <cell r="H827">
            <v>0</v>
          </cell>
          <cell r="I827" t="str">
            <v>0.00%</v>
          </cell>
          <cell r="J827">
            <v>0</v>
          </cell>
          <cell r="K827">
            <v>0</v>
          </cell>
          <cell r="L827" t="str">
            <v>0.00%</v>
          </cell>
          <cell r="M827">
            <v>0</v>
          </cell>
          <cell r="N827">
            <v>0</v>
          </cell>
          <cell r="O827" t="str">
            <v>0.00%</v>
          </cell>
          <cell r="P827">
            <v>170.12</v>
          </cell>
          <cell r="Q827">
            <v>25711.936799999999</v>
          </cell>
          <cell r="R827">
            <v>1</v>
          </cell>
        </row>
        <row r="828">
          <cell r="A828" t="str">
            <v>11.01.02</v>
          </cell>
          <cell r="B828" t="str">
            <v>MURO DE SOGA LADRILLO KIN-KONG DE ARCILLA</v>
          </cell>
          <cell r="C828" t="str">
            <v>m2</v>
          </cell>
          <cell r="D828">
            <v>63.05</v>
          </cell>
          <cell r="E828">
            <v>99.24</v>
          </cell>
          <cell r="F828">
            <v>6257.0819999999994</v>
          </cell>
          <cell r="G828">
            <v>0</v>
          </cell>
          <cell r="H828">
            <v>0</v>
          </cell>
          <cell r="I828" t="str">
            <v>0.00%</v>
          </cell>
          <cell r="J828">
            <v>0</v>
          </cell>
          <cell r="K828">
            <v>0</v>
          </cell>
          <cell r="L828" t="str">
            <v>0.00%</v>
          </cell>
          <cell r="M828">
            <v>0</v>
          </cell>
          <cell r="N828">
            <v>0</v>
          </cell>
          <cell r="O828" t="str">
            <v>0.00%</v>
          </cell>
          <cell r="P828">
            <v>63.05</v>
          </cell>
          <cell r="Q828">
            <v>6257.0819999999994</v>
          </cell>
          <cell r="R828">
            <v>1</v>
          </cell>
        </row>
        <row r="829">
          <cell r="A829" t="str">
            <v>11.01.03</v>
          </cell>
          <cell r="B829" t="str">
            <v>TABIQUERIA DRYWALL E=13CM C/RELLENO ACUSTICO C/PLANCHA 5/8"</v>
          </cell>
          <cell r="C829" t="str">
            <v>m2</v>
          </cell>
          <cell r="D829">
            <v>28.57</v>
          </cell>
          <cell r="E829">
            <v>84.62</v>
          </cell>
          <cell r="F829">
            <v>2417.5934000000002</v>
          </cell>
          <cell r="G829">
            <v>0</v>
          </cell>
          <cell r="H829">
            <v>0</v>
          </cell>
          <cell r="I829" t="str">
            <v>0.00%</v>
          </cell>
          <cell r="J829">
            <v>0</v>
          </cell>
          <cell r="K829">
            <v>0</v>
          </cell>
          <cell r="L829" t="str">
            <v>0.00%</v>
          </cell>
          <cell r="M829">
            <v>0</v>
          </cell>
          <cell r="N829">
            <v>0</v>
          </cell>
          <cell r="O829" t="str">
            <v>0.00%</v>
          </cell>
          <cell r="P829">
            <v>28.57</v>
          </cell>
          <cell r="Q829">
            <v>2417.5934000000002</v>
          </cell>
          <cell r="R829">
            <v>1</v>
          </cell>
        </row>
        <row r="830">
          <cell r="A830" t="str">
            <v>11.02</v>
          </cell>
          <cell r="B830" t="str">
            <v>REVOQUES ENLUCIDOS Y MOLDURAS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</row>
        <row r="831">
          <cell r="A831" t="str">
            <v>11.02.01</v>
          </cell>
          <cell r="B831" t="str">
            <v>TARRAJEO EN MUROS INTERIORES MEZCLA 1:5 CEMENTO:ARENA</v>
          </cell>
          <cell r="C831" t="str">
            <v>m2</v>
          </cell>
          <cell r="D831">
            <v>296.20999999999998</v>
          </cell>
          <cell r="E831">
            <v>26.91</v>
          </cell>
          <cell r="F831">
            <v>7971.0110999999997</v>
          </cell>
          <cell r="G831">
            <v>0</v>
          </cell>
          <cell r="H831">
            <v>0</v>
          </cell>
          <cell r="I831" t="str">
            <v>0.00%</v>
          </cell>
          <cell r="J831">
            <v>0</v>
          </cell>
          <cell r="K831">
            <v>0</v>
          </cell>
          <cell r="L831" t="str">
            <v>0.00%</v>
          </cell>
          <cell r="M831">
            <v>0</v>
          </cell>
          <cell r="N831">
            <v>0</v>
          </cell>
          <cell r="O831" t="str">
            <v>0.00%</v>
          </cell>
          <cell r="P831">
            <v>296.20999999999998</v>
          </cell>
          <cell r="Q831">
            <v>7971.0110999999997</v>
          </cell>
          <cell r="R831">
            <v>1</v>
          </cell>
        </row>
        <row r="832">
          <cell r="A832" t="str">
            <v>11.02.02</v>
          </cell>
          <cell r="B832" t="str">
            <v>TARRAJEO EN MUROS EXTERIORES MEZCLA 1:5 CEMENTO:ARENA</v>
          </cell>
          <cell r="C832" t="str">
            <v>m2</v>
          </cell>
          <cell r="D832">
            <v>189.71</v>
          </cell>
          <cell r="E832">
            <v>33.57</v>
          </cell>
          <cell r="F832">
            <v>6368.5646999999999</v>
          </cell>
          <cell r="G832">
            <v>0</v>
          </cell>
          <cell r="H832">
            <v>0</v>
          </cell>
          <cell r="I832" t="str">
            <v>0.00%</v>
          </cell>
          <cell r="J832">
            <v>0</v>
          </cell>
          <cell r="K832">
            <v>0</v>
          </cell>
          <cell r="L832" t="str">
            <v>0.00%</v>
          </cell>
          <cell r="M832">
            <v>0</v>
          </cell>
          <cell r="N832">
            <v>0</v>
          </cell>
          <cell r="O832" t="str">
            <v>0.00%</v>
          </cell>
          <cell r="P832">
            <v>189.71</v>
          </cell>
          <cell r="Q832">
            <v>6368.5646999999999</v>
          </cell>
          <cell r="R832">
            <v>1</v>
          </cell>
        </row>
        <row r="833">
          <cell r="A833" t="str">
            <v>11.02.03</v>
          </cell>
          <cell r="B833" t="str">
            <v>TARRAJEO EN PESTAÑAS DE LAS VENTANAS</v>
          </cell>
          <cell r="C833" t="str">
            <v>m</v>
          </cell>
          <cell r="D833">
            <v>16.2</v>
          </cell>
          <cell r="E833">
            <v>18.16</v>
          </cell>
          <cell r="F833">
            <v>294.19200000000001</v>
          </cell>
          <cell r="G833">
            <v>0</v>
          </cell>
          <cell r="H833">
            <v>0</v>
          </cell>
          <cell r="I833" t="str">
            <v>0.00%</v>
          </cell>
          <cell r="J833">
            <v>0</v>
          </cell>
          <cell r="K833">
            <v>0</v>
          </cell>
          <cell r="L833" t="str">
            <v>0.00%</v>
          </cell>
          <cell r="M833">
            <v>0</v>
          </cell>
          <cell r="N833">
            <v>0</v>
          </cell>
          <cell r="O833" t="str">
            <v>0.00%</v>
          </cell>
          <cell r="P833">
            <v>16.2</v>
          </cell>
          <cell r="Q833">
            <v>294.19200000000001</v>
          </cell>
          <cell r="R833">
            <v>1</v>
          </cell>
        </row>
        <row r="834">
          <cell r="A834" t="str">
            <v>11.02.04</v>
          </cell>
          <cell r="B834" t="str">
            <v>TARRAJEO DE SUPERFICIE COLUMNAS INCL. ARISTAS MEZCLA 1:5 CEMENTO:ARENA</v>
          </cell>
          <cell r="C834" t="str">
            <v>m2</v>
          </cell>
          <cell r="D834">
            <v>84.07</v>
          </cell>
          <cell r="E834">
            <v>29.04</v>
          </cell>
          <cell r="F834">
            <v>2441.3927999999996</v>
          </cell>
          <cell r="G834">
            <v>0</v>
          </cell>
          <cell r="H834">
            <v>0</v>
          </cell>
          <cell r="I834" t="str">
            <v>0.00%</v>
          </cell>
          <cell r="J834">
            <v>0</v>
          </cell>
          <cell r="K834">
            <v>0</v>
          </cell>
          <cell r="L834" t="str">
            <v>0.00%</v>
          </cell>
          <cell r="M834">
            <v>0</v>
          </cell>
          <cell r="N834">
            <v>0</v>
          </cell>
          <cell r="O834" t="str">
            <v>0.00%</v>
          </cell>
          <cell r="P834">
            <v>84.07</v>
          </cell>
          <cell r="Q834">
            <v>2441.3927999999996</v>
          </cell>
          <cell r="R834">
            <v>1</v>
          </cell>
        </row>
        <row r="835">
          <cell r="A835" t="str">
            <v>11.02.05</v>
          </cell>
          <cell r="B835" t="str">
            <v>TARRAJEO DE SUPERF.VIGAS INCL.ARISTAS, MEZCLA 1:5 CEMENTO:ARENA</v>
          </cell>
          <cell r="C835" t="str">
            <v>m2</v>
          </cell>
          <cell r="D835">
            <v>77.7</v>
          </cell>
          <cell r="E835">
            <v>34.25</v>
          </cell>
          <cell r="F835">
            <v>2661.2249999999999</v>
          </cell>
          <cell r="G835">
            <v>0</v>
          </cell>
          <cell r="H835">
            <v>0</v>
          </cell>
          <cell r="I835" t="str">
            <v>0.00%</v>
          </cell>
          <cell r="J835">
            <v>0</v>
          </cell>
          <cell r="K835">
            <v>0</v>
          </cell>
          <cell r="L835" t="str">
            <v>0.00%</v>
          </cell>
          <cell r="M835">
            <v>0</v>
          </cell>
          <cell r="N835">
            <v>0</v>
          </cell>
          <cell r="O835" t="str">
            <v>0.00%</v>
          </cell>
          <cell r="P835">
            <v>77.7</v>
          </cell>
          <cell r="Q835">
            <v>2661.2249999999999</v>
          </cell>
          <cell r="R835">
            <v>1</v>
          </cell>
        </row>
        <row r="836">
          <cell r="A836" t="str">
            <v>11.02.06</v>
          </cell>
          <cell r="B836" t="str">
            <v>TARRAJEO CON IMPERMEABILIZANTE EN COBERTURAS</v>
          </cell>
          <cell r="C836" t="str">
            <v>m2</v>
          </cell>
          <cell r="D836">
            <v>77.180000000000007</v>
          </cell>
          <cell r="E836">
            <v>60.76</v>
          </cell>
          <cell r="F836">
            <v>4689.4567999999999</v>
          </cell>
          <cell r="G836">
            <v>0</v>
          </cell>
          <cell r="H836">
            <v>0</v>
          </cell>
          <cell r="I836" t="str">
            <v>0.00%</v>
          </cell>
          <cell r="J836">
            <v>0</v>
          </cell>
          <cell r="K836">
            <v>0</v>
          </cell>
          <cell r="L836" t="str">
            <v>0.00%</v>
          </cell>
          <cell r="M836">
            <v>0</v>
          </cell>
          <cell r="N836">
            <v>0</v>
          </cell>
          <cell r="O836" t="str">
            <v>0.00%</v>
          </cell>
          <cell r="P836">
            <v>77.180000000000007</v>
          </cell>
          <cell r="Q836">
            <v>4689.4567999999999</v>
          </cell>
          <cell r="R836">
            <v>1</v>
          </cell>
        </row>
        <row r="837">
          <cell r="A837" t="str">
            <v>11.02.07</v>
          </cell>
          <cell r="B837" t="str">
            <v>TARRAJEO EN CUNETA DE EVACUACION PLUVIAL EXTERIOR - TECHO</v>
          </cell>
          <cell r="C837" t="str">
            <v>m2</v>
          </cell>
          <cell r="D837">
            <v>14.34</v>
          </cell>
          <cell r="E837">
            <v>39.65</v>
          </cell>
          <cell r="F837">
            <v>568.58100000000002</v>
          </cell>
          <cell r="G837">
            <v>0</v>
          </cell>
          <cell r="H837">
            <v>0</v>
          </cell>
          <cell r="I837" t="str">
            <v>0.00%</v>
          </cell>
          <cell r="J837">
            <v>0</v>
          </cell>
          <cell r="K837">
            <v>0</v>
          </cell>
          <cell r="L837" t="str">
            <v>0.00%</v>
          </cell>
          <cell r="M837">
            <v>0</v>
          </cell>
          <cell r="N837">
            <v>0</v>
          </cell>
          <cell r="O837" t="str">
            <v>0.00%</v>
          </cell>
          <cell r="P837">
            <v>14.34</v>
          </cell>
          <cell r="Q837">
            <v>568.58100000000002</v>
          </cell>
          <cell r="R837">
            <v>1</v>
          </cell>
        </row>
        <row r="838">
          <cell r="A838" t="str">
            <v>11.02.08</v>
          </cell>
          <cell r="B838" t="str">
            <v>TARRAJEO CON IMPERMEABILIZANTE EN  CUNETA INTERIOR - TECHO</v>
          </cell>
          <cell r="C838" t="str">
            <v>m2</v>
          </cell>
          <cell r="D838">
            <v>33.89</v>
          </cell>
          <cell r="E838">
            <v>42.36</v>
          </cell>
          <cell r="F838">
            <v>1435.5804000000001</v>
          </cell>
          <cell r="G838">
            <v>0</v>
          </cell>
          <cell r="H838">
            <v>0</v>
          </cell>
          <cell r="I838" t="str">
            <v>0.00%</v>
          </cell>
          <cell r="J838">
            <v>0</v>
          </cell>
          <cell r="K838">
            <v>0</v>
          </cell>
          <cell r="L838" t="str">
            <v>0.00%</v>
          </cell>
          <cell r="M838">
            <v>0</v>
          </cell>
          <cell r="N838">
            <v>0</v>
          </cell>
          <cell r="O838" t="str">
            <v>0.00%</v>
          </cell>
          <cell r="P838">
            <v>33.89</v>
          </cell>
          <cell r="Q838">
            <v>1435.5804000000001</v>
          </cell>
          <cell r="R838">
            <v>1</v>
          </cell>
        </row>
        <row r="839">
          <cell r="A839" t="str">
            <v>11.02.09</v>
          </cell>
          <cell r="B839" t="str">
            <v xml:space="preserve">VESTIDURA DE DERRAMES </v>
          </cell>
          <cell r="C839" t="str">
            <v>m</v>
          </cell>
          <cell r="D839">
            <v>130.30000000000001</v>
          </cell>
          <cell r="E839">
            <v>24.82</v>
          </cell>
          <cell r="F839">
            <v>3234.0460000000003</v>
          </cell>
          <cell r="G839">
            <v>0</v>
          </cell>
          <cell r="H839">
            <v>0</v>
          </cell>
          <cell r="I839" t="str">
            <v>0.00%</v>
          </cell>
          <cell r="J839">
            <v>0</v>
          </cell>
          <cell r="K839">
            <v>0</v>
          </cell>
          <cell r="L839" t="str">
            <v>0.00%</v>
          </cell>
          <cell r="M839">
            <v>0</v>
          </cell>
          <cell r="N839">
            <v>0</v>
          </cell>
          <cell r="O839" t="str">
            <v>0.00%</v>
          </cell>
          <cell r="P839">
            <v>130.30000000000001</v>
          </cell>
          <cell r="Q839">
            <v>3234.0460000000003</v>
          </cell>
          <cell r="R839">
            <v>1</v>
          </cell>
        </row>
        <row r="840">
          <cell r="A840" t="str">
            <v>11.02.10</v>
          </cell>
          <cell r="B840" t="str">
            <v>BRUÑA DE 1CM ENTRE MUROS Y ESTRUCTURAS</v>
          </cell>
          <cell r="C840" t="str">
            <v>m</v>
          </cell>
          <cell r="D840">
            <v>306.16000000000003</v>
          </cell>
          <cell r="E840">
            <v>2.08</v>
          </cell>
          <cell r="F840">
            <v>636.81280000000004</v>
          </cell>
          <cell r="G840">
            <v>0</v>
          </cell>
          <cell r="H840">
            <v>0</v>
          </cell>
          <cell r="I840" t="str">
            <v>0.00%</v>
          </cell>
          <cell r="J840">
            <v>0</v>
          </cell>
          <cell r="K840">
            <v>0</v>
          </cell>
          <cell r="L840" t="str">
            <v>0.00%</v>
          </cell>
          <cell r="M840">
            <v>0</v>
          </cell>
          <cell r="N840">
            <v>0</v>
          </cell>
          <cell r="O840" t="str">
            <v>0.00%</v>
          </cell>
          <cell r="P840">
            <v>306.16000000000003</v>
          </cell>
          <cell r="Q840">
            <v>636.81280000000004</v>
          </cell>
          <cell r="R840">
            <v>1</v>
          </cell>
        </row>
        <row r="841">
          <cell r="A841" t="str">
            <v>11.02.11</v>
          </cell>
          <cell r="B841" t="str">
            <v xml:space="preserve">TARRAJEO EN FONDO DE ESCALERA CON MEZCLA C:A 1:4 E=1.5cm </v>
          </cell>
          <cell r="C841" t="str">
            <v>m2</v>
          </cell>
          <cell r="D841">
            <v>17.559999999999999</v>
          </cell>
          <cell r="E841">
            <v>34.33</v>
          </cell>
          <cell r="F841">
            <v>602.83479999999997</v>
          </cell>
          <cell r="G841">
            <v>0</v>
          </cell>
          <cell r="H841">
            <v>0</v>
          </cell>
          <cell r="I841" t="str">
            <v>0.00%</v>
          </cell>
          <cell r="J841">
            <v>0</v>
          </cell>
          <cell r="K841">
            <v>0</v>
          </cell>
          <cell r="L841" t="str">
            <v>0.00%</v>
          </cell>
          <cell r="M841">
            <v>0</v>
          </cell>
          <cell r="N841">
            <v>0</v>
          </cell>
          <cell r="O841" t="str">
            <v>0.00%</v>
          </cell>
          <cell r="P841">
            <v>17.559999999999999</v>
          </cell>
          <cell r="Q841">
            <v>602.83479999999997</v>
          </cell>
          <cell r="R841">
            <v>1</v>
          </cell>
        </row>
        <row r="842">
          <cell r="A842" t="str">
            <v>11.03</v>
          </cell>
          <cell r="B842" t="str">
            <v>ESTRUCTURAS METALICAS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A843" t="str">
            <v>11.03.01</v>
          </cell>
          <cell r="B843" t="str">
            <v>CORREAS DE TUBO LAC 2"X2"X2mm</v>
          </cell>
          <cell r="C843" t="str">
            <v>m</v>
          </cell>
          <cell r="D843">
            <v>191.2</v>
          </cell>
          <cell r="E843">
            <v>28.38</v>
          </cell>
          <cell r="F843">
            <v>5426.2559999999994</v>
          </cell>
          <cell r="G843">
            <v>0</v>
          </cell>
          <cell r="H843">
            <v>0</v>
          </cell>
          <cell r="I843" t="str">
            <v>0.00%</v>
          </cell>
          <cell r="J843">
            <v>0</v>
          </cell>
          <cell r="K843">
            <v>0</v>
          </cell>
          <cell r="L843" t="str">
            <v>0.00%</v>
          </cell>
          <cell r="M843">
            <v>0</v>
          </cell>
          <cell r="N843">
            <v>0</v>
          </cell>
          <cell r="O843" t="str">
            <v>0.00%</v>
          </cell>
          <cell r="P843">
            <v>191.2</v>
          </cell>
          <cell r="Q843">
            <v>5426.2559999999994</v>
          </cell>
          <cell r="R843">
            <v>1</v>
          </cell>
        </row>
        <row r="844">
          <cell r="A844" t="str">
            <v>11.03.02</v>
          </cell>
          <cell r="B844" t="str">
            <v>TIJERAL TIPO - V CON TUBO RECTANGULAR LAC (SEGUN DISEÑO)</v>
          </cell>
          <cell r="C844" t="str">
            <v>und</v>
          </cell>
          <cell r="D844">
            <v>4</v>
          </cell>
          <cell r="E844">
            <v>535.76</v>
          </cell>
          <cell r="F844">
            <v>2143.04</v>
          </cell>
          <cell r="G844">
            <v>0</v>
          </cell>
          <cell r="H844">
            <v>0</v>
          </cell>
          <cell r="I844" t="str">
            <v>0.00%</v>
          </cell>
          <cell r="J844">
            <v>0</v>
          </cell>
          <cell r="K844">
            <v>0</v>
          </cell>
          <cell r="L844" t="str">
            <v>0.00%</v>
          </cell>
          <cell r="M844">
            <v>0</v>
          </cell>
          <cell r="N844">
            <v>0</v>
          </cell>
          <cell r="O844" t="str">
            <v>0.00%</v>
          </cell>
          <cell r="P844">
            <v>4</v>
          </cell>
          <cell r="Q844">
            <v>2143.04</v>
          </cell>
          <cell r="R844">
            <v>1</v>
          </cell>
        </row>
        <row r="845">
          <cell r="A845" t="str">
            <v>11.04</v>
          </cell>
          <cell r="B845" t="str">
            <v>COBERTURA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A846" t="str">
            <v>11.04.01</v>
          </cell>
          <cell r="B846" t="str">
            <v>COBERTURA DE PLACA ONDUVILLA</v>
          </cell>
          <cell r="C846" t="str">
            <v>m2</v>
          </cell>
          <cell r="D846">
            <v>77.180000000000007</v>
          </cell>
          <cell r="E846">
            <v>147.85</v>
          </cell>
          <cell r="F846">
            <v>11411.063</v>
          </cell>
          <cell r="G846">
            <v>0</v>
          </cell>
          <cell r="H846">
            <v>0</v>
          </cell>
          <cell r="I846" t="str">
            <v>0.00%</v>
          </cell>
          <cell r="J846">
            <v>0</v>
          </cell>
          <cell r="K846">
            <v>0</v>
          </cell>
          <cell r="L846" t="str">
            <v>0.00%</v>
          </cell>
          <cell r="M846">
            <v>0</v>
          </cell>
          <cell r="N846">
            <v>0</v>
          </cell>
          <cell r="O846" t="str">
            <v>0.00%</v>
          </cell>
          <cell r="P846">
            <v>77.180000000000007</v>
          </cell>
          <cell r="Q846">
            <v>11411.063</v>
          </cell>
          <cell r="R846">
            <v>1</v>
          </cell>
        </row>
        <row r="847">
          <cell r="A847" t="str">
            <v>11.04.02</v>
          </cell>
          <cell r="B847" t="str">
            <v>CUMBRERA DE ONDUVILLA</v>
          </cell>
          <cell r="C847" t="str">
            <v>m</v>
          </cell>
          <cell r="D847">
            <v>12.25</v>
          </cell>
          <cell r="E847">
            <v>101.1</v>
          </cell>
          <cell r="F847">
            <v>1238.4749999999999</v>
          </cell>
          <cell r="G847">
            <v>0</v>
          </cell>
          <cell r="H847">
            <v>0</v>
          </cell>
          <cell r="I847" t="str">
            <v>0.00%</v>
          </cell>
          <cell r="J847">
            <v>0</v>
          </cell>
          <cell r="K847">
            <v>0</v>
          </cell>
          <cell r="L847" t="str">
            <v>0.00%</v>
          </cell>
          <cell r="M847">
            <v>0</v>
          </cell>
          <cell r="N847">
            <v>0</v>
          </cell>
          <cell r="O847" t="str">
            <v>0.00%</v>
          </cell>
          <cell r="P847">
            <v>12.25</v>
          </cell>
          <cell r="Q847">
            <v>1238.4749999999999</v>
          </cell>
          <cell r="R847">
            <v>1</v>
          </cell>
        </row>
        <row r="848">
          <cell r="A848" t="str">
            <v>11.04.03</v>
          </cell>
          <cell r="B848" t="str">
            <v>COBERTURA DE POLICARBONATO ALVEOLAR TRASLUCIDO DE 6 MM.</v>
          </cell>
          <cell r="C848" t="str">
            <v>m2</v>
          </cell>
          <cell r="D848">
            <v>12.38</v>
          </cell>
          <cell r="E848">
            <v>63.81</v>
          </cell>
          <cell r="F848">
            <v>789.96780000000012</v>
          </cell>
          <cell r="G848">
            <v>0</v>
          </cell>
          <cell r="H848">
            <v>0</v>
          </cell>
          <cell r="I848" t="str">
            <v>0.00%</v>
          </cell>
          <cell r="J848">
            <v>0</v>
          </cell>
          <cell r="K848">
            <v>0</v>
          </cell>
          <cell r="L848" t="str">
            <v>0.00%</v>
          </cell>
          <cell r="M848">
            <v>0</v>
          </cell>
          <cell r="N848">
            <v>0</v>
          </cell>
          <cell r="O848" t="str">
            <v>0.00%</v>
          </cell>
          <cell r="P848">
            <v>12.38</v>
          </cell>
          <cell r="Q848">
            <v>789.96780000000012</v>
          </cell>
          <cell r="R848">
            <v>1</v>
          </cell>
        </row>
        <row r="849">
          <cell r="A849" t="str">
            <v>11.05</v>
          </cell>
          <cell r="B849" t="str">
            <v>CIELORRASOS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</row>
        <row r="850">
          <cell r="A850" t="str">
            <v>11.05.01</v>
          </cell>
          <cell r="B850" t="str">
            <v>CIELORRASOS CON MEZCLA C:A 1:5 e= 1.5 CM</v>
          </cell>
          <cell r="C850" t="str">
            <v>m2</v>
          </cell>
          <cell r="D850">
            <v>159.34</v>
          </cell>
          <cell r="E850">
            <v>41.21</v>
          </cell>
          <cell r="F850">
            <v>6566.4014000000006</v>
          </cell>
          <cell r="G850">
            <v>0</v>
          </cell>
          <cell r="H850">
            <v>0</v>
          </cell>
          <cell r="I850" t="str">
            <v>0.00%</v>
          </cell>
          <cell r="J850">
            <v>0</v>
          </cell>
          <cell r="K850">
            <v>0</v>
          </cell>
          <cell r="L850" t="str">
            <v>0.00%</v>
          </cell>
          <cell r="M850">
            <v>0</v>
          </cell>
          <cell r="N850">
            <v>0</v>
          </cell>
          <cell r="O850" t="str">
            <v>0.00%</v>
          </cell>
          <cell r="P850">
            <v>159.34</v>
          </cell>
          <cell r="Q850">
            <v>6566.4014000000006</v>
          </cell>
          <cell r="R850">
            <v>1</v>
          </cell>
        </row>
        <row r="851">
          <cell r="A851" t="str">
            <v>11.06</v>
          </cell>
          <cell r="B851" t="str">
            <v>PISOS Y PAVIMENTOS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A852" t="str">
            <v>11.06.01</v>
          </cell>
          <cell r="B852" t="str">
            <v>FALSO PISO DE 4" DE CONCRETO 1:10</v>
          </cell>
          <cell r="C852" t="str">
            <v>m2</v>
          </cell>
          <cell r="D852">
            <v>77.989999999999995</v>
          </cell>
          <cell r="E852">
            <v>34.700000000000003</v>
          </cell>
          <cell r="F852">
            <v>2706.2530000000002</v>
          </cell>
          <cell r="G852">
            <v>0</v>
          </cell>
          <cell r="H852">
            <v>0</v>
          </cell>
          <cell r="I852" t="str">
            <v>0.00%</v>
          </cell>
          <cell r="J852">
            <v>0</v>
          </cell>
          <cell r="K852">
            <v>0</v>
          </cell>
          <cell r="L852" t="str">
            <v>0.00%</v>
          </cell>
          <cell r="M852">
            <v>0</v>
          </cell>
          <cell r="N852">
            <v>0</v>
          </cell>
          <cell r="O852" t="str">
            <v>0.00%</v>
          </cell>
          <cell r="P852">
            <v>77.989999999999995</v>
          </cell>
          <cell r="Q852">
            <v>2706.2530000000002</v>
          </cell>
          <cell r="R852">
            <v>1</v>
          </cell>
        </row>
        <row r="853">
          <cell r="A853" t="str">
            <v>11.06.02</v>
          </cell>
          <cell r="B853" t="str">
            <v>CONTRAPISO DE 48 MM.</v>
          </cell>
          <cell r="C853" t="str">
            <v>m2</v>
          </cell>
          <cell r="D853">
            <v>148.25</v>
          </cell>
          <cell r="E853">
            <v>33.57</v>
          </cell>
          <cell r="F853">
            <v>4976.7524999999996</v>
          </cell>
          <cell r="G853">
            <v>0</v>
          </cell>
          <cell r="H853">
            <v>0</v>
          </cell>
          <cell r="I853" t="str">
            <v>0.00%</v>
          </cell>
          <cell r="J853">
            <v>0</v>
          </cell>
          <cell r="K853">
            <v>0</v>
          </cell>
          <cell r="L853" t="str">
            <v>0.00%</v>
          </cell>
          <cell r="M853">
            <v>0</v>
          </cell>
          <cell r="N853">
            <v>0</v>
          </cell>
          <cell r="O853" t="str">
            <v>0.00%</v>
          </cell>
          <cell r="P853">
            <v>148.25</v>
          </cell>
          <cell r="Q853">
            <v>4976.7524999999996</v>
          </cell>
          <cell r="R853">
            <v>1</v>
          </cell>
        </row>
        <row r="854">
          <cell r="A854" t="str">
            <v>11.06.03</v>
          </cell>
          <cell r="B854" t="str">
            <v>PISO DE PORCELANATO 0.60 x 0.60 m.</v>
          </cell>
          <cell r="C854" t="str">
            <v>m2</v>
          </cell>
          <cell r="D854">
            <v>159.61000000000001</v>
          </cell>
          <cell r="E854">
            <v>182.85</v>
          </cell>
          <cell r="F854">
            <v>29184.6885</v>
          </cell>
          <cell r="G854">
            <v>0</v>
          </cell>
          <cell r="H854">
            <v>0</v>
          </cell>
          <cell r="I854" t="str">
            <v>0.00%</v>
          </cell>
          <cell r="J854">
            <v>0</v>
          </cell>
          <cell r="K854">
            <v>0</v>
          </cell>
          <cell r="L854" t="str">
            <v>0.00%</v>
          </cell>
          <cell r="M854">
            <v>0</v>
          </cell>
          <cell r="N854">
            <v>0</v>
          </cell>
          <cell r="O854" t="str">
            <v>0.00%</v>
          </cell>
          <cell r="P854">
            <v>159.61000000000001</v>
          </cell>
          <cell r="Q854">
            <v>29184.6885</v>
          </cell>
          <cell r="R854">
            <v>1</v>
          </cell>
        </row>
        <row r="855">
          <cell r="A855" t="str">
            <v>11.06.04</v>
          </cell>
          <cell r="B855" t="str">
            <v>PISO DE CERAMICO ANTIDESLIZANTE AT. 0.40x0.40 M</v>
          </cell>
          <cell r="C855" t="str">
            <v>m2</v>
          </cell>
          <cell r="D855">
            <v>5.89</v>
          </cell>
          <cell r="E855">
            <v>56.63</v>
          </cell>
          <cell r="F855">
            <v>333.55070000000001</v>
          </cell>
          <cell r="G855">
            <v>0</v>
          </cell>
          <cell r="H855">
            <v>0</v>
          </cell>
          <cell r="I855" t="str">
            <v>0.00%</v>
          </cell>
          <cell r="J855">
            <v>0</v>
          </cell>
          <cell r="K855">
            <v>0</v>
          </cell>
          <cell r="L855" t="str">
            <v>0.00%</v>
          </cell>
          <cell r="M855">
            <v>0</v>
          </cell>
          <cell r="N855">
            <v>0</v>
          </cell>
          <cell r="O855" t="str">
            <v>0.00%</v>
          </cell>
          <cell r="P855">
            <v>5.89</v>
          </cell>
          <cell r="Q855">
            <v>333.55070000000001</v>
          </cell>
          <cell r="R855">
            <v>1</v>
          </cell>
        </row>
        <row r="856">
          <cell r="A856" t="str">
            <v>11.07</v>
          </cell>
          <cell r="B856" t="str">
            <v>ZOCALOS Y CONTRAZOCALOS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</row>
        <row r="857">
          <cell r="A857" t="str">
            <v>11.07.01</v>
          </cell>
          <cell r="B857" t="str">
            <v>ZOCALO DE CERAMICO 0.30 x 0.20 M</v>
          </cell>
          <cell r="C857" t="str">
            <v>m2</v>
          </cell>
          <cell r="D857">
            <v>16.7</v>
          </cell>
          <cell r="E857">
            <v>64.3</v>
          </cell>
          <cell r="F857">
            <v>1073.81</v>
          </cell>
          <cell r="G857">
            <v>0</v>
          </cell>
          <cell r="H857">
            <v>0</v>
          </cell>
          <cell r="I857" t="str">
            <v>0.00%</v>
          </cell>
          <cell r="J857">
            <v>0</v>
          </cell>
          <cell r="K857">
            <v>0</v>
          </cell>
          <cell r="L857" t="str">
            <v>0.00%</v>
          </cell>
          <cell r="M857">
            <v>0</v>
          </cell>
          <cell r="N857">
            <v>0</v>
          </cell>
          <cell r="O857" t="str">
            <v>0.00%</v>
          </cell>
          <cell r="P857">
            <v>16.7</v>
          </cell>
          <cell r="Q857">
            <v>1073.81</v>
          </cell>
          <cell r="R857">
            <v>1</v>
          </cell>
        </row>
        <row r="858">
          <cell r="A858" t="str">
            <v>11.07.02</v>
          </cell>
          <cell r="B858" t="str">
            <v>ZOCALO DE CEMENTO PULIDO C/MORTERO 1:5 DE 2CM. DE H= 40 CM. - EXTERIOR</v>
          </cell>
          <cell r="C858" t="str">
            <v>m</v>
          </cell>
          <cell r="D858">
            <v>12.9</v>
          </cell>
          <cell r="E858">
            <v>13.08</v>
          </cell>
          <cell r="F858">
            <v>168.732</v>
          </cell>
          <cell r="G858">
            <v>0</v>
          </cell>
          <cell r="H858">
            <v>0</v>
          </cell>
          <cell r="I858" t="str">
            <v>0.00%</v>
          </cell>
          <cell r="J858">
            <v>0</v>
          </cell>
          <cell r="K858">
            <v>0</v>
          </cell>
          <cell r="L858" t="str">
            <v>0.00%</v>
          </cell>
          <cell r="M858">
            <v>0</v>
          </cell>
          <cell r="N858">
            <v>0</v>
          </cell>
          <cell r="O858" t="str">
            <v>0.00%</v>
          </cell>
          <cell r="P858">
            <v>12.9</v>
          </cell>
          <cell r="Q858">
            <v>168.732</v>
          </cell>
          <cell r="R858">
            <v>1</v>
          </cell>
        </row>
        <row r="859">
          <cell r="A859" t="str">
            <v>11.07.03</v>
          </cell>
          <cell r="B859" t="str">
            <v>CONTRAZOCALO DE PORCELANATO H=0.10M</v>
          </cell>
          <cell r="C859" t="str">
            <v>m</v>
          </cell>
          <cell r="D859">
            <v>148.69999999999999</v>
          </cell>
          <cell r="E859">
            <v>22.15</v>
          </cell>
          <cell r="F859">
            <v>3293.7049999999995</v>
          </cell>
          <cell r="G859">
            <v>0</v>
          </cell>
          <cell r="H859">
            <v>0</v>
          </cell>
          <cell r="I859" t="str">
            <v>0.00%</v>
          </cell>
          <cell r="J859">
            <v>0</v>
          </cell>
          <cell r="K859">
            <v>0</v>
          </cell>
          <cell r="L859" t="str">
            <v>0.00%</v>
          </cell>
          <cell r="M859">
            <v>0</v>
          </cell>
          <cell r="N859">
            <v>0</v>
          </cell>
          <cell r="O859" t="str">
            <v>0.00%</v>
          </cell>
          <cell r="P859">
            <v>148.69999999999999</v>
          </cell>
          <cell r="Q859">
            <v>3293.7049999999995</v>
          </cell>
          <cell r="R859">
            <v>1</v>
          </cell>
        </row>
        <row r="860">
          <cell r="A860" t="str">
            <v>11.08</v>
          </cell>
          <cell r="B860" t="str">
            <v>CARPINTERIA DE MADERA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A861" t="str">
            <v>11.08.01</v>
          </cell>
          <cell r="B861" t="str">
            <v>PUERTA DE MADERA MACHIMBRADA C/SOBRE LUZ</v>
          </cell>
          <cell r="C861" t="str">
            <v>m2</v>
          </cell>
          <cell r="D861">
            <v>8.8000000000000007</v>
          </cell>
          <cell r="E861">
            <v>340.61</v>
          </cell>
          <cell r="F861">
            <v>2997.3680000000004</v>
          </cell>
          <cell r="G861">
            <v>0</v>
          </cell>
          <cell r="H861">
            <v>0</v>
          </cell>
          <cell r="I861" t="str">
            <v>0.00%</v>
          </cell>
          <cell r="J861">
            <v>0</v>
          </cell>
          <cell r="K861">
            <v>0</v>
          </cell>
          <cell r="L861" t="str">
            <v>0.00%</v>
          </cell>
          <cell r="M861">
            <v>0</v>
          </cell>
          <cell r="N861">
            <v>0</v>
          </cell>
          <cell r="O861" t="str">
            <v>0.00%</v>
          </cell>
          <cell r="P861">
            <v>8.8000000000000007</v>
          </cell>
          <cell r="Q861">
            <v>2997.3680000000004</v>
          </cell>
          <cell r="R861">
            <v>1</v>
          </cell>
        </row>
        <row r="862">
          <cell r="A862" t="str">
            <v>11.08.02</v>
          </cell>
          <cell r="B862" t="str">
            <v>PUERTA DE MADERA DOBLE HOJA MACHIMBRADA C/SOBRE LUZ</v>
          </cell>
          <cell r="C862" t="str">
            <v>m2</v>
          </cell>
          <cell r="D862">
            <v>12.83</v>
          </cell>
          <cell r="E862">
            <v>340.61</v>
          </cell>
          <cell r="F862">
            <v>4370.0263000000004</v>
          </cell>
          <cell r="G862">
            <v>0</v>
          </cell>
          <cell r="H862">
            <v>0</v>
          </cell>
          <cell r="I862" t="str">
            <v>0.00%</v>
          </cell>
          <cell r="J862">
            <v>0</v>
          </cell>
          <cell r="K862">
            <v>0</v>
          </cell>
          <cell r="L862" t="str">
            <v>0.00%</v>
          </cell>
          <cell r="M862">
            <v>0</v>
          </cell>
          <cell r="N862">
            <v>0</v>
          </cell>
          <cell r="O862" t="str">
            <v>0.00%</v>
          </cell>
          <cell r="P862">
            <v>12.83</v>
          </cell>
          <cell r="Q862">
            <v>4370.0263000000004</v>
          </cell>
          <cell r="R862">
            <v>1</v>
          </cell>
        </row>
        <row r="863">
          <cell r="A863" t="str">
            <v>11.09</v>
          </cell>
          <cell r="B863" t="str">
            <v>CARPINTERIA METALICA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</row>
        <row r="864">
          <cell r="A864" t="str">
            <v>11.09.01</v>
          </cell>
          <cell r="B864" t="str">
            <v>BARANDAS METALICAS S/D - TIPO II</v>
          </cell>
          <cell r="C864" t="str">
            <v>m</v>
          </cell>
          <cell r="D864">
            <v>12.96</v>
          </cell>
          <cell r="E864">
            <v>178.41</v>
          </cell>
          <cell r="F864">
            <v>2312.1936000000001</v>
          </cell>
          <cell r="G864">
            <v>0</v>
          </cell>
          <cell r="H864">
            <v>0</v>
          </cell>
          <cell r="I864" t="str">
            <v>0.00%</v>
          </cell>
          <cell r="J864">
            <v>0</v>
          </cell>
          <cell r="K864">
            <v>0</v>
          </cell>
          <cell r="L864" t="str">
            <v>0.00%</v>
          </cell>
          <cell r="M864">
            <v>0</v>
          </cell>
          <cell r="N864">
            <v>0</v>
          </cell>
          <cell r="O864" t="str">
            <v>0.00%</v>
          </cell>
          <cell r="P864">
            <v>12.96</v>
          </cell>
          <cell r="Q864">
            <v>2312.1936000000001</v>
          </cell>
          <cell r="R864">
            <v>1</v>
          </cell>
        </row>
        <row r="865">
          <cell r="A865" t="str">
            <v>11.09.02</v>
          </cell>
          <cell r="B865" t="str">
            <v>CANTONERA DE FIERRO ESTRIADO EN ESCALERA</v>
          </cell>
          <cell r="C865" t="str">
            <v>m</v>
          </cell>
          <cell r="D865">
            <v>33</v>
          </cell>
          <cell r="E865">
            <v>107.03</v>
          </cell>
          <cell r="F865">
            <v>3531.9900000000002</v>
          </cell>
          <cell r="G865">
            <v>0</v>
          </cell>
          <cell r="H865">
            <v>0</v>
          </cell>
          <cell r="I865" t="str">
            <v>0.00%</v>
          </cell>
          <cell r="J865">
            <v>0</v>
          </cell>
          <cell r="K865">
            <v>0</v>
          </cell>
          <cell r="L865" t="str">
            <v>0.00%</v>
          </cell>
          <cell r="M865">
            <v>0</v>
          </cell>
          <cell r="N865">
            <v>0</v>
          </cell>
          <cell r="O865" t="str">
            <v>0.00%</v>
          </cell>
          <cell r="P865">
            <v>33</v>
          </cell>
          <cell r="Q865">
            <v>3531.9900000000002</v>
          </cell>
          <cell r="R865">
            <v>1</v>
          </cell>
        </row>
        <row r="866">
          <cell r="A866" t="str">
            <v>11.10</v>
          </cell>
          <cell r="B866" t="str">
            <v>CERRAJERIA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A867" t="str">
            <v>11.10.01</v>
          </cell>
          <cell r="B867" t="str">
            <v>BISAGRA CAPUCHINA DE 4"</v>
          </cell>
          <cell r="C867" t="str">
            <v>und</v>
          </cell>
          <cell r="D867">
            <v>32</v>
          </cell>
          <cell r="E867">
            <v>15.83</v>
          </cell>
          <cell r="F867">
            <v>506.56</v>
          </cell>
          <cell r="G867">
            <v>0</v>
          </cell>
          <cell r="H867">
            <v>0</v>
          </cell>
          <cell r="I867" t="str">
            <v>0.00%</v>
          </cell>
          <cell r="J867">
            <v>0</v>
          </cell>
          <cell r="K867">
            <v>0</v>
          </cell>
          <cell r="L867" t="str">
            <v>0.00%</v>
          </cell>
          <cell r="M867">
            <v>0</v>
          </cell>
          <cell r="N867">
            <v>0</v>
          </cell>
          <cell r="O867" t="str">
            <v>0.00%</v>
          </cell>
          <cell r="P867">
            <v>32</v>
          </cell>
          <cell r="Q867">
            <v>506.56</v>
          </cell>
          <cell r="R867">
            <v>1</v>
          </cell>
        </row>
        <row r="868">
          <cell r="A868" t="str">
            <v>11.10.02</v>
          </cell>
          <cell r="B868" t="str">
            <v>CERRADURA PARA PUERTA DE TRES GOLPES</v>
          </cell>
          <cell r="C868" t="str">
            <v>und</v>
          </cell>
          <cell r="D868">
            <v>6</v>
          </cell>
          <cell r="E868">
            <v>137.22999999999999</v>
          </cell>
          <cell r="F868">
            <v>823.37999999999988</v>
          </cell>
          <cell r="G868">
            <v>0</v>
          </cell>
          <cell r="H868">
            <v>0</v>
          </cell>
          <cell r="I868" t="str">
            <v>0.00%</v>
          </cell>
          <cell r="J868">
            <v>0</v>
          </cell>
          <cell r="K868">
            <v>0</v>
          </cell>
          <cell r="L868" t="str">
            <v>0.00%</v>
          </cell>
          <cell r="M868">
            <v>0</v>
          </cell>
          <cell r="N868">
            <v>0</v>
          </cell>
          <cell r="O868" t="str">
            <v>0.00%</v>
          </cell>
          <cell r="P868">
            <v>6</v>
          </cell>
          <cell r="Q868">
            <v>823.37999999999988</v>
          </cell>
          <cell r="R868">
            <v>1</v>
          </cell>
        </row>
        <row r="869">
          <cell r="A869" t="str">
            <v>11.10.03</v>
          </cell>
          <cell r="B869" t="str">
            <v>CERRADURA DE PERILLA CON SEGURIDAD INTERIOR</v>
          </cell>
          <cell r="C869" t="str">
            <v>und</v>
          </cell>
          <cell r="D869">
            <v>2</v>
          </cell>
          <cell r="E869">
            <v>92.23</v>
          </cell>
          <cell r="F869">
            <v>184.46</v>
          </cell>
          <cell r="G869">
            <v>0</v>
          </cell>
          <cell r="H869">
            <v>0</v>
          </cell>
          <cell r="I869" t="str">
            <v>0.00%</v>
          </cell>
          <cell r="J869">
            <v>0</v>
          </cell>
          <cell r="K869">
            <v>0</v>
          </cell>
          <cell r="L869" t="str">
            <v>0.00%</v>
          </cell>
          <cell r="M869">
            <v>0</v>
          </cell>
          <cell r="N869">
            <v>0</v>
          </cell>
          <cell r="O869" t="str">
            <v>0.00%</v>
          </cell>
          <cell r="P869">
            <v>2</v>
          </cell>
          <cell r="Q869">
            <v>184.46</v>
          </cell>
          <cell r="R869">
            <v>1</v>
          </cell>
        </row>
        <row r="870">
          <cell r="A870" t="str">
            <v>11.11</v>
          </cell>
          <cell r="B870" t="str">
            <v>VIDRIOS, CRISTALES Y SIMILARES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A871" t="str">
            <v>11.11.01</v>
          </cell>
          <cell r="B871" t="str">
            <v>VIDRIO (8MM.) SISTEMA NOVA INC. ACCESORIOS</v>
          </cell>
          <cell r="C871" t="str">
            <v>p2</v>
          </cell>
          <cell r="D871">
            <v>24.16</v>
          </cell>
          <cell r="E871">
            <v>18.54</v>
          </cell>
          <cell r="F871">
            <v>447.9264</v>
          </cell>
          <cell r="G871">
            <v>0</v>
          </cell>
          <cell r="H871">
            <v>0</v>
          </cell>
          <cell r="I871" t="str">
            <v>0.00%</v>
          </cell>
          <cell r="J871">
            <v>0</v>
          </cell>
          <cell r="K871">
            <v>0</v>
          </cell>
          <cell r="L871" t="str">
            <v>0.00%</v>
          </cell>
          <cell r="M871">
            <v>0</v>
          </cell>
          <cell r="N871">
            <v>0</v>
          </cell>
          <cell r="O871" t="str">
            <v>0.00%</v>
          </cell>
          <cell r="P871">
            <v>24.16</v>
          </cell>
          <cell r="Q871">
            <v>447.9264</v>
          </cell>
          <cell r="R871">
            <v>1</v>
          </cell>
        </row>
        <row r="872">
          <cell r="A872" t="str">
            <v>11.11.02</v>
          </cell>
          <cell r="B872" t="str">
            <v>VIDRIO CRUDO INCOLORO DE 6MM.</v>
          </cell>
          <cell r="C872" t="str">
            <v>p2</v>
          </cell>
          <cell r="D872">
            <v>5.34</v>
          </cell>
          <cell r="E872">
            <v>9.51</v>
          </cell>
          <cell r="F872">
            <v>50.7834</v>
          </cell>
          <cell r="G872">
            <v>0</v>
          </cell>
          <cell r="H872">
            <v>0</v>
          </cell>
          <cell r="I872" t="str">
            <v>0.00%</v>
          </cell>
          <cell r="J872">
            <v>0</v>
          </cell>
          <cell r="K872">
            <v>0</v>
          </cell>
          <cell r="L872" t="str">
            <v>0.00%</v>
          </cell>
          <cell r="M872">
            <v>0</v>
          </cell>
          <cell r="N872">
            <v>0</v>
          </cell>
          <cell r="O872" t="str">
            <v>0.00%</v>
          </cell>
          <cell r="P872">
            <v>5.34</v>
          </cell>
          <cell r="Q872">
            <v>50.7834</v>
          </cell>
          <cell r="R872">
            <v>1</v>
          </cell>
        </row>
        <row r="873">
          <cell r="A873" t="str">
            <v>11.11.03</v>
          </cell>
          <cell r="B873" t="str">
            <v>MURO CON BLOQUE DE VIDRIO S/DETALLE</v>
          </cell>
          <cell r="C873" t="str">
            <v>m2</v>
          </cell>
          <cell r="D873">
            <v>2.04</v>
          </cell>
          <cell r="E873">
            <v>216.65</v>
          </cell>
          <cell r="F873">
            <v>441.96600000000001</v>
          </cell>
          <cell r="G873">
            <v>0</v>
          </cell>
          <cell r="H873">
            <v>0</v>
          </cell>
          <cell r="I873" t="str">
            <v>0.00%</v>
          </cell>
          <cell r="J873">
            <v>0</v>
          </cell>
          <cell r="K873">
            <v>0</v>
          </cell>
          <cell r="L873" t="str">
            <v>0.00%</v>
          </cell>
          <cell r="M873">
            <v>0</v>
          </cell>
          <cell r="N873">
            <v>0</v>
          </cell>
          <cell r="O873" t="str">
            <v>0.00%</v>
          </cell>
          <cell r="P873">
            <v>2.04</v>
          </cell>
          <cell r="Q873">
            <v>441.96600000000001</v>
          </cell>
          <cell r="R873">
            <v>1</v>
          </cell>
        </row>
        <row r="874">
          <cell r="A874" t="str">
            <v>11.12</v>
          </cell>
          <cell r="B874" t="str">
            <v>PINTURA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</row>
        <row r="875">
          <cell r="A875" t="str">
            <v>11.12.01</v>
          </cell>
          <cell r="B875" t="str">
            <v>PINTURA EN CIELORRASO</v>
          </cell>
          <cell r="C875" t="str">
            <v>m2</v>
          </cell>
          <cell r="D875">
            <v>159.34</v>
          </cell>
          <cell r="E875">
            <v>12.59</v>
          </cell>
          <cell r="F875">
            <v>2006.0906</v>
          </cell>
          <cell r="G875">
            <v>0</v>
          </cell>
          <cell r="H875">
            <v>0</v>
          </cell>
          <cell r="I875" t="str">
            <v>0.00%</v>
          </cell>
          <cell r="J875">
            <v>0</v>
          </cell>
          <cell r="K875">
            <v>0</v>
          </cell>
          <cell r="L875" t="str">
            <v>0.00%</v>
          </cell>
          <cell r="M875">
            <v>0</v>
          </cell>
          <cell r="N875">
            <v>0</v>
          </cell>
          <cell r="O875" t="str">
            <v>0.00%</v>
          </cell>
          <cell r="P875">
            <v>159.34</v>
          </cell>
          <cell r="Q875">
            <v>2006.0906</v>
          </cell>
          <cell r="R875">
            <v>1</v>
          </cell>
        </row>
        <row r="876">
          <cell r="A876" t="str">
            <v>11.12.02</v>
          </cell>
          <cell r="B876" t="str">
            <v xml:space="preserve">PINTURA EN INTERIORES </v>
          </cell>
          <cell r="C876" t="str">
            <v>m2</v>
          </cell>
          <cell r="D876">
            <v>296.20999999999998</v>
          </cell>
          <cell r="E876">
            <v>9.6999999999999993</v>
          </cell>
          <cell r="F876">
            <v>2873.2369999999996</v>
          </cell>
          <cell r="G876">
            <v>0</v>
          </cell>
          <cell r="H876">
            <v>0</v>
          </cell>
          <cell r="I876" t="str">
            <v>0.00%</v>
          </cell>
          <cell r="J876">
            <v>0</v>
          </cell>
          <cell r="K876">
            <v>0</v>
          </cell>
          <cell r="L876" t="str">
            <v>0.00%</v>
          </cell>
          <cell r="M876">
            <v>0</v>
          </cell>
          <cell r="N876">
            <v>0</v>
          </cell>
          <cell r="O876" t="str">
            <v>0.00%</v>
          </cell>
          <cell r="P876">
            <v>296.20999999999998</v>
          </cell>
          <cell r="Q876">
            <v>2873.2369999999996</v>
          </cell>
          <cell r="R876">
            <v>1</v>
          </cell>
        </row>
        <row r="877">
          <cell r="A877" t="str">
            <v>11.12.03</v>
          </cell>
          <cell r="B877" t="str">
            <v>PINTURA EN EXTERIORES</v>
          </cell>
          <cell r="C877" t="str">
            <v>m2</v>
          </cell>
          <cell r="D877">
            <v>189.71</v>
          </cell>
          <cell r="E877">
            <v>19.04</v>
          </cell>
          <cell r="F877">
            <v>3612.0783999999999</v>
          </cell>
          <cell r="G877">
            <v>0</v>
          </cell>
          <cell r="H877">
            <v>0</v>
          </cell>
          <cell r="I877" t="str">
            <v>0.00%</v>
          </cell>
          <cell r="J877">
            <v>0</v>
          </cell>
          <cell r="K877">
            <v>0</v>
          </cell>
          <cell r="L877" t="str">
            <v>0.00%</v>
          </cell>
          <cell r="M877">
            <v>0</v>
          </cell>
          <cell r="N877">
            <v>0</v>
          </cell>
          <cell r="O877" t="str">
            <v>0.00%</v>
          </cell>
          <cell r="P877">
            <v>189.71</v>
          </cell>
          <cell r="Q877">
            <v>3612.0783999999999</v>
          </cell>
          <cell r="R877">
            <v>1</v>
          </cell>
        </row>
        <row r="878">
          <cell r="A878" t="str">
            <v>11.12.04</v>
          </cell>
          <cell r="B878" t="str">
            <v>PINTURA EN COLUMNAS</v>
          </cell>
          <cell r="C878" t="str">
            <v>m2</v>
          </cell>
          <cell r="D878">
            <v>84.07</v>
          </cell>
          <cell r="E878">
            <v>10.35</v>
          </cell>
          <cell r="F878">
            <v>870.1244999999999</v>
          </cell>
          <cell r="G878">
            <v>0</v>
          </cell>
          <cell r="H878">
            <v>0</v>
          </cell>
          <cell r="I878" t="str">
            <v>0.00%</v>
          </cell>
          <cell r="J878">
            <v>0</v>
          </cell>
          <cell r="K878">
            <v>0</v>
          </cell>
          <cell r="L878" t="str">
            <v>0.00%</v>
          </cell>
          <cell r="M878">
            <v>0</v>
          </cell>
          <cell r="N878">
            <v>0</v>
          </cell>
          <cell r="O878" t="str">
            <v>0.00%</v>
          </cell>
          <cell r="P878">
            <v>84.07</v>
          </cell>
          <cell r="Q878">
            <v>870.1244999999999</v>
          </cell>
          <cell r="R878">
            <v>1</v>
          </cell>
        </row>
        <row r="879">
          <cell r="A879" t="str">
            <v>11.12.05</v>
          </cell>
          <cell r="B879" t="str">
            <v>PINTURA EN VIGA</v>
          </cell>
          <cell r="C879" t="str">
            <v>m2</v>
          </cell>
          <cell r="D879">
            <v>77.7</v>
          </cell>
          <cell r="E879">
            <v>10.35</v>
          </cell>
          <cell r="F879">
            <v>804.19500000000005</v>
          </cell>
          <cell r="G879">
            <v>0</v>
          </cell>
          <cell r="H879">
            <v>0</v>
          </cell>
          <cell r="I879" t="str">
            <v>0.00%</v>
          </cell>
          <cell r="J879">
            <v>0</v>
          </cell>
          <cell r="K879">
            <v>0</v>
          </cell>
          <cell r="L879" t="str">
            <v>0.00%</v>
          </cell>
          <cell r="M879">
            <v>0</v>
          </cell>
          <cell r="N879">
            <v>0</v>
          </cell>
          <cell r="O879" t="str">
            <v>0.00%</v>
          </cell>
          <cell r="P879">
            <v>77.7</v>
          </cell>
          <cell r="Q879">
            <v>804.19500000000005</v>
          </cell>
          <cell r="R879">
            <v>1</v>
          </cell>
        </row>
        <row r="880">
          <cell r="A880" t="str">
            <v>11.12.06</v>
          </cell>
          <cell r="B880" t="str">
            <v>PINTURA EN CONTRAZOCALOS Y ZOCALOS H= 0.40M C/ESMALTE</v>
          </cell>
          <cell r="C880" t="str">
            <v>m</v>
          </cell>
          <cell r="D880">
            <v>5.16</v>
          </cell>
          <cell r="E880">
            <v>7.19</v>
          </cell>
          <cell r="F880">
            <v>37.1004</v>
          </cell>
          <cell r="G880">
            <v>0</v>
          </cell>
          <cell r="H880">
            <v>0</v>
          </cell>
          <cell r="I880" t="str">
            <v>0.00%</v>
          </cell>
          <cell r="J880">
            <v>0</v>
          </cell>
          <cell r="K880">
            <v>0</v>
          </cell>
          <cell r="L880" t="str">
            <v>0.00%</v>
          </cell>
          <cell r="M880">
            <v>0</v>
          </cell>
          <cell r="N880">
            <v>0</v>
          </cell>
          <cell r="O880" t="str">
            <v>0.00%</v>
          </cell>
          <cell r="P880">
            <v>5.16</v>
          </cell>
          <cell r="Q880">
            <v>37.1004</v>
          </cell>
          <cell r="R880">
            <v>1</v>
          </cell>
        </row>
        <row r="881">
          <cell r="A881" t="str">
            <v>11.12.07</v>
          </cell>
          <cell r="B881" t="str">
            <v>PINTURA EN BARANDAS METALICAS</v>
          </cell>
          <cell r="C881" t="str">
            <v>m</v>
          </cell>
          <cell r="D881">
            <v>12.95</v>
          </cell>
          <cell r="E881">
            <v>9.49</v>
          </cell>
          <cell r="F881">
            <v>122.8955</v>
          </cell>
          <cell r="G881">
            <v>0</v>
          </cell>
          <cell r="H881">
            <v>0</v>
          </cell>
          <cell r="I881" t="str">
            <v>0.00%</v>
          </cell>
          <cell r="J881">
            <v>0</v>
          </cell>
          <cell r="K881">
            <v>0</v>
          </cell>
          <cell r="L881" t="str">
            <v>0.00%</v>
          </cell>
          <cell r="M881">
            <v>0</v>
          </cell>
          <cell r="N881">
            <v>0</v>
          </cell>
          <cell r="O881" t="str">
            <v>0.00%</v>
          </cell>
          <cell r="P881">
            <v>12.95</v>
          </cell>
          <cell r="Q881">
            <v>122.8955</v>
          </cell>
          <cell r="R881">
            <v>1</v>
          </cell>
        </row>
        <row r="882">
          <cell r="A882" t="str">
            <v>11.12.08</v>
          </cell>
          <cell r="B882" t="str">
            <v>PINTURA EN PUERTAS C/BARNIZ 2 MANOS</v>
          </cell>
          <cell r="C882" t="str">
            <v>m2</v>
          </cell>
          <cell r="D882">
            <v>21.63</v>
          </cell>
          <cell r="E882">
            <v>12.86</v>
          </cell>
          <cell r="F882">
            <v>278.16179999999997</v>
          </cell>
          <cell r="G882">
            <v>0</v>
          </cell>
          <cell r="H882">
            <v>0</v>
          </cell>
          <cell r="I882" t="str">
            <v>0.00%</v>
          </cell>
          <cell r="J882">
            <v>0</v>
          </cell>
          <cell r="K882">
            <v>0</v>
          </cell>
          <cell r="L882" t="str">
            <v>0.00%</v>
          </cell>
          <cell r="M882">
            <v>0</v>
          </cell>
          <cell r="N882">
            <v>0</v>
          </cell>
          <cell r="O882" t="str">
            <v>0.00%</v>
          </cell>
          <cell r="P882">
            <v>21.63</v>
          </cell>
          <cell r="Q882">
            <v>278.16179999999997</v>
          </cell>
          <cell r="R882">
            <v>1</v>
          </cell>
        </row>
        <row r="883">
          <cell r="A883" t="str">
            <v>11.13</v>
          </cell>
          <cell r="B883" t="str">
            <v>OBRAS VARIAS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</row>
        <row r="884">
          <cell r="A884" t="str">
            <v>11.13.01</v>
          </cell>
          <cell r="B884" t="str">
            <v>SARDINEL DE CONCRETO SOBRE VIGAS TIMPANO F'C= 175KG/CM2</v>
          </cell>
          <cell r="C884" t="str">
            <v>m3</v>
          </cell>
          <cell r="D884">
            <v>1.03</v>
          </cell>
          <cell r="E884">
            <v>388.98</v>
          </cell>
          <cell r="F884">
            <v>400.64940000000001</v>
          </cell>
          <cell r="G884">
            <v>0</v>
          </cell>
          <cell r="H884">
            <v>0</v>
          </cell>
          <cell r="I884" t="str">
            <v>0.00%</v>
          </cell>
          <cell r="J884">
            <v>1.03</v>
          </cell>
          <cell r="K884">
            <v>400.64940000000001</v>
          </cell>
          <cell r="L884">
            <v>1</v>
          </cell>
          <cell r="M884">
            <v>1.03</v>
          </cell>
          <cell r="N884">
            <v>400.64940000000001</v>
          </cell>
          <cell r="O884">
            <v>1</v>
          </cell>
          <cell r="P884">
            <v>0</v>
          </cell>
          <cell r="Q884">
            <v>0</v>
          </cell>
          <cell r="R884" t="str">
            <v>0.00%</v>
          </cell>
        </row>
        <row r="885">
          <cell r="A885" t="str">
            <v>11.13.02</v>
          </cell>
          <cell r="B885" t="str">
            <v>ENCOFRADO Y DESENCOFRADO DE SARDINELES SOBRE VIGA TIMPANO</v>
          </cell>
          <cell r="C885" t="str">
            <v>m2</v>
          </cell>
          <cell r="D885">
            <v>6.85</v>
          </cell>
          <cell r="E885">
            <v>17.3</v>
          </cell>
          <cell r="F885">
            <v>118.505</v>
          </cell>
          <cell r="G885">
            <v>0</v>
          </cell>
          <cell r="H885">
            <v>0</v>
          </cell>
          <cell r="I885" t="str">
            <v>0.00%</v>
          </cell>
          <cell r="J885">
            <v>6.85</v>
          </cell>
          <cell r="K885">
            <v>118.505</v>
          </cell>
          <cell r="L885">
            <v>1</v>
          </cell>
          <cell r="M885">
            <v>6.85</v>
          </cell>
          <cell r="N885">
            <v>118.505</v>
          </cell>
          <cell r="O885">
            <v>1</v>
          </cell>
          <cell r="P885">
            <v>0</v>
          </cell>
          <cell r="Q885">
            <v>0</v>
          </cell>
          <cell r="R885" t="str">
            <v>0.00%</v>
          </cell>
        </row>
        <row r="886">
          <cell r="A886" t="str">
            <v>11.13.03</v>
          </cell>
          <cell r="B886" t="str">
            <v xml:space="preserve">TAPA JUNTA EN VANOS MUROS/COLUMNA
</v>
          </cell>
          <cell r="C886" t="str">
            <v>m</v>
          </cell>
          <cell r="D886">
            <v>88</v>
          </cell>
          <cell r="E886">
            <v>13.49</v>
          </cell>
          <cell r="F886">
            <v>1187.1200000000001</v>
          </cell>
          <cell r="G886">
            <v>0</v>
          </cell>
          <cell r="H886">
            <v>0</v>
          </cell>
          <cell r="I886" t="str">
            <v>0.00%</v>
          </cell>
          <cell r="J886">
            <v>0</v>
          </cell>
          <cell r="K886">
            <v>0</v>
          </cell>
          <cell r="L886" t="str">
            <v>0.00%</v>
          </cell>
          <cell r="M886">
            <v>0</v>
          </cell>
          <cell r="N886">
            <v>0</v>
          </cell>
          <cell r="O886" t="str">
            <v>0.00%</v>
          </cell>
          <cell r="P886">
            <v>88</v>
          </cell>
          <cell r="Q886">
            <v>1187.1200000000001</v>
          </cell>
          <cell r="R886">
            <v>1</v>
          </cell>
        </row>
        <row r="887">
          <cell r="A887" t="str">
            <v>11.13.04</v>
          </cell>
          <cell r="B887" t="str">
            <v>TAPA JUNTA  METALICA</v>
          </cell>
          <cell r="C887" t="str">
            <v>m</v>
          </cell>
          <cell r="D887">
            <v>5.86</v>
          </cell>
          <cell r="E887">
            <v>50.83</v>
          </cell>
          <cell r="F887">
            <v>297.86380000000003</v>
          </cell>
          <cell r="G887">
            <v>0</v>
          </cell>
          <cell r="H887">
            <v>0</v>
          </cell>
          <cell r="I887" t="str">
            <v>0.00%</v>
          </cell>
          <cell r="J887">
            <v>0</v>
          </cell>
          <cell r="K887">
            <v>0</v>
          </cell>
          <cell r="L887" t="str">
            <v>0.00%</v>
          </cell>
          <cell r="M887">
            <v>0</v>
          </cell>
          <cell r="N887">
            <v>0</v>
          </cell>
          <cell r="O887" t="str">
            <v>0.00%</v>
          </cell>
          <cell r="P887">
            <v>5.86</v>
          </cell>
          <cell r="Q887">
            <v>297.86380000000003</v>
          </cell>
          <cell r="R887">
            <v>1</v>
          </cell>
        </row>
        <row r="888">
          <cell r="A888" t="str">
            <v>12</v>
          </cell>
          <cell r="B888" t="str">
            <v>BLOQUE - 5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</row>
        <row r="889">
          <cell r="A889" t="str">
            <v>12.01</v>
          </cell>
          <cell r="B889" t="str">
            <v>MUROS Y TABIQUES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</row>
        <row r="890">
          <cell r="A890" t="str">
            <v>12.01.01</v>
          </cell>
          <cell r="B890" t="str">
            <v>MURO DE CABEZA LADRILLO KIN-KONG DE ARCILLA</v>
          </cell>
          <cell r="C890" t="str">
            <v>m2</v>
          </cell>
          <cell r="D890">
            <v>121.41</v>
          </cell>
          <cell r="E890">
            <v>151.13999999999999</v>
          </cell>
          <cell r="F890">
            <v>18349.907399999996</v>
          </cell>
          <cell r="G890">
            <v>0</v>
          </cell>
          <cell r="H890">
            <v>0</v>
          </cell>
          <cell r="I890" t="str">
            <v>0.00%</v>
          </cell>
          <cell r="J890">
            <v>0</v>
          </cell>
          <cell r="K890">
            <v>0</v>
          </cell>
          <cell r="L890" t="str">
            <v>0.00%</v>
          </cell>
          <cell r="M890">
            <v>0</v>
          </cell>
          <cell r="N890">
            <v>0</v>
          </cell>
          <cell r="O890" t="str">
            <v>0.00%</v>
          </cell>
          <cell r="P890">
            <v>121.41</v>
          </cell>
          <cell r="Q890">
            <v>18349.907399999996</v>
          </cell>
          <cell r="R890">
            <v>1</v>
          </cell>
        </row>
        <row r="891">
          <cell r="A891" t="str">
            <v>12.01.02</v>
          </cell>
          <cell r="B891" t="str">
            <v>MURO DE SOGA LADRILLO KIN-KONG DE ARCILLA</v>
          </cell>
          <cell r="C891" t="str">
            <v>m2</v>
          </cell>
          <cell r="D891">
            <v>37.35</v>
          </cell>
          <cell r="E891">
            <v>99.24</v>
          </cell>
          <cell r="F891">
            <v>3706.614</v>
          </cell>
          <cell r="G891">
            <v>0</v>
          </cell>
          <cell r="H891">
            <v>0</v>
          </cell>
          <cell r="I891" t="str">
            <v>0.00%</v>
          </cell>
          <cell r="J891">
            <v>0</v>
          </cell>
          <cell r="K891">
            <v>0</v>
          </cell>
          <cell r="L891" t="str">
            <v>0.00%</v>
          </cell>
          <cell r="M891">
            <v>0</v>
          </cell>
          <cell r="N891">
            <v>0</v>
          </cell>
          <cell r="O891" t="str">
            <v>0.00%</v>
          </cell>
          <cell r="P891">
            <v>37.35</v>
          </cell>
          <cell r="Q891">
            <v>3706.614</v>
          </cell>
          <cell r="R891">
            <v>1</v>
          </cell>
        </row>
        <row r="892">
          <cell r="A892" t="str">
            <v>12.02</v>
          </cell>
          <cell r="B892" t="str">
            <v>REVOQUES ENLUCIDOS Y MOLDURAS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</row>
        <row r="893">
          <cell r="A893" t="str">
            <v>12.02.01</v>
          </cell>
          <cell r="B893" t="str">
            <v>TARRAJEO EN MUROS INTERIORES MEZCLA 1:5 CEMENTO:ARENA</v>
          </cell>
          <cell r="C893" t="str">
            <v>m2</v>
          </cell>
          <cell r="D893">
            <v>225.46</v>
          </cell>
          <cell r="E893">
            <v>26.91</v>
          </cell>
          <cell r="F893">
            <v>6067.1286</v>
          </cell>
          <cell r="G893">
            <v>0</v>
          </cell>
          <cell r="H893">
            <v>0</v>
          </cell>
          <cell r="I893" t="str">
            <v>0.00%</v>
          </cell>
          <cell r="J893">
            <v>0</v>
          </cell>
          <cell r="K893">
            <v>0</v>
          </cell>
          <cell r="L893" t="str">
            <v>0.00%</v>
          </cell>
          <cell r="M893">
            <v>0</v>
          </cell>
          <cell r="N893">
            <v>0</v>
          </cell>
          <cell r="O893" t="str">
            <v>0.00%</v>
          </cell>
          <cell r="P893">
            <v>225.46</v>
          </cell>
          <cell r="Q893">
            <v>6067.1286</v>
          </cell>
          <cell r="R893">
            <v>1</v>
          </cell>
        </row>
        <row r="894">
          <cell r="A894" t="str">
            <v>12.02.02</v>
          </cell>
          <cell r="B894" t="str">
            <v>TARRAJEO EN MUROS EXTERIORES MEZCLA 1:5 CEMENTO:ARENA</v>
          </cell>
          <cell r="C894" t="str">
            <v>m2</v>
          </cell>
          <cell r="D894">
            <v>92.05</v>
          </cell>
          <cell r="E894">
            <v>33.57</v>
          </cell>
          <cell r="F894">
            <v>3090.1185</v>
          </cell>
          <cell r="G894">
            <v>0</v>
          </cell>
          <cell r="H894">
            <v>0</v>
          </cell>
          <cell r="I894" t="str">
            <v>0.00%</v>
          </cell>
          <cell r="J894">
            <v>0</v>
          </cell>
          <cell r="K894">
            <v>0</v>
          </cell>
          <cell r="L894" t="str">
            <v>0.00%</v>
          </cell>
          <cell r="M894">
            <v>0</v>
          </cell>
          <cell r="N894">
            <v>0</v>
          </cell>
          <cell r="O894" t="str">
            <v>0.00%</v>
          </cell>
          <cell r="P894">
            <v>92.05</v>
          </cell>
          <cell r="Q894">
            <v>3090.1185</v>
          </cell>
          <cell r="R894">
            <v>1</v>
          </cell>
        </row>
        <row r="895">
          <cell r="A895" t="str">
            <v>12.02.03</v>
          </cell>
          <cell r="B895" t="str">
            <v>TARRAJEO DE SUPERFICIE COLUMNAS INCL. ARISTAS MEZCLA 1:5 CEMENTO:ARENA</v>
          </cell>
          <cell r="C895" t="str">
            <v>m2</v>
          </cell>
          <cell r="D895">
            <v>99.5</v>
          </cell>
          <cell r="E895">
            <v>29.04</v>
          </cell>
          <cell r="F895">
            <v>2889.48</v>
          </cell>
          <cell r="G895">
            <v>0</v>
          </cell>
          <cell r="H895">
            <v>0</v>
          </cell>
          <cell r="I895" t="str">
            <v>0.00%</v>
          </cell>
          <cell r="J895">
            <v>0</v>
          </cell>
          <cell r="K895">
            <v>0</v>
          </cell>
          <cell r="L895" t="str">
            <v>0.00%</v>
          </cell>
          <cell r="M895">
            <v>0</v>
          </cell>
          <cell r="N895">
            <v>0</v>
          </cell>
          <cell r="O895" t="str">
            <v>0.00%</v>
          </cell>
          <cell r="P895">
            <v>99.5</v>
          </cell>
          <cell r="Q895">
            <v>2889.48</v>
          </cell>
          <cell r="R895">
            <v>1</v>
          </cell>
        </row>
        <row r="896">
          <cell r="A896" t="str">
            <v>12.02.04</v>
          </cell>
          <cell r="B896" t="str">
            <v>TARRAJEO DE SUPERF.VIGAS INCL.ARISTAS, MEZCLA 1:5 CEMENTO:ARENA</v>
          </cell>
          <cell r="C896" t="str">
            <v>m2</v>
          </cell>
          <cell r="D896">
            <v>104.91</v>
          </cell>
          <cell r="E896">
            <v>34.25</v>
          </cell>
          <cell r="F896">
            <v>3593.1675</v>
          </cell>
          <cell r="G896">
            <v>0</v>
          </cell>
          <cell r="H896">
            <v>0</v>
          </cell>
          <cell r="I896" t="str">
            <v>0.00%</v>
          </cell>
          <cell r="J896">
            <v>0</v>
          </cell>
          <cell r="K896">
            <v>0</v>
          </cell>
          <cell r="L896" t="str">
            <v>0.00%</v>
          </cell>
          <cell r="M896">
            <v>0</v>
          </cell>
          <cell r="N896">
            <v>0</v>
          </cell>
          <cell r="O896" t="str">
            <v>0.00%</v>
          </cell>
          <cell r="P896">
            <v>104.91</v>
          </cell>
          <cell r="Q896">
            <v>3593.1675</v>
          </cell>
          <cell r="R896">
            <v>1</v>
          </cell>
        </row>
        <row r="897">
          <cell r="A897" t="str">
            <v>12.02.05</v>
          </cell>
          <cell r="B897" t="str">
            <v>TARRAJEO CON IMPERMEABILIZANTE EN COBERTURAS</v>
          </cell>
          <cell r="C897" t="str">
            <v>m2</v>
          </cell>
          <cell r="D897">
            <v>173.73</v>
          </cell>
          <cell r="E897">
            <v>60.76</v>
          </cell>
          <cell r="F897">
            <v>10555.834799999999</v>
          </cell>
          <cell r="G897">
            <v>0</v>
          </cell>
          <cell r="H897">
            <v>0</v>
          </cell>
          <cell r="I897" t="str">
            <v>0.00%</v>
          </cell>
          <cell r="J897">
            <v>0</v>
          </cell>
          <cell r="K897">
            <v>0</v>
          </cell>
          <cell r="L897" t="str">
            <v>0.00%</v>
          </cell>
          <cell r="M897">
            <v>0</v>
          </cell>
          <cell r="N897">
            <v>0</v>
          </cell>
          <cell r="O897" t="str">
            <v>0.00%</v>
          </cell>
          <cell r="P897">
            <v>173.73</v>
          </cell>
          <cell r="Q897">
            <v>10555.834799999999</v>
          </cell>
          <cell r="R897">
            <v>1</v>
          </cell>
        </row>
        <row r="898">
          <cell r="A898" t="str">
            <v>12.02.06</v>
          </cell>
          <cell r="B898" t="str">
            <v>TARRAJEO EN CUNETA DE EVACUACION PLUVIAL EXTERIOR - TECHO</v>
          </cell>
          <cell r="C898" t="str">
            <v>m2</v>
          </cell>
          <cell r="D898">
            <v>46.57</v>
          </cell>
          <cell r="E898">
            <v>39.65</v>
          </cell>
          <cell r="F898">
            <v>1846.5004999999999</v>
          </cell>
          <cell r="G898">
            <v>0</v>
          </cell>
          <cell r="H898">
            <v>0</v>
          </cell>
          <cell r="I898" t="str">
            <v>0.00%</v>
          </cell>
          <cell r="J898">
            <v>0</v>
          </cell>
          <cell r="K898">
            <v>0</v>
          </cell>
          <cell r="L898" t="str">
            <v>0.00%</v>
          </cell>
          <cell r="M898">
            <v>0</v>
          </cell>
          <cell r="N898">
            <v>0</v>
          </cell>
          <cell r="O898" t="str">
            <v>0.00%</v>
          </cell>
          <cell r="P898">
            <v>46.57</v>
          </cell>
          <cell r="Q898">
            <v>1846.5004999999999</v>
          </cell>
          <cell r="R898">
            <v>1</v>
          </cell>
        </row>
        <row r="899">
          <cell r="A899" t="str">
            <v>12.02.07</v>
          </cell>
          <cell r="B899" t="str">
            <v>TARRAJEO CON IMPERMEABILIZANTE EN  CUNETA INTERIOR - TECHO</v>
          </cell>
          <cell r="C899" t="str">
            <v>m2</v>
          </cell>
          <cell r="D899">
            <v>46.57</v>
          </cell>
          <cell r="E899">
            <v>42.36</v>
          </cell>
          <cell r="F899">
            <v>1972.7051999999999</v>
          </cell>
          <cell r="G899">
            <v>0</v>
          </cell>
          <cell r="H899">
            <v>0</v>
          </cell>
          <cell r="I899" t="str">
            <v>0.00%</v>
          </cell>
          <cell r="J899">
            <v>0</v>
          </cell>
          <cell r="K899">
            <v>0</v>
          </cell>
          <cell r="L899" t="str">
            <v>0.00%</v>
          </cell>
          <cell r="M899">
            <v>0</v>
          </cell>
          <cell r="N899">
            <v>0</v>
          </cell>
          <cell r="O899" t="str">
            <v>0.00%</v>
          </cell>
          <cell r="P899">
            <v>46.57</v>
          </cell>
          <cell r="Q899">
            <v>1972.7051999999999</v>
          </cell>
          <cell r="R899">
            <v>1</v>
          </cell>
        </row>
        <row r="900">
          <cell r="A900" t="str">
            <v>12.02.08</v>
          </cell>
          <cell r="B900" t="str">
            <v xml:space="preserve">VESTIDURA DE DERRAMES </v>
          </cell>
          <cell r="C900" t="str">
            <v>m</v>
          </cell>
          <cell r="D900">
            <v>127.9</v>
          </cell>
          <cell r="E900">
            <v>24.82</v>
          </cell>
          <cell r="F900">
            <v>3174.4780000000001</v>
          </cell>
          <cell r="G900">
            <v>0</v>
          </cell>
          <cell r="H900">
            <v>0</v>
          </cell>
          <cell r="I900" t="str">
            <v>0.00%</v>
          </cell>
          <cell r="J900">
            <v>0</v>
          </cell>
          <cell r="K900">
            <v>0</v>
          </cell>
          <cell r="L900" t="str">
            <v>0.00%</v>
          </cell>
          <cell r="M900">
            <v>0</v>
          </cell>
          <cell r="N900">
            <v>0</v>
          </cell>
          <cell r="O900" t="str">
            <v>0.00%</v>
          </cell>
          <cell r="P900">
            <v>127.9</v>
          </cell>
          <cell r="Q900">
            <v>3174.4780000000001</v>
          </cell>
          <cell r="R900">
            <v>1</v>
          </cell>
        </row>
        <row r="901">
          <cell r="A901" t="str">
            <v>12.02.09</v>
          </cell>
          <cell r="B901" t="str">
            <v>BRUÑA DE 1CM ENTRE MUROS Y ESTRUCTURAS</v>
          </cell>
          <cell r="C901" t="str">
            <v>m</v>
          </cell>
          <cell r="D901">
            <v>220.5</v>
          </cell>
          <cell r="E901">
            <v>2.08</v>
          </cell>
          <cell r="F901">
            <v>458.64000000000004</v>
          </cell>
          <cell r="G901">
            <v>0</v>
          </cell>
          <cell r="H901">
            <v>0</v>
          </cell>
          <cell r="I901" t="str">
            <v>0.00%</v>
          </cell>
          <cell r="J901">
            <v>0</v>
          </cell>
          <cell r="K901">
            <v>0</v>
          </cell>
          <cell r="L901" t="str">
            <v>0.00%</v>
          </cell>
          <cell r="M901">
            <v>0</v>
          </cell>
          <cell r="N901">
            <v>0</v>
          </cell>
          <cell r="O901" t="str">
            <v>0.00%</v>
          </cell>
          <cell r="P901">
            <v>220.5</v>
          </cell>
          <cell r="Q901">
            <v>458.64000000000004</v>
          </cell>
          <cell r="R901">
            <v>1</v>
          </cell>
        </row>
        <row r="902">
          <cell r="A902" t="str">
            <v>12.03</v>
          </cell>
          <cell r="B902" t="str">
            <v>ESTRUCTURAS METALICAS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</row>
        <row r="903">
          <cell r="A903" t="str">
            <v>12.03.01</v>
          </cell>
          <cell r="B903" t="str">
            <v>CORREAS DE TUBO LAC 2"X2"X2mm</v>
          </cell>
          <cell r="C903" t="str">
            <v>m</v>
          </cell>
          <cell r="D903">
            <v>156</v>
          </cell>
          <cell r="E903">
            <v>28.38</v>
          </cell>
          <cell r="F903">
            <v>4427.28</v>
          </cell>
          <cell r="G903">
            <v>0</v>
          </cell>
          <cell r="H903">
            <v>0</v>
          </cell>
          <cell r="I903" t="str">
            <v>0.00%</v>
          </cell>
          <cell r="J903">
            <v>0</v>
          </cell>
          <cell r="K903">
            <v>0</v>
          </cell>
          <cell r="L903" t="str">
            <v>0.00%</v>
          </cell>
          <cell r="M903">
            <v>0</v>
          </cell>
          <cell r="N903">
            <v>0</v>
          </cell>
          <cell r="O903" t="str">
            <v>0.00%</v>
          </cell>
          <cell r="P903">
            <v>156</v>
          </cell>
          <cell r="Q903">
            <v>4427.28</v>
          </cell>
          <cell r="R903">
            <v>1</v>
          </cell>
        </row>
        <row r="904">
          <cell r="A904" t="str">
            <v>12.04</v>
          </cell>
          <cell r="B904" t="str">
            <v>COBERTURA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</row>
        <row r="905">
          <cell r="A905" t="str">
            <v>12.04.01</v>
          </cell>
          <cell r="B905" t="str">
            <v>COBERTURA DE PLACA ONDUVILLA</v>
          </cell>
          <cell r="C905" t="str">
            <v>m2</v>
          </cell>
          <cell r="D905">
            <v>135.80000000000001</v>
          </cell>
          <cell r="E905">
            <v>147.85</v>
          </cell>
          <cell r="F905">
            <v>20078.030000000002</v>
          </cell>
          <cell r="G905">
            <v>0</v>
          </cell>
          <cell r="H905">
            <v>0</v>
          </cell>
          <cell r="I905" t="str">
            <v>0.00%</v>
          </cell>
          <cell r="J905">
            <v>0</v>
          </cell>
          <cell r="K905">
            <v>0</v>
          </cell>
          <cell r="L905" t="str">
            <v>0.00%</v>
          </cell>
          <cell r="M905">
            <v>0</v>
          </cell>
          <cell r="N905">
            <v>0</v>
          </cell>
          <cell r="O905" t="str">
            <v>0.00%</v>
          </cell>
          <cell r="P905">
            <v>135.80000000000001</v>
          </cell>
          <cell r="Q905">
            <v>20078.030000000002</v>
          </cell>
          <cell r="R905">
            <v>1</v>
          </cell>
        </row>
        <row r="906">
          <cell r="A906" t="str">
            <v>12.04.02</v>
          </cell>
          <cell r="B906" t="str">
            <v>CUMBRERA DE ONDUVILLA</v>
          </cell>
          <cell r="C906" t="str">
            <v>m</v>
          </cell>
          <cell r="D906">
            <v>14</v>
          </cell>
          <cell r="E906">
            <v>101.1</v>
          </cell>
          <cell r="F906">
            <v>1415.3999999999999</v>
          </cell>
          <cell r="G906">
            <v>0</v>
          </cell>
          <cell r="H906">
            <v>0</v>
          </cell>
          <cell r="I906" t="str">
            <v>0.00%</v>
          </cell>
          <cell r="J906">
            <v>0</v>
          </cell>
          <cell r="K906">
            <v>0</v>
          </cell>
          <cell r="L906" t="str">
            <v>0.00%</v>
          </cell>
          <cell r="M906">
            <v>0</v>
          </cell>
          <cell r="N906">
            <v>0</v>
          </cell>
          <cell r="O906" t="str">
            <v>0.00%</v>
          </cell>
          <cell r="P906">
            <v>14</v>
          </cell>
          <cell r="Q906">
            <v>1415.3999999999999</v>
          </cell>
          <cell r="R906">
            <v>1</v>
          </cell>
        </row>
        <row r="907">
          <cell r="A907" t="str">
            <v>12.04.03</v>
          </cell>
          <cell r="B907" t="str">
            <v>COBERTURA DE POLICARBONATO ALVEOLAR TRASLUCIDO DE 6 MM.</v>
          </cell>
          <cell r="C907" t="str">
            <v>m2</v>
          </cell>
          <cell r="D907">
            <v>37.54</v>
          </cell>
          <cell r="E907">
            <v>63.81</v>
          </cell>
          <cell r="F907">
            <v>2395.4274</v>
          </cell>
          <cell r="G907">
            <v>0</v>
          </cell>
          <cell r="H907">
            <v>0</v>
          </cell>
          <cell r="I907" t="str">
            <v>0.00%</v>
          </cell>
          <cell r="J907">
            <v>0</v>
          </cell>
          <cell r="K907">
            <v>0</v>
          </cell>
          <cell r="L907" t="str">
            <v>0.00%</v>
          </cell>
          <cell r="M907">
            <v>0</v>
          </cell>
          <cell r="N907">
            <v>0</v>
          </cell>
          <cell r="O907" t="str">
            <v>0.00%</v>
          </cell>
          <cell r="P907">
            <v>37.54</v>
          </cell>
          <cell r="Q907">
            <v>2395.4274</v>
          </cell>
          <cell r="R907">
            <v>1</v>
          </cell>
        </row>
        <row r="908">
          <cell r="A908" t="str">
            <v>12.05</v>
          </cell>
          <cell r="B908" t="str">
            <v>CIELORRASOS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</row>
        <row r="909">
          <cell r="A909" t="str">
            <v>12.05.01</v>
          </cell>
          <cell r="B909" t="str">
            <v>CIELORRASOS CON MEZCLA C:A 1:5 e= 1.5 CM</v>
          </cell>
          <cell r="C909" t="str">
            <v>m2</v>
          </cell>
          <cell r="D909">
            <v>153.93</v>
          </cell>
          <cell r="E909">
            <v>41.21</v>
          </cell>
          <cell r="F909">
            <v>6343.4553000000005</v>
          </cell>
          <cell r="G909">
            <v>0</v>
          </cell>
          <cell r="H909">
            <v>0</v>
          </cell>
          <cell r="I909" t="str">
            <v>0.00%</v>
          </cell>
          <cell r="J909">
            <v>0</v>
          </cell>
          <cell r="K909">
            <v>0</v>
          </cell>
          <cell r="L909" t="str">
            <v>0.00%</v>
          </cell>
          <cell r="M909">
            <v>0</v>
          </cell>
          <cell r="N909">
            <v>0</v>
          </cell>
          <cell r="O909" t="str">
            <v>0.00%</v>
          </cell>
          <cell r="P909">
            <v>153.93</v>
          </cell>
          <cell r="Q909">
            <v>6343.4553000000005</v>
          </cell>
          <cell r="R909">
            <v>1</v>
          </cell>
        </row>
        <row r="910">
          <cell r="A910" t="str">
            <v>12.06</v>
          </cell>
          <cell r="B910" t="str">
            <v>PISOS Y PAVIMENTOS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</row>
        <row r="911">
          <cell r="A911" t="str">
            <v>12.06.01</v>
          </cell>
          <cell r="B911" t="str">
            <v>FALSO PISO DE 4" DE CONCRETO 1:10</v>
          </cell>
          <cell r="C911" t="str">
            <v>m2</v>
          </cell>
          <cell r="D911">
            <v>174.38</v>
          </cell>
          <cell r="E911">
            <v>34.700000000000003</v>
          </cell>
          <cell r="F911">
            <v>6050.9860000000008</v>
          </cell>
          <cell r="G911">
            <v>0</v>
          </cell>
          <cell r="H911">
            <v>0</v>
          </cell>
          <cell r="I911" t="str">
            <v>0.00%</v>
          </cell>
          <cell r="J911">
            <v>0</v>
          </cell>
          <cell r="K911">
            <v>0</v>
          </cell>
          <cell r="L911" t="str">
            <v>0.00%</v>
          </cell>
          <cell r="M911">
            <v>0</v>
          </cell>
          <cell r="N911">
            <v>0</v>
          </cell>
          <cell r="O911" t="str">
            <v>0.00%</v>
          </cell>
          <cell r="P911">
            <v>174.38</v>
          </cell>
          <cell r="Q911">
            <v>6050.9860000000008</v>
          </cell>
          <cell r="R911">
            <v>1</v>
          </cell>
        </row>
        <row r="912">
          <cell r="A912" t="str">
            <v>12.06.02</v>
          </cell>
          <cell r="B912" t="str">
            <v>CONTRAPISO DE 48 MM.</v>
          </cell>
          <cell r="C912" t="str">
            <v>m2</v>
          </cell>
          <cell r="D912">
            <v>174.38</v>
          </cell>
          <cell r="E912">
            <v>33.57</v>
          </cell>
          <cell r="F912">
            <v>5853.9366</v>
          </cell>
          <cell r="G912">
            <v>0</v>
          </cell>
          <cell r="H912">
            <v>0</v>
          </cell>
          <cell r="I912" t="str">
            <v>0.00%</v>
          </cell>
          <cell r="J912">
            <v>0</v>
          </cell>
          <cell r="K912">
            <v>0</v>
          </cell>
          <cell r="L912" t="str">
            <v>0.00%</v>
          </cell>
          <cell r="M912">
            <v>0</v>
          </cell>
          <cell r="N912">
            <v>0</v>
          </cell>
          <cell r="O912" t="str">
            <v>0.00%</v>
          </cell>
          <cell r="P912">
            <v>174.38</v>
          </cell>
          <cell r="Q912">
            <v>5853.9366</v>
          </cell>
          <cell r="R912">
            <v>1</v>
          </cell>
        </row>
        <row r="913">
          <cell r="A913" t="str">
            <v>12.06.03</v>
          </cell>
          <cell r="B913" t="str">
            <v>PISO DE PORCELANATO 0.60 x 0.60 m.</v>
          </cell>
          <cell r="C913" t="str">
            <v>m2</v>
          </cell>
          <cell r="D913">
            <v>139.79</v>
          </cell>
          <cell r="E913">
            <v>182.85</v>
          </cell>
          <cell r="F913">
            <v>25560.601499999997</v>
          </cell>
          <cell r="G913">
            <v>0</v>
          </cell>
          <cell r="H913">
            <v>0</v>
          </cell>
          <cell r="I913" t="str">
            <v>0.00%</v>
          </cell>
          <cell r="J913">
            <v>0</v>
          </cell>
          <cell r="K913">
            <v>0</v>
          </cell>
          <cell r="L913" t="str">
            <v>0.00%</v>
          </cell>
          <cell r="M913">
            <v>0</v>
          </cell>
          <cell r="N913">
            <v>0</v>
          </cell>
          <cell r="O913" t="str">
            <v>0.00%</v>
          </cell>
          <cell r="P913">
            <v>139.79</v>
          </cell>
          <cell r="Q913">
            <v>25560.601499999997</v>
          </cell>
          <cell r="R913">
            <v>1</v>
          </cell>
        </row>
        <row r="914">
          <cell r="A914" t="str">
            <v>12.06.04</v>
          </cell>
          <cell r="B914" t="str">
            <v>PISO DE CERAMICO ANTIDESLIZANTE AT. 0.40x0.40 M</v>
          </cell>
          <cell r="C914" t="str">
            <v>m2</v>
          </cell>
          <cell r="D914">
            <v>34.590000000000003</v>
          </cell>
          <cell r="E914">
            <v>56.63</v>
          </cell>
          <cell r="F914">
            <v>1958.8317000000002</v>
          </cell>
          <cell r="G914">
            <v>0</v>
          </cell>
          <cell r="H914">
            <v>0</v>
          </cell>
          <cell r="I914" t="str">
            <v>0.00%</v>
          </cell>
          <cell r="J914">
            <v>0</v>
          </cell>
          <cell r="K914">
            <v>0</v>
          </cell>
          <cell r="L914" t="str">
            <v>0.00%</v>
          </cell>
          <cell r="M914">
            <v>0</v>
          </cell>
          <cell r="N914">
            <v>0</v>
          </cell>
          <cell r="O914" t="str">
            <v>0.00%</v>
          </cell>
          <cell r="P914">
            <v>34.590000000000003</v>
          </cell>
          <cell r="Q914">
            <v>1958.8317000000002</v>
          </cell>
          <cell r="R914">
            <v>1</v>
          </cell>
        </row>
        <row r="915">
          <cell r="A915" t="str">
            <v>12.07</v>
          </cell>
          <cell r="B915" t="str">
            <v>ZOCALOS Y CONTRAZOCALOS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</row>
        <row r="916">
          <cell r="A916" t="str">
            <v>12.07.01</v>
          </cell>
          <cell r="B916" t="str">
            <v>ZOCALO DE CERAMICO 0.30 x 0.20 M</v>
          </cell>
          <cell r="C916" t="str">
            <v>m2</v>
          </cell>
          <cell r="D916">
            <v>49.26</v>
          </cell>
          <cell r="E916">
            <v>64.3</v>
          </cell>
          <cell r="F916">
            <v>3167.4179999999997</v>
          </cell>
          <cell r="G916">
            <v>0</v>
          </cell>
          <cell r="H916">
            <v>0</v>
          </cell>
          <cell r="I916" t="str">
            <v>0.00%</v>
          </cell>
          <cell r="J916">
            <v>0</v>
          </cell>
          <cell r="K916">
            <v>0</v>
          </cell>
          <cell r="L916" t="str">
            <v>0.00%</v>
          </cell>
          <cell r="M916">
            <v>0</v>
          </cell>
          <cell r="N916">
            <v>0</v>
          </cell>
          <cell r="O916" t="str">
            <v>0.00%</v>
          </cell>
          <cell r="P916">
            <v>49.26</v>
          </cell>
          <cell r="Q916">
            <v>3167.4179999999997</v>
          </cell>
          <cell r="R916">
            <v>1</v>
          </cell>
        </row>
        <row r="917">
          <cell r="A917" t="str">
            <v>12.07.02</v>
          </cell>
          <cell r="B917" t="str">
            <v>CONTRAZOCALO DE CERAMICO DE 40 x 40 CM. H=10CM. - INTERIOR</v>
          </cell>
          <cell r="C917" t="str">
            <v>m</v>
          </cell>
          <cell r="D917">
            <v>21.12</v>
          </cell>
          <cell r="E917">
            <v>14.75</v>
          </cell>
          <cell r="F917">
            <v>311.52000000000004</v>
          </cell>
          <cell r="G917">
            <v>0</v>
          </cell>
          <cell r="H917">
            <v>0</v>
          </cell>
          <cell r="I917" t="str">
            <v>0.00%</v>
          </cell>
          <cell r="J917">
            <v>0</v>
          </cell>
          <cell r="K917">
            <v>0</v>
          </cell>
          <cell r="L917" t="str">
            <v>0.00%</v>
          </cell>
          <cell r="M917">
            <v>0</v>
          </cell>
          <cell r="N917">
            <v>0</v>
          </cell>
          <cell r="O917" t="str">
            <v>0.00%</v>
          </cell>
          <cell r="P917">
            <v>21.12</v>
          </cell>
          <cell r="Q917">
            <v>311.52000000000004</v>
          </cell>
          <cell r="R917">
            <v>1</v>
          </cell>
        </row>
        <row r="918">
          <cell r="A918" t="str">
            <v>12.07.03</v>
          </cell>
          <cell r="B918" t="str">
            <v>CONTRAZOCALO DE PORCELANATO H=0.10M</v>
          </cell>
          <cell r="C918" t="str">
            <v>m</v>
          </cell>
          <cell r="D918">
            <v>74.31</v>
          </cell>
          <cell r="E918">
            <v>22.15</v>
          </cell>
          <cell r="F918">
            <v>1645.9665</v>
          </cell>
          <cell r="G918">
            <v>0</v>
          </cell>
          <cell r="H918">
            <v>0</v>
          </cell>
          <cell r="I918" t="str">
            <v>0.00%</v>
          </cell>
          <cell r="J918">
            <v>0</v>
          </cell>
          <cell r="K918">
            <v>0</v>
          </cell>
          <cell r="L918" t="str">
            <v>0.00%</v>
          </cell>
          <cell r="M918">
            <v>0</v>
          </cell>
          <cell r="N918">
            <v>0</v>
          </cell>
          <cell r="O918" t="str">
            <v>0.00%</v>
          </cell>
          <cell r="P918">
            <v>74.31</v>
          </cell>
          <cell r="Q918">
            <v>1645.9665</v>
          </cell>
          <cell r="R918">
            <v>1</v>
          </cell>
        </row>
        <row r="919">
          <cell r="A919" t="str">
            <v>12.08</v>
          </cell>
          <cell r="B919" t="str">
            <v>CARPINTERIA DE MADERA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</row>
        <row r="920">
          <cell r="A920" t="str">
            <v>12.08.01</v>
          </cell>
          <cell r="B920" t="str">
            <v>PUERTA DE MADERA MACHIMBRADA C/SOBRE LUZ</v>
          </cell>
          <cell r="C920" t="str">
            <v>m2</v>
          </cell>
          <cell r="D920">
            <v>10.26</v>
          </cell>
          <cell r="E920">
            <v>340.61</v>
          </cell>
          <cell r="F920">
            <v>3494.6586000000002</v>
          </cell>
          <cell r="G920">
            <v>0</v>
          </cell>
          <cell r="H920">
            <v>0</v>
          </cell>
          <cell r="I920" t="str">
            <v>0.00%</v>
          </cell>
          <cell r="J920">
            <v>0</v>
          </cell>
          <cell r="K920">
            <v>0</v>
          </cell>
          <cell r="L920" t="str">
            <v>0.00%</v>
          </cell>
          <cell r="M920">
            <v>0</v>
          </cell>
          <cell r="N920">
            <v>0</v>
          </cell>
          <cell r="O920" t="str">
            <v>0.00%</v>
          </cell>
          <cell r="P920">
            <v>10.26</v>
          </cell>
          <cell r="Q920">
            <v>3494.6586000000002</v>
          </cell>
          <cell r="R920">
            <v>1</v>
          </cell>
        </row>
        <row r="921">
          <cell r="A921" t="str">
            <v>12.08.02</v>
          </cell>
          <cell r="B921" t="str">
            <v>PUERTA DE MADERA DOBLE HOJA MACHIMBRADA C/SOBRE LUZ</v>
          </cell>
          <cell r="C921" t="str">
            <v>m2</v>
          </cell>
          <cell r="D921">
            <v>9.1199999999999992</v>
          </cell>
          <cell r="E921">
            <v>340.61</v>
          </cell>
          <cell r="F921">
            <v>3106.3631999999998</v>
          </cell>
          <cell r="G921">
            <v>0</v>
          </cell>
          <cell r="H921">
            <v>0</v>
          </cell>
          <cell r="I921" t="str">
            <v>0.00%</v>
          </cell>
          <cell r="J921">
            <v>0</v>
          </cell>
          <cell r="K921">
            <v>0</v>
          </cell>
          <cell r="L921" t="str">
            <v>0.00%</v>
          </cell>
          <cell r="M921">
            <v>0</v>
          </cell>
          <cell r="N921">
            <v>0</v>
          </cell>
          <cell r="O921" t="str">
            <v>0.00%</v>
          </cell>
          <cell r="P921">
            <v>9.1199999999999992</v>
          </cell>
          <cell r="Q921">
            <v>3106.3631999999998</v>
          </cell>
          <cell r="R921">
            <v>1</v>
          </cell>
        </row>
        <row r="922">
          <cell r="A922" t="str">
            <v>12.08.03</v>
          </cell>
          <cell r="B922" t="str">
            <v>PUERTA CONTRAPLACADA CON PLANCHA DE TRIPLAY DE 6 mm. C/SOBRELUZ</v>
          </cell>
          <cell r="C922" t="str">
            <v>m2</v>
          </cell>
          <cell r="D922">
            <v>4.76</v>
          </cell>
          <cell r="E922">
            <v>329.53</v>
          </cell>
          <cell r="F922">
            <v>1568.5627999999997</v>
          </cell>
          <cell r="G922">
            <v>0</v>
          </cell>
          <cell r="H922">
            <v>0</v>
          </cell>
          <cell r="I922" t="str">
            <v>0.00%</v>
          </cell>
          <cell r="J922">
            <v>0</v>
          </cell>
          <cell r="K922">
            <v>0</v>
          </cell>
          <cell r="L922" t="str">
            <v>0.00%</v>
          </cell>
          <cell r="M922">
            <v>0</v>
          </cell>
          <cell r="N922">
            <v>0</v>
          </cell>
          <cell r="O922" t="str">
            <v>0.00%</v>
          </cell>
          <cell r="P922">
            <v>4.76</v>
          </cell>
          <cell r="Q922">
            <v>1568.5627999999997</v>
          </cell>
          <cell r="R922">
            <v>1</v>
          </cell>
        </row>
        <row r="923">
          <cell r="A923" t="str">
            <v>12.09</v>
          </cell>
          <cell r="B923" t="str">
            <v>CERRAJERIA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</row>
        <row r="924">
          <cell r="A924" t="str">
            <v>12.09.01</v>
          </cell>
          <cell r="B924" t="str">
            <v>BISAGRA CAPUCHINA DE 4"</v>
          </cell>
          <cell r="C924" t="str">
            <v>und</v>
          </cell>
          <cell r="D924">
            <v>40</v>
          </cell>
          <cell r="E924">
            <v>15.83</v>
          </cell>
          <cell r="F924">
            <v>633.20000000000005</v>
          </cell>
          <cell r="G924">
            <v>0</v>
          </cell>
          <cell r="H924">
            <v>0</v>
          </cell>
          <cell r="I924" t="str">
            <v>0.00%</v>
          </cell>
          <cell r="J924">
            <v>0</v>
          </cell>
          <cell r="K924">
            <v>0</v>
          </cell>
          <cell r="L924" t="str">
            <v>0.00%</v>
          </cell>
          <cell r="M924">
            <v>0</v>
          </cell>
          <cell r="N924">
            <v>0</v>
          </cell>
          <cell r="O924" t="str">
            <v>0.00%</v>
          </cell>
          <cell r="P924">
            <v>40</v>
          </cell>
          <cell r="Q924">
            <v>633.20000000000005</v>
          </cell>
          <cell r="R924">
            <v>1</v>
          </cell>
        </row>
        <row r="925">
          <cell r="A925" t="str">
            <v>12.09.02</v>
          </cell>
          <cell r="B925" t="str">
            <v>CERRADURA PARA PUERTA DE TRES GOLPES</v>
          </cell>
          <cell r="C925" t="str">
            <v>und</v>
          </cell>
          <cell r="D925">
            <v>2</v>
          </cell>
          <cell r="E925">
            <v>137.22999999999999</v>
          </cell>
          <cell r="F925">
            <v>274.45999999999998</v>
          </cell>
          <cell r="G925">
            <v>0</v>
          </cell>
          <cell r="H925">
            <v>0</v>
          </cell>
          <cell r="I925" t="str">
            <v>0.00%</v>
          </cell>
          <cell r="J925">
            <v>0</v>
          </cell>
          <cell r="K925">
            <v>0</v>
          </cell>
          <cell r="L925" t="str">
            <v>0.00%</v>
          </cell>
          <cell r="M925">
            <v>0</v>
          </cell>
          <cell r="N925">
            <v>0</v>
          </cell>
          <cell r="O925" t="str">
            <v>0.00%</v>
          </cell>
          <cell r="P925">
            <v>2</v>
          </cell>
          <cell r="Q925">
            <v>274.45999999999998</v>
          </cell>
          <cell r="R925">
            <v>1</v>
          </cell>
        </row>
        <row r="926">
          <cell r="A926" t="str">
            <v>12.09.03</v>
          </cell>
          <cell r="B926" t="str">
            <v>CERRADURA DE PERILLA CON SEGURIDAD INTERIOR</v>
          </cell>
          <cell r="C926" t="str">
            <v>und</v>
          </cell>
          <cell r="D926">
            <v>16</v>
          </cell>
          <cell r="E926">
            <v>92.23</v>
          </cell>
          <cell r="F926">
            <v>1475.68</v>
          </cell>
          <cell r="G926">
            <v>0</v>
          </cell>
          <cell r="H926">
            <v>0</v>
          </cell>
          <cell r="I926" t="str">
            <v>0.00%</v>
          </cell>
          <cell r="J926">
            <v>0</v>
          </cell>
          <cell r="K926">
            <v>0</v>
          </cell>
          <cell r="L926" t="str">
            <v>0.00%</v>
          </cell>
          <cell r="M926">
            <v>0</v>
          </cell>
          <cell r="N926">
            <v>0</v>
          </cell>
          <cell r="O926" t="str">
            <v>0.00%</v>
          </cell>
          <cell r="P926">
            <v>16</v>
          </cell>
          <cell r="Q926">
            <v>1475.68</v>
          </cell>
          <cell r="R926">
            <v>1</v>
          </cell>
        </row>
        <row r="927">
          <cell r="A927" t="str">
            <v>12.10</v>
          </cell>
          <cell r="B927" t="str">
            <v>VIDRIOS, CRISTALES Y SIMILARES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</row>
        <row r="928">
          <cell r="A928" t="str">
            <v>12.10.01</v>
          </cell>
          <cell r="B928" t="str">
            <v>VIDRIO (8MM.) SISTEMA NOVA INC. ACCESORIOS</v>
          </cell>
          <cell r="C928" t="str">
            <v>p2</v>
          </cell>
          <cell r="D928">
            <v>369.6</v>
          </cell>
          <cell r="E928">
            <v>18.54</v>
          </cell>
          <cell r="F928">
            <v>6852.384</v>
          </cell>
          <cell r="G928">
            <v>0</v>
          </cell>
          <cell r="H928">
            <v>0</v>
          </cell>
          <cell r="I928" t="str">
            <v>0.00%</v>
          </cell>
          <cell r="J928">
            <v>0</v>
          </cell>
          <cell r="K928">
            <v>0</v>
          </cell>
          <cell r="L928" t="str">
            <v>0.00%</v>
          </cell>
          <cell r="M928">
            <v>0</v>
          </cell>
          <cell r="N928">
            <v>0</v>
          </cell>
          <cell r="O928" t="str">
            <v>0.00%</v>
          </cell>
          <cell r="P928">
            <v>369.6</v>
          </cell>
          <cell r="Q928">
            <v>6852.384</v>
          </cell>
          <cell r="R928">
            <v>1</v>
          </cell>
        </row>
        <row r="929">
          <cell r="A929" t="str">
            <v>12.10.02</v>
          </cell>
          <cell r="B929" t="str">
            <v>VIDRIO CRUDO INCOLORO DE 6MM.</v>
          </cell>
          <cell r="C929" t="str">
            <v>p2</v>
          </cell>
          <cell r="D929">
            <v>38.32</v>
          </cell>
          <cell r="E929">
            <v>9.51</v>
          </cell>
          <cell r="F929">
            <v>364.42320000000001</v>
          </cell>
          <cell r="G929">
            <v>0</v>
          </cell>
          <cell r="H929">
            <v>0</v>
          </cell>
          <cell r="I929" t="str">
            <v>0.00%</v>
          </cell>
          <cell r="J929">
            <v>0</v>
          </cell>
          <cell r="K929">
            <v>0</v>
          </cell>
          <cell r="L929" t="str">
            <v>0.00%</v>
          </cell>
          <cell r="M929">
            <v>0</v>
          </cell>
          <cell r="N929">
            <v>0</v>
          </cell>
          <cell r="O929" t="str">
            <v>0.00%</v>
          </cell>
          <cell r="P929">
            <v>38.32</v>
          </cell>
          <cell r="Q929">
            <v>364.42320000000001</v>
          </cell>
          <cell r="R929">
            <v>1</v>
          </cell>
        </row>
        <row r="930">
          <cell r="A930" t="str">
            <v>12.10.03</v>
          </cell>
          <cell r="B930" t="str">
            <v>MURO CON BLOQUE DE VIDRIO S/DETALLE</v>
          </cell>
          <cell r="C930" t="str">
            <v>m2</v>
          </cell>
          <cell r="D930">
            <v>4.42</v>
          </cell>
          <cell r="E930">
            <v>216.65</v>
          </cell>
          <cell r="F930">
            <v>957.59299999999996</v>
          </cell>
          <cell r="G930">
            <v>0</v>
          </cell>
          <cell r="H930">
            <v>0</v>
          </cell>
          <cell r="I930" t="str">
            <v>0.00%</v>
          </cell>
          <cell r="J930">
            <v>0</v>
          </cell>
          <cell r="K930">
            <v>0</v>
          </cell>
          <cell r="L930" t="str">
            <v>0.00%</v>
          </cell>
          <cell r="M930">
            <v>0</v>
          </cell>
          <cell r="N930">
            <v>0</v>
          </cell>
          <cell r="O930" t="str">
            <v>0.00%</v>
          </cell>
          <cell r="P930">
            <v>4.42</v>
          </cell>
          <cell r="Q930">
            <v>957.59299999999996</v>
          </cell>
          <cell r="R930">
            <v>1</v>
          </cell>
        </row>
        <row r="931">
          <cell r="A931" t="str">
            <v>12.11</v>
          </cell>
          <cell r="B931" t="str">
            <v>PINTURA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</row>
        <row r="932">
          <cell r="A932" t="str">
            <v>12.11.01</v>
          </cell>
          <cell r="B932" t="str">
            <v>PINTURA EN CIELORRASO</v>
          </cell>
          <cell r="C932" t="str">
            <v>m2</v>
          </cell>
          <cell r="D932">
            <v>153.93</v>
          </cell>
          <cell r="E932">
            <v>12.59</v>
          </cell>
          <cell r="F932">
            <v>1937.9787000000001</v>
          </cell>
          <cell r="G932">
            <v>0</v>
          </cell>
          <cell r="H932">
            <v>0</v>
          </cell>
          <cell r="I932" t="str">
            <v>0.00%</v>
          </cell>
          <cell r="J932">
            <v>0</v>
          </cell>
          <cell r="K932">
            <v>0</v>
          </cell>
          <cell r="L932" t="str">
            <v>0.00%</v>
          </cell>
          <cell r="M932">
            <v>0</v>
          </cell>
          <cell r="N932">
            <v>0</v>
          </cell>
          <cell r="O932" t="str">
            <v>0.00%</v>
          </cell>
          <cell r="P932">
            <v>153.93</v>
          </cell>
          <cell r="Q932">
            <v>1937.9787000000001</v>
          </cell>
          <cell r="R932">
            <v>1</v>
          </cell>
        </row>
        <row r="933">
          <cell r="A933" t="str">
            <v>12.11.02</v>
          </cell>
          <cell r="B933" t="str">
            <v xml:space="preserve">PINTURA EN INTERIORES </v>
          </cell>
          <cell r="C933" t="str">
            <v>m2</v>
          </cell>
          <cell r="D933">
            <v>225.46</v>
          </cell>
          <cell r="E933">
            <v>9.6999999999999993</v>
          </cell>
          <cell r="F933">
            <v>2186.962</v>
          </cell>
          <cell r="G933">
            <v>0</v>
          </cell>
          <cell r="H933">
            <v>0</v>
          </cell>
          <cell r="I933" t="str">
            <v>0.00%</v>
          </cell>
          <cell r="J933">
            <v>0</v>
          </cell>
          <cell r="K933">
            <v>0</v>
          </cell>
          <cell r="L933" t="str">
            <v>0.00%</v>
          </cell>
          <cell r="M933">
            <v>0</v>
          </cell>
          <cell r="N933">
            <v>0</v>
          </cell>
          <cell r="O933" t="str">
            <v>0.00%</v>
          </cell>
          <cell r="P933">
            <v>225.46</v>
          </cell>
          <cell r="Q933">
            <v>2186.962</v>
          </cell>
          <cell r="R933">
            <v>1</v>
          </cell>
        </row>
        <row r="934">
          <cell r="A934" t="str">
            <v>12.11.03</v>
          </cell>
          <cell r="B934" t="str">
            <v>PINTURA EN EXTERIORES</v>
          </cell>
          <cell r="C934" t="str">
            <v>m2</v>
          </cell>
          <cell r="D934">
            <v>92.05</v>
          </cell>
          <cell r="E934">
            <v>19.04</v>
          </cell>
          <cell r="F934">
            <v>1752.6319999999998</v>
          </cell>
          <cell r="G934">
            <v>0</v>
          </cell>
          <cell r="H934">
            <v>0</v>
          </cell>
          <cell r="I934" t="str">
            <v>0.00%</v>
          </cell>
          <cell r="J934">
            <v>0</v>
          </cell>
          <cell r="K934">
            <v>0</v>
          </cell>
          <cell r="L934" t="str">
            <v>0.00%</v>
          </cell>
          <cell r="M934">
            <v>0</v>
          </cell>
          <cell r="N934">
            <v>0</v>
          </cell>
          <cell r="O934" t="str">
            <v>0.00%</v>
          </cell>
          <cell r="P934">
            <v>92.05</v>
          </cell>
          <cell r="Q934">
            <v>1752.6319999999998</v>
          </cell>
          <cell r="R934">
            <v>1</v>
          </cell>
        </row>
        <row r="935">
          <cell r="A935" t="str">
            <v>12.11.04</v>
          </cell>
          <cell r="B935" t="str">
            <v>PINTURA EN COLUMNAS</v>
          </cell>
          <cell r="C935" t="str">
            <v>m2</v>
          </cell>
          <cell r="D935">
            <v>99.5</v>
          </cell>
          <cell r="E935">
            <v>10.35</v>
          </cell>
          <cell r="F935">
            <v>1029.825</v>
          </cell>
          <cell r="G935">
            <v>0</v>
          </cell>
          <cell r="H935">
            <v>0</v>
          </cell>
          <cell r="I935" t="str">
            <v>0.00%</v>
          </cell>
          <cell r="J935">
            <v>0</v>
          </cell>
          <cell r="K935">
            <v>0</v>
          </cell>
          <cell r="L935" t="str">
            <v>0.00%</v>
          </cell>
          <cell r="M935">
            <v>0</v>
          </cell>
          <cell r="N935">
            <v>0</v>
          </cell>
          <cell r="O935" t="str">
            <v>0.00%</v>
          </cell>
          <cell r="P935">
            <v>99.5</v>
          </cell>
          <cell r="Q935">
            <v>1029.825</v>
          </cell>
          <cell r="R935">
            <v>1</v>
          </cell>
        </row>
        <row r="936">
          <cell r="A936" t="str">
            <v>12.11.05</v>
          </cell>
          <cell r="B936" t="str">
            <v>PINTURA EN VIGA</v>
          </cell>
          <cell r="C936" t="str">
            <v>m2</v>
          </cell>
          <cell r="D936">
            <v>104.91</v>
          </cell>
          <cell r="E936">
            <v>10.35</v>
          </cell>
          <cell r="F936">
            <v>1085.8184999999999</v>
          </cell>
          <cell r="G936">
            <v>0</v>
          </cell>
          <cell r="H936">
            <v>0</v>
          </cell>
          <cell r="I936" t="str">
            <v>0.00%</v>
          </cell>
          <cell r="J936">
            <v>0</v>
          </cell>
          <cell r="K936">
            <v>0</v>
          </cell>
          <cell r="L936" t="str">
            <v>0.00%</v>
          </cell>
          <cell r="M936">
            <v>0</v>
          </cell>
          <cell r="N936">
            <v>0</v>
          </cell>
          <cell r="O936" t="str">
            <v>0.00%</v>
          </cell>
          <cell r="P936">
            <v>104.91</v>
          </cell>
          <cell r="Q936">
            <v>1085.8184999999999</v>
          </cell>
          <cell r="R936">
            <v>1</v>
          </cell>
        </row>
        <row r="937">
          <cell r="A937" t="str">
            <v>12.11.06</v>
          </cell>
          <cell r="B937" t="str">
            <v>PINTURA EN CUNETA DE EVACUACION PLUVIAL EN TECHO</v>
          </cell>
          <cell r="C937" t="str">
            <v>m2</v>
          </cell>
          <cell r="D937">
            <v>46.57</v>
          </cell>
          <cell r="E937">
            <v>9.25</v>
          </cell>
          <cell r="F937">
            <v>430.77249999999998</v>
          </cell>
          <cell r="G937">
            <v>0</v>
          </cell>
          <cell r="H937">
            <v>0</v>
          </cell>
          <cell r="I937" t="str">
            <v>0.00%</v>
          </cell>
          <cell r="J937">
            <v>0</v>
          </cell>
          <cell r="K937">
            <v>0</v>
          </cell>
          <cell r="L937" t="str">
            <v>0.00%</v>
          </cell>
          <cell r="M937">
            <v>0</v>
          </cell>
          <cell r="N937">
            <v>0</v>
          </cell>
          <cell r="O937" t="str">
            <v>0.00%</v>
          </cell>
          <cell r="P937">
            <v>46.57</v>
          </cell>
          <cell r="Q937">
            <v>430.77249999999998</v>
          </cell>
          <cell r="R937">
            <v>1</v>
          </cell>
        </row>
        <row r="938">
          <cell r="A938" t="str">
            <v>12.11.07</v>
          </cell>
          <cell r="B938" t="str">
            <v>PINTURA EN PUERTAS C/BARNIZ 2 MANOS</v>
          </cell>
          <cell r="C938" t="str">
            <v>m2</v>
          </cell>
          <cell r="D938">
            <v>24.14</v>
          </cell>
          <cell r="E938">
            <v>12.86</v>
          </cell>
          <cell r="F938">
            <v>310.44040000000001</v>
          </cell>
          <cell r="G938">
            <v>0</v>
          </cell>
          <cell r="H938">
            <v>0</v>
          </cell>
          <cell r="I938" t="str">
            <v>0.00%</v>
          </cell>
          <cell r="J938">
            <v>0</v>
          </cell>
          <cell r="K938">
            <v>0</v>
          </cell>
          <cell r="L938" t="str">
            <v>0.00%</v>
          </cell>
          <cell r="M938">
            <v>0</v>
          </cell>
          <cell r="N938">
            <v>0</v>
          </cell>
          <cell r="O938" t="str">
            <v>0.00%</v>
          </cell>
          <cell r="P938">
            <v>24.14</v>
          </cell>
          <cell r="Q938">
            <v>310.44040000000001</v>
          </cell>
          <cell r="R938">
            <v>1</v>
          </cell>
        </row>
        <row r="939">
          <cell r="A939" t="str">
            <v>12.12</v>
          </cell>
          <cell r="B939" t="str">
            <v>OBRAS VARIAS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</row>
        <row r="940">
          <cell r="A940" t="str">
            <v>12.12.01</v>
          </cell>
          <cell r="B940" t="str">
            <v>SARDINEL DE CONCRETO SOBRE VIGAS TIMPANO F'C= 175KG/CM2</v>
          </cell>
          <cell r="C940" t="str">
            <v>m3</v>
          </cell>
          <cell r="D940">
            <v>4.37</v>
          </cell>
          <cell r="E940">
            <v>388.98</v>
          </cell>
          <cell r="F940">
            <v>1699.8426000000002</v>
          </cell>
          <cell r="G940">
            <v>0</v>
          </cell>
          <cell r="H940">
            <v>0</v>
          </cell>
          <cell r="I940" t="str">
            <v>0.00%</v>
          </cell>
          <cell r="J940">
            <v>0</v>
          </cell>
          <cell r="K940">
            <v>0</v>
          </cell>
          <cell r="L940" t="str">
            <v>0.00%</v>
          </cell>
          <cell r="M940">
            <v>0</v>
          </cell>
          <cell r="N940">
            <v>0</v>
          </cell>
          <cell r="O940" t="str">
            <v>0.00%</v>
          </cell>
          <cell r="P940">
            <v>4.37</v>
          </cell>
          <cell r="Q940">
            <v>1699.8426000000002</v>
          </cell>
          <cell r="R940">
            <v>1</v>
          </cell>
        </row>
        <row r="941">
          <cell r="A941" t="str">
            <v>12.12.02</v>
          </cell>
          <cell r="B941" t="str">
            <v>ENCOFRADO Y DESENCOFRADO DE SARDINELES SOBRE VIGA TIMPANO</v>
          </cell>
          <cell r="C941" t="str">
            <v>m2</v>
          </cell>
          <cell r="D941">
            <v>29.1</v>
          </cell>
          <cell r="E941">
            <v>17.3</v>
          </cell>
          <cell r="F941">
            <v>503.43000000000006</v>
          </cell>
          <cell r="G941">
            <v>0</v>
          </cell>
          <cell r="H941">
            <v>0</v>
          </cell>
          <cell r="I941" t="str">
            <v>0.00%</v>
          </cell>
          <cell r="J941">
            <v>0</v>
          </cell>
          <cell r="K941">
            <v>0</v>
          </cell>
          <cell r="L941" t="str">
            <v>0.00%</v>
          </cell>
          <cell r="M941">
            <v>0</v>
          </cell>
          <cell r="N941">
            <v>0</v>
          </cell>
          <cell r="O941" t="str">
            <v>0.00%</v>
          </cell>
          <cell r="P941">
            <v>29.1</v>
          </cell>
          <cell r="Q941">
            <v>503.43000000000006</v>
          </cell>
          <cell r="R941">
            <v>1</v>
          </cell>
        </row>
        <row r="942">
          <cell r="A942" t="str">
            <v>12.12.03</v>
          </cell>
          <cell r="B942" t="str">
            <v xml:space="preserve">TAPA JUNTA EN VANOS MUROS/COLUMNA
</v>
          </cell>
          <cell r="C942" t="str">
            <v>m</v>
          </cell>
          <cell r="D942">
            <v>220.5</v>
          </cell>
          <cell r="E942">
            <v>13.49</v>
          </cell>
          <cell r="F942">
            <v>2974.5450000000001</v>
          </cell>
          <cell r="G942">
            <v>0</v>
          </cell>
          <cell r="H942">
            <v>0</v>
          </cell>
          <cell r="I942" t="str">
            <v>0.00%</v>
          </cell>
          <cell r="J942">
            <v>0</v>
          </cell>
          <cell r="K942">
            <v>0</v>
          </cell>
          <cell r="L942" t="str">
            <v>0.00%</v>
          </cell>
          <cell r="M942">
            <v>0</v>
          </cell>
          <cell r="N942">
            <v>0</v>
          </cell>
          <cell r="O942" t="str">
            <v>0.00%</v>
          </cell>
          <cell r="P942">
            <v>220.5</v>
          </cell>
          <cell r="Q942">
            <v>2974.5450000000001</v>
          </cell>
          <cell r="R942">
            <v>1</v>
          </cell>
        </row>
        <row r="943">
          <cell r="A943" t="str">
            <v>12.12.04</v>
          </cell>
          <cell r="B943" t="str">
            <v>TAPA JUNTA  METALICA</v>
          </cell>
          <cell r="C943" t="str">
            <v>m</v>
          </cell>
          <cell r="D943">
            <v>8.06</v>
          </cell>
          <cell r="E943">
            <v>50.83</v>
          </cell>
          <cell r="F943">
            <v>409.68979999999999</v>
          </cell>
          <cell r="G943">
            <v>0</v>
          </cell>
          <cell r="H943">
            <v>0</v>
          </cell>
          <cell r="I943" t="str">
            <v>0.00%</v>
          </cell>
          <cell r="J943">
            <v>0</v>
          </cell>
          <cell r="K943">
            <v>0</v>
          </cell>
          <cell r="L943" t="str">
            <v>0.00%</v>
          </cell>
          <cell r="M943">
            <v>0</v>
          </cell>
          <cell r="N943">
            <v>0</v>
          </cell>
          <cell r="O943" t="str">
            <v>0.00%</v>
          </cell>
          <cell r="P943">
            <v>8.06</v>
          </cell>
          <cell r="Q943">
            <v>409.68979999999999</v>
          </cell>
          <cell r="R943">
            <v>1</v>
          </cell>
        </row>
        <row r="944">
          <cell r="A944" t="str">
            <v>13</v>
          </cell>
          <cell r="B944" t="str">
            <v>OBRAS EXTERIORES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</row>
        <row r="945">
          <cell r="A945" t="str">
            <v>13.01</v>
          </cell>
          <cell r="B945" t="str">
            <v>LOSA DEPORTIVA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</row>
        <row r="946">
          <cell r="A946" t="str">
            <v>13.01.01</v>
          </cell>
          <cell r="B946" t="str">
            <v>REVOQUES ENLUCIDOS Y MOLDURAS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</row>
        <row r="947">
          <cell r="A947" t="str">
            <v>13.01.01.01</v>
          </cell>
          <cell r="B947" t="str">
            <v>TARRAJEO DE SUPERFICIE COLUMNAS INCL. ARISTAS MEZCLA 1:5 CEMENTO:ARENA</v>
          </cell>
          <cell r="C947" t="str">
            <v>m2</v>
          </cell>
          <cell r="D947">
            <v>0.86</v>
          </cell>
          <cell r="E947">
            <v>29.04</v>
          </cell>
          <cell r="F947">
            <v>24.974399999999999</v>
          </cell>
          <cell r="G947">
            <v>0</v>
          </cell>
          <cell r="H947">
            <v>0</v>
          </cell>
          <cell r="I947" t="str">
            <v>0.00%</v>
          </cell>
          <cell r="J947">
            <v>0</v>
          </cell>
          <cell r="K947">
            <v>0</v>
          </cell>
          <cell r="L947" t="str">
            <v>0.00%</v>
          </cell>
          <cell r="M947">
            <v>0</v>
          </cell>
          <cell r="N947">
            <v>0</v>
          </cell>
          <cell r="O947" t="str">
            <v>0.00%</v>
          </cell>
          <cell r="P947">
            <v>0.86</v>
          </cell>
          <cell r="Q947">
            <v>24.974399999999999</v>
          </cell>
          <cell r="R947">
            <v>1</v>
          </cell>
        </row>
        <row r="948">
          <cell r="A948" t="str">
            <v>13.01.01.02</v>
          </cell>
          <cell r="B948" t="str">
            <v>TARRAJEO DE SUPERF. GRADERIAS INCL.ARISTAS, MEZCLA 1:5 CEMENTO:ARENA</v>
          </cell>
          <cell r="C948" t="str">
            <v>m2</v>
          </cell>
          <cell r="D948">
            <v>28.13</v>
          </cell>
          <cell r="E948">
            <v>34.25</v>
          </cell>
          <cell r="F948">
            <v>963.45249999999999</v>
          </cell>
          <cell r="G948">
            <v>0</v>
          </cell>
          <cell r="H948">
            <v>0</v>
          </cell>
          <cell r="I948" t="str">
            <v>0.00%</v>
          </cell>
          <cell r="J948">
            <v>0</v>
          </cell>
          <cell r="K948">
            <v>0</v>
          </cell>
          <cell r="L948" t="str">
            <v>0.00%</v>
          </cell>
          <cell r="M948">
            <v>0</v>
          </cell>
          <cell r="N948">
            <v>0</v>
          </cell>
          <cell r="O948" t="str">
            <v>0.00%</v>
          </cell>
          <cell r="P948">
            <v>28.13</v>
          </cell>
          <cell r="Q948">
            <v>963.45249999999999</v>
          </cell>
          <cell r="R948">
            <v>1</v>
          </cell>
        </row>
        <row r="949">
          <cell r="A949" t="str">
            <v>13.01.01.03</v>
          </cell>
          <cell r="B949" t="str">
            <v>BRUÑA DE 1CM ENTRE MUROS Y ESTRUCTURAS</v>
          </cell>
          <cell r="C949" t="str">
            <v>m</v>
          </cell>
          <cell r="D949">
            <v>7.8</v>
          </cell>
          <cell r="E949">
            <v>2.08</v>
          </cell>
          <cell r="F949">
            <v>16.224</v>
          </cell>
          <cell r="G949">
            <v>0</v>
          </cell>
          <cell r="H949">
            <v>0</v>
          </cell>
          <cell r="I949" t="str">
            <v>0.00%</v>
          </cell>
          <cell r="J949">
            <v>0</v>
          </cell>
          <cell r="K949">
            <v>0</v>
          </cell>
          <cell r="L949" t="str">
            <v>0.00%</v>
          </cell>
          <cell r="M949">
            <v>0</v>
          </cell>
          <cell r="N949">
            <v>0</v>
          </cell>
          <cell r="O949" t="str">
            <v>0.00%</v>
          </cell>
          <cell r="P949">
            <v>7.8</v>
          </cell>
          <cell r="Q949">
            <v>16.224</v>
          </cell>
          <cell r="R949">
            <v>1</v>
          </cell>
        </row>
        <row r="950">
          <cell r="A950" t="str">
            <v>13.01.02</v>
          </cell>
          <cell r="B950" t="str">
            <v>PISOS Y PAVIMENTOS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</row>
        <row r="951">
          <cell r="A951" t="str">
            <v>13.01.02.01</v>
          </cell>
          <cell r="B951" t="str">
            <v>PISO DE CEMENTO FROTACHADO BRUÑADO</v>
          </cell>
          <cell r="C951" t="str">
            <v>m2</v>
          </cell>
          <cell r="D951">
            <v>274</v>
          </cell>
          <cell r="E951">
            <v>18.29</v>
          </cell>
          <cell r="F951">
            <v>5011.46</v>
          </cell>
          <cell r="G951">
            <v>0</v>
          </cell>
          <cell r="H951">
            <v>0</v>
          </cell>
          <cell r="I951" t="str">
            <v>0.00%</v>
          </cell>
          <cell r="J951">
            <v>0</v>
          </cell>
          <cell r="K951">
            <v>0</v>
          </cell>
          <cell r="L951" t="str">
            <v>0.00%</v>
          </cell>
          <cell r="M951">
            <v>0</v>
          </cell>
          <cell r="N951">
            <v>0</v>
          </cell>
          <cell r="O951" t="str">
            <v>0.00%</v>
          </cell>
          <cell r="P951">
            <v>274</v>
          </cell>
          <cell r="Q951">
            <v>5011.46</v>
          </cell>
          <cell r="R951">
            <v>1</v>
          </cell>
        </row>
        <row r="952">
          <cell r="A952" t="str">
            <v>13.01.03</v>
          </cell>
          <cell r="B952" t="str">
            <v xml:space="preserve">JUNTAS 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</row>
        <row r="953">
          <cell r="A953" t="str">
            <v>13.01.03.01</v>
          </cell>
          <cell r="B953" t="str">
            <v xml:space="preserve">JUNTAS ASFALTICAS </v>
          </cell>
          <cell r="C953" t="str">
            <v>m</v>
          </cell>
          <cell r="D953">
            <v>157.6</v>
          </cell>
          <cell r="E953">
            <v>10.09</v>
          </cell>
          <cell r="F953">
            <v>1590.184</v>
          </cell>
          <cell r="G953">
            <v>0</v>
          </cell>
          <cell r="H953">
            <v>0</v>
          </cell>
          <cell r="I953" t="str">
            <v>0.00%</v>
          </cell>
          <cell r="J953">
            <v>0</v>
          </cell>
          <cell r="K953">
            <v>0</v>
          </cell>
          <cell r="L953" t="str">
            <v>0.00%</v>
          </cell>
          <cell r="M953">
            <v>0</v>
          </cell>
          <cell r="N953">
            <v>0</v>
          </cell>
          <cell r="O953" t="str">
            <v>0.00%</v>
          </cell>
          <cell r="P953">
            <v>157.6</v>
          </cell>
          <cell r="Q953">
            <v>1590.184</v>
          </cell>
          <cell r="R953">
            <v>1</v>
          </cell>
        </row>
        <row r="954">
          <cell r="A954" t="str">
            <v>13.01.04</v>
          </cell>
          <cell r="B954" t="str">
            <v>COBERTURA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</row>
        <row r="955">
          <cell r="A955" t="str">
            <v>13.01.04.01</v>
          </cell>
          <cell r="B955" t="str">
            <v>COBERTURA DE POLICARBONATO ALVEOLAR TRASLUCIDO DE 6 MM.</v>
          </cell>
          <cell r="C955" t="str">
            <v>m2</v>
          </cell>
          <cell r="D955">
            <v>245.86</v>
          </cell>
          <cell r="E955">
            <v>63.81</v>
          </cell>
          <cell r="F955">
            <v>15688.326600000002</v>
          </cell>
          <cell r="G955">
            <v>0</v>
          </cell>
          <cell r="H955">
            <v>0</v>
          </cell>
          <cell r="I955" t="str">
            <v>0.00%</v>
          </cell>
          <cell r="J955">
            <v>0</v>
          </cell>
          <cell r="K955">
            <v>0</v>
          </cell>
          <cell r="L955" t="str">
            <v>0.00%</v>
          </cell>
          <cell r="M955">
            <v>0</v>
          </cell>
          <cell r="N955">
            <v>0</v>
          </cell>
          <cell r="O955" t="str">
            <v>0.00%</v>
          </cell>
          <cell r="P955">
            <v>245.86</v>
          </cell>
          <cell r="Q955">
            <v>15688.326600000002</v>
          </cell>
          <cell r="R955">
            <v>1</v>
          </cell>
        </row>
        <row r="956">
          <cell r="A956" t="str">
            <v>13.01.05</v>
          </cell>
          <cell r="B956" t="str">
            <v>CARPINTERIA METALICA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</row>
        <row r="957">
          <cell r="A957" t="str">
            <v>13.01.05.01</v>
          </cell>
          <cell r="B957" t="str">
            <v>ASTA DE BANDERA TIPICA</v>
          </cell>
          <cell r="C957" t="str">
            <v>und</v>
          </cell>
          <cell r="D957">
            <v>1</v>
          </cell>
          <cell r="E957">
            <v>2252.71</v>
          </cell>
          <cell r="F957">
            <v>2252.71</v>
          </cell>
          <cell r="G957">
            <v>0</v>
          </cell>
          <cell r="H957">
            <v>0</v>
          </cell>
          <cell r="I957" t="str">
            <v>0.00%</v>
          </cell>
          <cell r="J957">
            <v>0</v>
          </cell>
          <cell r="K957">
            <v>0</v>
          </cell>
          <cell r="L957" t="str">
            <v>0.00%</v>
          </cell>
          <cell r="M957">
            <v>0</v>
          </cell>
          <cell r="N957">
            <v>0</v>
          </cell>
          <cell r="O957" t="str">
            <v>0.00%</v>
          </cell>
          <cell r="P957">
            <v>1</v>
          </cell>
          <cell r="Q957">
            <v>2252.71</v>
          </cell>
          <cell r="R957">
            <v>1</v>
          </cell>
        </row>
        <row r="958">
          <cell r="A958" t="str">
            <v>13.01.05.02</v>
          </cell>
          <cell r="B958" t="str">
            <v>BARANDAS METALICAS S/D - TIPO II</v>
          </cell>
          <cell r="C958" t="str">
            <v>m</v>
          </cell>
          <cell r="D958">
            <v>11</v>
          </cell>
          <cell r="E958">
            <v>178.41</v>
          </cell>
          <cell r="F958">
            <v>1962.51</v>
          </cell>
          <cell r="G958">
            <v>0</v>
          </cell>
          <cell r="H958">
            <v>0</v>
          </cell>
          <cell r="I958" t="str">
            <v>0.00%</v>
          </cell>
          <cell r="J958">
            <v>0</v>
          </cell>
          <cell r="K958">
            <v>0</v>
          </cell>
          <cell r="L958" t="str">
            <v>0.00%</v>
          </cell>
          <cell r="M958">
            <v>0</v>
          </cell>
          <cell r="N958">
            <v>0</v>
          </cell>
          <cell r="O958" t="str">
            <v>0.00%</v>
          </cell>
          <cell r="P958">
            <v>11</v>
          </cell>
          <cell r="Q958">
            <v>1962.51</v>
          </cell>
          <cell r="R958">
            <v>1</v>
          </cell>
        </row>
        <row r="959">
          <cell r="A959" t="str">
            <v>13.01.06</v>
          </cell>
          <cell r="B959" t="str">
            <v>PINTURA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</row>
        <row r="960">
          <cell r="A960" t="str">
            <v>13.01.06.01</v>
          </cell>
          <cell r="B960" t="str">
            <v>PINTURA EN TRIBUNA C/ESMALTE</v>
          </cell>
          <cell r="C960" t="str">
            <v>m2</v>
          </cell>
          <cell r="D960">
            <v>12.98</v>
          </cell>
          <cell r="E960">
            <v>7.16</v>
          </cell>
          <cell r="F960">
            <v>92.936800000000005</v>
          </cell>
          <cell r="G960">
            <v>0</v>
          </cell>
          <cell r="H960">
            <v>0</v>
          </cell>
          <cell r="I960" t="str">
            <v>0.00%</v>
          </cell>
          <cell r="J960">
            <v>0</v>
          </cell>
          <cell r="K960">
            <v>0</v>
          </cell>
          <cell r="L960" t="str">
            <v>0.00%</v>
          </cell>
          <cell r="M960">
            <v>0</v>
          </cell>
          <cell r="N960">
            <v>0</v>
          </cell>
          <cell r="O960" t="str">
            <v>0.00%</v>
          </cell>
          <cell r="P960">
            <v>12.98</v>
          </cell>
          <cell r="Q960">
            <v>92.936800000000005</v>
          </cell>
          <cell r="R960">
            <v>1</v>
          </cell>
        </row>
        <row r="961">
          <cell r="A961" t="str">
            <v>13.01.06.02</v>
          </cell>
          <cell r="B961" t="str">
            <v>PINTADO DE LAS MARCAS - LOSA DEPORTIVA</v>
          </cell>
          <cell r="C961" t="str">
            <v>m</v>
          </cell>
          <cell r="D961">
            <v>62.82</v>
          </cell>
          <cell r="E961">
            <v>22.7</v>
          </cell>
          <cell r="F961">
            <v>1426.0139999999999</v>
          </cell>
          <cell r="G961">
            <v>0</v>
          </cell>
          <cell r="H961">
            <v>0</v>
          </cell>
          <cell r="I961" t="str">
            <v>0.00%</v>
          </cell>
          <cell r="J961">
            <v>0</v>
          </cell>
          <cell r="K961">
            <v>0</v>
          </cell>
          <cell r="L961" t="str">
            <v>0.00%</v>
          </cell>
          <cell r="M961">
            <v>0</v>
          </cell>
          <cell r="N961">
            <v>0</v>
          </cell>
          <cell r="O961" t="str">
            <v>0.00%</v>
          </cell>
          <cell r="P961">
            <v>62.82</v>
          </cell>
          <cell r="Q961">
            <v>1426.0139999999999</v>
          </cell>
          <cell r="R961">
            <v>1</v>
          </cell>
        </row>
        <row r="962">
          <cell r="A962" t="str">
            <v>13.02</v>
          </cell>
          <cell r="B962" t="str">
            <v>SARDINELES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A963" t="str">
            <v>13.02.01</v>
          </cell>
          <cell r="B963" t="str">
            <v>REVOQUES ENLUCIDOS Y MOLDURAS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A964" t="str">
            <v>13.02.01.01</v>
          </cell>
          <cell r="B964" t="str">
            <v>TARRAJEO EN SARDINELES MEZCLA 1:5 CEMENTO:ARENA</v>
          </cell>
          <cell r="C964" t="str">
            <v>m2</v>
          </cell>
          <cell r="D964">
            <v>119.06</v>
          </cell>
          <cell r="E964">
            <v>30.23</v>
          </cell>
          <cell r="F964">
            <v>3599.1838000000002</v>
          </cell>
          <cell r="G964">
            <v>0</v>
          </cell>
          <cell r="H964">
            <v>0</v>
          </cell>
          <cell r="I964" t="str">
            <v>0.00%</v>
          </cell>
          <cell r="J964">
            <v>0</v>
          </cell>
          <cell r="K964">
            <v>0</v>
          </cell>
          <cell r="L964" t="str">
            <v>0.00%</v>
          </cell>
          <cell r="M964">
            <v>0</v>
          </cell>
          <cell r="N964">
            <v>0</v>
          </cell>
          <cell r="O964" t="str">
            <v>0.00%</v>
          </cell>
          <cell r="P964">
            <v>119.06</v>
          </cell>
          <cell r="Q964">
            <v>3599.1838000000002</v>
          </cell>
          <cell r="R964">
            <v>1</v>
          </cell>
        </row>
        <row r="965">
          <cell r="A965" t="str">
            <v>13.02.02</v>
          </cell>
          <cell r="B965" t="str">
            <v>PINTURA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</row>
        <row r="966">
          <cell r="A966" t="str">
            <v>13.02.02.01</v>
          </cell>
          <cell r="B966" t="str">
            <v>PINTURA EN SARDINELES</v>
          </cell>
          <cell r="C966" t="str">
            <v>m2</v>
          </cell>
          <cell r="D966">
            <v>54.6</v>
          </cell>
          <cell r="E966">
            <v>9.07</v>
          </cell>
          <cell r="F966">
            <v>495.22200000000004</v>
          </cell>
          <cell r="G966">
            <v>0</v>
          </cell>
          <cell r="H966">
            <v>0</v>
          </cell>
          <cell r="I966" t="str">
            <v>0.00%</v>
          </cell>
          <cell r="J966">
            <v>0</v>
          </cell>
          <cell r="K966">
            <v>0</v>
          </cell>
          <cell r="L966" t="str">
            <v>0.00%</v>
          </cell>
          <cell r="M966">
            <v>0</v>
          </cell>
          <cell r="N966">
            <v>0</v>
          </cell>
          <cell r="O966" t="str">
            <v>0.00%</v>
          </cell>
          <cell r="P966">
            <v>54.6</v>
          </cell>
          <cell r="Q966">
            <v>495.22200000000004</v>
          </cell>
          <cell r="R966">
            <v>1</v>
          </cell>
        </row>
        <row r="967">
          <cell r="A967" t="str">
            <v>13.03</v>
          </cell>
          <cell r="B967" t="str">
            <v>RAMPA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</row>
        <row r="968">
          <cell r="A968" t="str">
            <v>13.03.01</v>
          </cell>
          <cell r="B968" t="str">
            <v>REVOQUES ENLUCIDOS Y MOLDURAS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</row>
        <row r="969">
          <cell r="A969" t="str">
            <v>13.03.01.01</v>
          </cell>
          <cell r="B969" t="str">
            <v>TARRAJEO EN PARAPETO MEZCLA 1:5 CEMENTO:ARENA</v>
          </cell>
          <cell r="C969" t="str">
            <v>m2</v>
          </cell>
          <cell r="D969">
            <v>15.4</v>
          </cell>
          <cell r="E969">
            <v>30.23</v>
          </cell>
          <cell r="F969">
            <v>465.54200000000003</v>
          </cell>
          <cell r="G969">
            <v>0</v>
          </cell>
          <cell r="H969">
            <v>0</v>
          </cell>
          <cell r="I969" t="str">
            <v>0.00%</v>
          </cell>
          <cell r="J969">
            <v>0</v>
          </cell>
          <cell r="K969">
            <v>0</v>
          </cell>
          <cell r="L969" t="str">
            <v>0.00%</v>
          </cell>
          <cell r="M969">
            <v>0</v>
          </cell>
          <cell r="N969">
            <v>0</v>
          </cell>
          <cell r="O969" t="str">
            <v>0.00%</v>
          </cell>
          <cell r="P969">
            <v>15.4</v>
          </cell>
          <cell r="Q969">
            <v>465.54200000000003</v>
          </cell>
          <cell r="R969">
            <v>1</v>
          </cell>
        </row>
        <row r="970">
          <cell r="A970" t="str">
            <v>13.03.02</v>
          </cell>
          <cell r="B970" t="str">
            <v>PISOS Y PAVIMENTOS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</row>
        <row r="971">
          <cell r="A971" t="str">
            <v>13.03.02.01</v>
          </cell>
          <cell r="B971" t="str">
            <v>PISO DE CEMENTO FROTACHADO BRUÑADO</v>
          </cell>
          <cell r="C971" t="str">
            <v>m2</v>
          </cell>
          <cell r="D971">
            <v>48.75</v>
          </cell>
          <cell r="E971">
            <v>18.29</v>
          </cell>
          <cell r="F971">
            <v>891.63749999999993</v>
          </cell>
          <cell r="G971">
            <v>0</v>
          </cell>
          <cell r="H971">
            <v>0</v>
          </cell>
          <cell r="I971" t="str">
            <v>0.00%</v>
          </cell>
          <cell r="J971">
            <v>0</v>
          </cell>
          <cell r="K971">
            <v>0</v>
          </cell>
          <cell r="L971" t="str">
            <v>0.00%</v>
          </cell>
          <cell r="M971">
            <v>0</v>
          </cell>
          <cell r="N971">
            <v>0</v>
          </cell>
          <cell r="O971" t="str">
            <v>0.00%</v>
          </cell>
          <cell r="P971">
            <v>48.75</v>
          </cell>
          <cell r="Q971">
            <v>891.63749999999993</v>
          </cell>
          <cell r="R971">
            <v>1</v>
          </cell>
        </row>
        <row r="972">
          <cell r="A972" t="str">
            <v>13.03.03</v>
          </cell>
          <cell r="B972" t="str">
            <v xml:space="preserve">JUNTAS 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</row>
        <row r="973">
          <cell r="A973" t="str">
            <v>13.03.03.01</v>
          </cell>
          <cell r="B973" t="str">
            <v xml:space="preserve">JUNTAS ASFALTICAS </v>
          </cell>
          <cell r="C973" t="str">
            <v>m</v>
          </cell>
          <cell r="D973">
            <v>19.5</v>
          </cell>
          <cell r="E973">
            <v>10.09</v>
          </cell>
          <cell r="F973">
            <v>196.755</v>
          </cell>
          <cell r="G973">
            <v>0</v>
          </cell>
          <cell r="H973">
            <v>0</v>
          </cell>
          <cell r="I973" t="str">
            <v>0.00%</v>
          </cell>
          <cell r="J973">
            <v>0</v>
          </cell>
          <cell r="K973">
            <v>0</v>
          </cell>
          <cell r="L973" t="str">
            <v>0.00%</v>
          </cell>
          <cell r="M973">
            <v>0</v>
          </cell>
          <cell r="N973">
            <v>0</v>
          </cell>
          <cell r="O973" t="str">
            <v>0.00%</v>
          </cell>
          <cell r="P973">
            <v>19.5</v>
          </cell>
          <cell r="Q973">
            <v>196.755</v>
          </cell>
          <cell r="R973">
            <v>1</v>
          </cell>
        </row>
        <row r="974">
          <cell r="A974" t="str">
            <v>13.03.04</v>
          </cell>
          <cell r="B974" t="str">
            <v>CARPINTERIA METALICA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</row>
        <row r="975">
          <cell r="A975" t="str">
            <v>13.03.04.01</v>
          </cell>
          <cell r="B975" t="str">
            <v>BARANDAS METALICAS S/D - TIPO II</v>
          </cell>
          <cell r="C975" t="str">
            <v>m</v>
          </cell>
          <cell r="D975">
            <v>32.5</v>
          </cell>
          <cell r="E975">
            <v>178.41</v>
          </cell>
          <cell r="F975">
            <v>5798.3249999999998</v>
          </cell>
          <cell r="G975">
            <v>0</v>
          </cell>
          <cell r="H975">
            <v>0</v>
          </cell>
          <cell r="I975" t="str">
            <v>0.00%</v>
          </cell>
          <cell r="J975">
            <v>0</v>
          </cell>
          <cell r="K975">
            <v>0</v>
          </cell>
          <cell r="L975" t="str">
            <v>0.00%</v>
          </cell>
          <cell r="M975">
            <v>0</v>
          </cell>
          <cell r="N975">
            <v>0</v>
          </cell>
          <cell r="O975" t="str">
            <v>0.00%</v>
          </cell>
          <cell r="P975">
            <v>32.5</v>
          </cell>
          <cell r="Q975">
            <v>5798.3249999999998</v>
          </cell>
          <cell r="R975">
            <v>1</v>
          </cell>
        </row>
        <row r="976">
          <cell r="A976" t="str">
            <v>13.03.05</v>
          </cell>
          <cell r="B976" t="str">
            <v>PINTURA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</row>
        <row r="977">
          <cell r="A977" t="str">
            <v>13.03.05.01</v>
          </cell>
          <cell r="B977" t="str">
            <v>PINTURA EN SARDINELES</v>
          </cell>
          <cell r="C977" t="str">
            <v>m2</v>
          </cell>
          <cell r="D977">
            <v>15.4</v>
          </cell>
          <cell r="E977">
            <v>9.07</v>
          </cell>
          <cell r="F977">
            <v>139.678</v>
          </cell>
          <cell r="G977">
            <v>0</v>
          </cell>
          <cell r="H977">
            <v>0</v>
          </cell>
          <cell r="I977" t="str">
            <v>0.00%</v>
          </cell>
          <cell r="J977">
            <v>0</v>
          </cell>
          <cell r="K977">
            <v>0</v>
          </cell>
          <cell r="L977" t="str">
            <v>0.00%</v>
          </cell>
          <cell r="M977">
            <v>0</v>
          </cell>
          <cell r="N977">
            <v>0</v>
          </cell>
          <cell r="O977" t="str">
            <v>0.00%</v>
          </cell>
          <cell r="P977">
            <v>15.4</v>
          </cell>
          <cell r="Q977">
            <v>139.678</v>
          </cell>
          <cell r="R977">
            <v>1</v>
          </cell>
        </row>
        <row r="978">
          <cell r="A978" t="str">
            <v>13.03.05.02</v>
          </cell>
          <cell r="B978" t="str">
            <v>PINTURA EN BARANDAS METALICAS</v>
          </cell>
          <cell r="C978" t="str">
            <v>m</v>
          </cell>
          <cell r="D978">
            <v>32.5</v>
          </cell>
          <cell r="E978">
            <v>9.49</v>
          </cell>
          <cell r="F978">
            <v>308.42500000000001</v>
          </cell>
          <cell r="G978">
            <v>0</v>
          </cell>
          <cell r="H978">
            <v>0</v>
          </cell>
          <cell r="I978" t="str">
            <v>0.00%</v>
          </cell>
          <cell r="J978">
            <v>0</v>
          </cell>
          <cell r="K978">
            <v>0</v>
          </cell>
          <cell r="L978" t="str">
            <v>0.00%</v>
          </cell>
          <cell r="M978">
            <v>0</v>
          </cell>
          <cell r="N978">
            <v>0</v>
          </cell>
          <cell r="O978" t="str">
            <v>0.00%</v>
          </cell>
          <cell r="P978">
            <v>32.5</v>
          </cell>
          <cell r="Q978">
            <v>308.42500000000001</v>
          </cell>
          <cell r="R978">
            <v>1</v>
          </cell>
        </row>
        <row r="979">
          <cell r="A979" t="str">
            <v>13.04</v>
          </cell>
          <cell r="B979" t="str">
            <v>GRADERIA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</row>
        <row r="980">
          <cell r="A980" t="str">
            <v>13.04.01</v>
          </cell>
          <cell r="B980" t="str">
            <v>REVOQUES ENLUCIDOS Y MOLDURAS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A981" t="str">
            <v>13.04.01.01</v>
          </cell>
          <cell r="B981" t="str">
            <v>REVESTIMIENTO EN GRADAS</v>
          </cell>
          <cell r="C981" t="str">
            <v>m2</v>
          </cell>
          <cell r="D981">
            <v>17.59</v>
          </cell>
          <cell r="E981">
            <v>96.11</v>
          </cell>
          <cell r="F981">
            <v>1690.5749000000001</v>
          </cell>
          <cell r="G981">
            <v>0</v>
          </cell>
          <cell r="H981">
            <v>0</v>
          </cell>
          <cell r="I981" t="str">
            <v>0.00%</v>
          </cell>
          <cell r="J981">
            <v>0</v>
          </cell>
          <cell r="K981">
            <v>0</v>
          </cell>
          <cell r="L981" t="str">
            <v>0.00%</v>
          </cell>
          <cell r="M981">
            <v>0</v>
          </cell>
          <cell r="N981">
            <v>0</v>
          </cell>
          <cell r="O981" t="str">
            <v>0.00%</v>
          </cell>
          <cell r="P981">
            <v>17.59</v>
          </cell>
          <cell r="Q981">
            <v>1690.5749000000001</v>
          </cell>
          <cell r="R981">
            <v>1</v>
          </cell>
        </row>
        <row r="982">
          <cell r="A982" t="str">
            <v>13.04.02</v>
          </cell>
          <cell r="B982" t="str">
            <v>PISOS Y PAVIMENTOS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</row>
        <row r="983">
          <cell r="A983" t="str">
            <v>13.04.02.01</v>
          </cell>
          <cell r="B983" t="str">
            <v>PISO DE CEMENTO FROTACHADO BRUÑADO</v>
          </cell>
          <cell r="C983" t="str">
            <v>m2</v>
          </cell>
          <cell r="D983">
            <v>10.69</v>
          </cell>
          <cell r="E983">
            <v>18.29</v>
          </cell>
          <cell r="F983">
            <v>195.52009999999999</v>
          </cell>
          <cell r="G983">
            <v>0</v>
          </cell>
          <cell r="H983">
            <v>0</v>
          </cell>
          <cell r="I983" t="str">
            <v>0.00%</v>
          </cell>
          <cell r="J983">
            <v>0</v>
          </cell>
          <cell r="K983">
            <v>0</v>
          </cell>
          <cell r="L983" t="str">
            <v>0.00%</v>
          </cell>
          <cell r="M983">
            <v>0</v>
          </cell>
          <cell r="N983">
            <v>0</v>
          </cell>
          <cell r="O983" t="str">
            <v>0.00%</v>
          </cell>
          <cell r="P983">
            <v>10.69</v>
          </cell>
          <cell r="Q983">
            <v>195.52009999999999</v>
          </cell>
          <cell r="R983">
            <v>1</v>
          </cell>
        </row>
        <row r="984">
          <cell r="A984" t="str">
            <v>13.04.03</v>
          </cell>
          <cell r="B984" t="str">
            <v xml:space="preserve">JUNTAS 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</row>
        <row r="985">
          <cell r="A985" t="str">
            <v>13.04.03.01</v>
          </cell>
          <cell r="B985" t="str">
            <v xml:space="preserve">JUNTAS ASFALTICAS </v>
          </cell>
          <cell r="C985" t="str">
            <v>m</v>
          </cell>
          <cell r="D985">
            <v>37.200000000000003</v>
          </cell>
          <cell r="E985">
            <v>10.09</v>
          </cell>
          <cell r="F985">
            <v>375.34800000000001</v>
          </cell>
          <cell r="G985">
            <v>0</v>
          </cell>
          <cell r="H985">
            <v>0</v>
          </cell>
          <cell r="I985" t="str">
            <v>0.00%</v>
          </cell>
          <cell r="J985">
            <v>0</v>
          </cell>
          <cell r="K985">
            <v>0</v>
          </cell>
          <cell r="L985" t="str">
            <v>0.00%</v>
          </cell>
          <cell r="M985">
            <v>0</v>
          </cell>
          <cell r="N985">
            <v>0</v>
          </cell>
          <cell r="O985" t="str">
            <v>0.00%</v>
          </cell>
          <cell r="P985">
            <v>37.200000000000003</v>
          </cell>
          <cell r="Q985">
            <v>375.34800000000001</v>
          </cell>
          <cell r="R985">
            <v>1</v>
          </cell>
        </row>
        <row r="986">
          <cell r="A986" t="str">
            <v>13.04.04</v>
          </cell>
          <cell r="B986" t="str">
            <v>CARPINTERIA METALICA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</row>
        <row r="987">
          <cell r="A987" t="str">
            <v>13.04.04.01</v>
          </cell>
          <cell r="B987" t="str">
            <v>BARANDAS METALICAS S/D - TIPO II</v>
          </cell>
          <cell r="C987" t="str">
            <v>m</v>
          </cell>
          <cell r="D987">
            <v>4.2</v>
          </cell>
          <cell r="E987">
            <v>178.41</v>
          </cell>
          <cell r="F987">
            <v>749.322</v>
          </cell>
          <cell r="G987">
            <v>0</v>
          </cell>
          <cell r="H987">
            <v>0</v>
          </cell>
          <cell r="I987" t="str">
            <v>0.00%</v>
          </cell>
          <cell r="J987">
            <v>0</v>
          </cell>
          <cell r="K987">
            <v>0</v>
          </cell>
          <cell r="L987" t="str">
            <v>0.00%</v>
          </cell>
          <cell r="M987">
            <v>0</v>
          </cell>
          <cell r="N987">
            <v>0</v>
          </cell>
          <cell r="O987" t="str">
            <v>0.00%</v>
          </cell>
          <cell r="P987">
            <v>4.2</v>
          </cell>
          <cell r="Q987">
            <v>749.322</v>
          </cell>
          <cell r="R987">
            <v>1</v>
          </cell>
        </row>
        <row r="988">
          <cell r="A988" t="str">
            <v>13.04.05</v>
          </cell>
          <cell r="B988" t="str">
            <v>PINTURA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</row>
        <row r="989">
          <cell r="A989" t="str">
            <v>13.04.05.01</v>
          </cell>
          <cell r="B989" t="str">
            <v>PINTURA EN BARANDAS METALICAS</v>
          </cell>
          <cell r="C989" t="str">
            <v>m</v>
          </cell>
          <cell r="D989">
            <v>4.2</v>
          </cell>
          <cell r="E989">
            <v>9.49</v>
          </cell>
          <cell r="F989">
            <v>39.858000000000004</v>
          </cell>
          <cell r="G989">
            <v>0</v>
          </cell>
          <cell r="H989">
            <v>0</v>
          </cell>
          <cell r="I989" t="str">
            <v>0.00%</v>
          </cell>
          <cell r="J989">
            <v>0</v>
          </cell>
          <cell r="K989">
            <v>0</v>
          </cell>
          <cell r="L989" t="str">
            <v>0.00%</v>
          </cell>
          <cell r="M989">
            <v>0</v>
          </cell>
          <cell r="N989">
            <v>0</v>
          </cell>
          <cell r="O989" t="str">
            <v>0.00%</v>
          </cell>
          <cell r="P989">
            <v>4.2</v>
          </cell>
          <cell r="Q989">
            <v>39.858000000000004</v>
          </cell>
          <cell r="R989">
            <v>1</v>
          </cell>
        </row>
        <row r="990">
          <cell r="A990" t="str">
            <v>13.05</v>
          </cell>
          <cell r="B990" t="str">
            <v>ACCESO DE CIRCULACION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</row>
        <row r="991">
          <cell r="A991" t="str">
            <v>13.05.01</v>
          </cell>
          <cell r="B991" t="str">
            <v>PISOS Y PAVIMENTOS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</row>
        <row r="992">
          <cell r="A992" t="str">
            <v>13.05.01.01</v>
          </cell>
          <cell r="B992" t="str">
            <v>FALSO PISO DE 4" DE CONCRETO 1:10</v>
          </cell>
          <cell r="C992" t="str">
            <v>m2</v>
          </cell>
          <cell r="D992">
            <v>139.08000000000001</v>
          </cell>
          <cell r="E992">
            <v>34.700000000000003</v>
          </cell>
          <cell r="F992">
            <v>4826.0760000000009</v>
          </cell>
          <cell r="G992">
            <v>0</v>
          </cell>
          <cell r="H992">
            <v>0</v>
          </cell>
          <cell r="I992" t="str">
            <v>0.00%</v>
          </cell>
          <cell r="J992">
            <v>0</v>
          </cell>
          <cell r="K992">
            <v>0</v>
          </cell>
          <cell r="L992" t="str">
            <v>0.00%</v>
          </cell>
          <cell r="M992">
            <v>0</v>
          </cell>
          <cell r="N992">
            <v>0</v>
          </cell>
          <cell r="O992" t="str">
            <v>0.00%</v>
          </cell>
          <cell r="P992">
            <v>139.08000000000001</v>
          </cell>
          <cell r="Q992">
            <v>4826.0760000000009</v>
          </cell>
          <cell r="R992">
            <v>1</v>
          </cell>
        </row>
        <row r="993">
          <cell r="A993" t="str">
            <v>13.05.01.02</v>
          </cell>
          <cell r="B993" t="str">
            <v>PISO DE CEMENTO PULIDO CON PIEDRA LAVADA COLOREADO BRUÑADO</v>
          </cell>
          <cell r="C993" t="str">
            <v>m2</v>
          </cell>
          <cell r="D993">
            <v>66.3</v>
          </cell>
          <cell r="E993">
            <v>45.32</v>
          </cell>
          <cell r="F993">
            <v>3004.7159999999999</v>
          </cell>
          <cell r="G993">
            <v>0</v>
          </cell>
          <cell r="H993">
            <v>0</v>
          </cell>
          <cell r="I993" t="str">
            <v>0.00%</v>
          </cell>
          <cell r="J993">
            <v>0</v>
          </cell>
          <cell r="K993">
            <v>0</v>
          </cell>
          <cell r="L993" t="str">
            <v>0.00%</v>
          </cell>
          <cell r="M993">
            <v>0</v>
          </cell>
          <cell r="N993">
            <v>0</v>
          </cell>
          <cell r="O993" t="str">
            <v>0.00%</v>
          </cell>
          <cell r="P993">
            <v>66.3</v>
          </cell>
          <cell r="Q993">
            <v>3004.7159999999999</v>
          </cell>
          <cell r="R993">
            <v>1</v>
          </cell>
        </row>
        <row r="994">
          <cell r="A994" t="str">
            <v>13.05.01.03</v>
          </cell>
          <cell r="B994" t="str">
            <v>PISO DE CEMENTO PULIDO CON PIEDRA LAVADA S/ COLOREAR  BRUÑADO</v>
          </cell>
          <cell r="C994" t="str">
            <v>m2</v>
          </cell>
          <cell r="D994">
            <v>72.78</v>
          </cell>
          <cell r="E994">
            <v>40</v>
          </cell>
          <cell r="F994">
            <v>2911.2</v>
          </cell>
          <cell r="G994">
            <v>0</v>
          </cell>
          <cell r="H994">
            <v>0</v>
          </cell>
          <cell r="I994" t="str">
            <v>0.00%</v>
          </cell>
          <cell r="J994">
            <v>0</v>
          </cell>
          <cell r="K994">
            <v>0</v>
          </cell>
          <cell r="L994" t="str">
            <v>0.00%</v>
          </cell>
          <cell r="M994">
            <v>0</v>
          </cell>
          <cell r="N994">
            <v>0</v>
          </cell>
          <cell r="O994" t="str">
            <v>0.00%</v>
          </cell>
          <cell r="P994">
            <v>72.78</v>
          </cell>
          <cell r="Q994">
            <v>2911.2</v>
          </cell>
          <cell r="R994">
            <v>1</v>
          </cell>
        </row>
        <row r="995">
          <cell r="A995" t="str">
            <v>13.06</v>
          </cell>
          <cell r="B995" t="str">
            <v>CISTERNA SUBTERRANEA, CASETA DE BOMBEO Y TANQUE ELEVADO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</row>
        <row r="996">
          <cell r="A996" t="str">
            <v>13.06.01</v>
          </cell>
          <cell r="B996" t="str">
            <v>REVOQUES ENLUCIDOS Y MOLDURAS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</row>
        <row r="997">
          <cell r="A997" t="str">
            <v>13.06.01.01</v>
          </cell>
          <cell r="B997" t="str">
            <v>TARRAJEO EN MUROS EXTERIORES MEZCLA 1:5 CEMENTO:ARENA</v>
          </cell>
          <cell r="C997" t="str">
            <v>m2</v>
          </cell>
          <cell r="D997">
            <v>19.88</v>
          </cell>
          <cell r="E997">
            <v>33.57</v>
          </cell>
          <cell r="F997">
            <v>667.37159999999994</v>
          </cell>
          <cell r="G997">
            <v>0</v>
          </cell>
          <cell r="H997">
            <v>0</v>
          </cell>
          <cell r="I997" t="str">
            <v>0.00%</v>
          </cell>
          <cell r="J997">
            <v>0</v>
          </cell>
          <cell r="K997">
            <v>0</v>
          </cell>
          <cell r="L997" t="str">
            <v>0.00%</v>
          </cell>
          <cell r="M997">
            <v>0</v>
          </cell>
          <cell r="N997">
            <v>0</v>
          </cell>
          <cell r="O997" t="str">
            <v>0.00%</v>
          </cell>
          <cell r="P997">
            <v>19.88</v>
          </cell>
          <cell r="Q997">
            <v>667.37159999999994</v>
          </cell>
          <cell r="R997">
            <v>1</v>
          </cell>
        </row>
        <row r="998">
          <cell r="A998" t="str">
            <v>13.06.01.02</v>
          </cell>
          <cell r="B998" t="str">
            <v>TARRAJEO EN MUROS INTERIORES MEZCLA 1:5 CEMENTO:ARENA</v>
          </cell>
          <cell r="C998" t="str">
            <v>m2</v>
          </cell>
          <cell r="D998">
            <v>32.29</v>
          </cell>
          <cell r="E998">
            <v>26.91</v>
          </cell>
          <cell r="F998">
            <v>868.9239</v>
          </cell>
          <cell r="G998">
            <v>0</v>
          </cell>
          <cell r="H998">
            <v>0</v>
          </cell>
          <cell r="I998" t="str">
            <v>0.00%</v>
          </cell>
          <cell r="J998">
            <v>0</v>
          </cell>
          <cell r="K998">
            <v>0</v>
          </cell>
          <cell r="L998" t="str">
            <v>0.00%</v>
          </cell>
          <cell r="M998">
            <v>0</v>
          </cell>
          <cell r="N998">
            <v>0</v>
          </cell>
          <cell r="O998" t="str">
            <v>0.00%</v>
          </cell>
          <cell r="P998">
            <v>32.29</v>
          </cell>
          <cell r="Q998">
            <v>868.9239</v>
          </cell>
          <cell r="R998">
            <v>1</v>
          </cell>
        </row>
        <row r="999">
          <cell r="A999" t="str">
            <v>13.06.01.03</v>
          </cell>
          <cell r="B999" t="str">
            <v>TARRAJEO CON IMPERMEABILIZANTE</v>
          </cell>
          <cell r="C999" t="str">
            <v>m2</v>
          </cell>
          <cell r="D999">
            <v>50.03</v>
          </cell>
          <cell r="E999">
            <v>22.12</v>
          </cell>
          <cell r="F999">
            <v>1106.6636000000001</v>
          </cell>
          <cell r="G999">
            <v>0</v>
          </cell>
          <cell r="H999">
            <v>0</v>
          </cell>
          <cell r="I999" t="str">
            <v>0.00%</v>
          </cell>
          <cell r="J999">
            <v>0</v>
          </cell>
          <cell r="K999">
            <v>0</v>
          </cell>
          <cell r="L999" t="str">
            <v>0.00%</v>
          </cell>
          <cell r="M999">
            <v>0</v>
          </cell>
          <cell r="N999">
            <v>0</v>
          </cell>
          <cell r="O999" t="str">
            <v>0.00%</v>
          </cell>
          <cell r="P999">
            <v>50.03</v>
          </cell>
          <cell r="Q999">
            <v>1106.6636000000001</v>
          </cell>
          <cell r="R999">
            <v>1</v>
          </cell>
        </row>
        <row r="1000">
          <cell r="A1000" t="str">
            <v>13.06.01.04</v>
          </cell>
          <cell r="B1000" t="str">
            <v xml:space="preserve">VESTIDURA DE DERRAMES </v>
          </cell>
          <cell r="C1000" t="str">
            <v>m</v>
          </cell>
          <cell r="D1000">
            <v>4.8</v>
          </cell>
          <cell r="E1000">
            <v>24.82</v>
          </cell>
          <cell r="F1000">
            <v>119.136</v>
          </cell>
          <cell r="G1000">
            <v>0</v>
          </cell>
          <cell r="H1000">
            <v>0</v>
          </cell>
          <cell r="I1000" t="str">
            <v>0.00%</v>
          </cell>
          <cell r="J1000">
            <v>0</v>
          </cell>
          <cell r="K1000">
            <v>0</v>
          </cell>
          <cell r="L1000" t="str">
            <v>0.00%</v>
          </cell>
          <cell r="M1000">
            <v>0</v>
          </cell>
          <cell r="N1000">
            <v>0</v>
          </cell>
          <cell r="O1000" t="str">
            <v>0.00%</v>
          </cell>
          <cell r="P1000">
            <v>4.8</v>
          </cell>
          <cell r="Q1000">
            <v>119.136</v>
          </cell>
          <cell r="R1000">
            <v>1</v>
          </cell>
        </row>
        <row r="1001">
          <cell r="A1001" t="str">
            <v>13.06.02</v>
          </cell>
          <cell r="B1001" t="str">
            <v>CIELORRASOS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</row>
        <row r="1002">
          <cell r="A1002" t="str">
            <v>13.06.02.01</v>
          </cell>
          <cell r="B1002" t="str">
            <v>CIELORRASOS CON MEZCLA C:A 1:5 e= 1.5 CM</v>
          </cell>
          <cell r="C1002" t="str">
            <v>m2</v>
          </cell>
          <cell r="D1002">
            <v>14.34</v>
          </cell>
          <cell r="E1002">
            <v>41.21</v>
          </cell>
          <cell r="F1002">
            <v>590.95140000000004</v>
          </cell>
          <cell r="G1002">
            <v>0</v>
          </cell>
          <cell r="H1002">
            <v>0</v>
          </cell>
          <cell r="I1002" t="str">
            <v>0.00%</v>
          </cell>
          <cell r="J1002">
            <v>0</v>
          </cell>
          <cell r="K1002">
            <v>0</v>
          </cell>
          <cell r="L1002" t="str">
            <v>0.00%</v>
          </cell>
          <cell r="M1002">
            <v>0</v>
          </cell>
          <cell r="N1002">
            <v>0</v>
          </cell>
          <cell r="O1002" t="str">
            <v>0.00%</v>
          </cell>
          <cell r="P1002">
            <v>14.34</v>
          </cell>
          <cell r="Q1002">
            <v>590.95140000000004</v>
          </cell>
          <cell r="R1002">
            <v>1</v>
          </cell>
        </row>
        <row r="1003">
          <cell r="A1003" t="str">
            <v>13.06.03</v>
          </cell>
          <cell r="B1003" t="str">
            <v>PISOS Y PAVIMENTOS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</row>
        <row r="1004">
          <cell r="A1004" t="str">
            <v>13.06.03.01</v>
          </cell>
          <cell r="B1004" t="str">
            <v>FALSO PISO DE 4" DE CONCRETO 1:10</v>
          </cell>
          <cell r="C1004" t="str">
            <v>m2</v>
          </cell>
          <cell r="D1004">
            <v>3.66</v>
          </cell>
          <cell r="E1004">
            <v>34.700000000000003</v>
          </cell>
          <cell r="F1004">
            <v>127.00200000000001</v>
          </cell>
          <cell r="G1004">
            <v>0</v>
          </cell>
          <cell r="H1004">
            <v>0</v>
          </cell>
          <cell r="I1004" t="str">
            <v>0.00%</v>
          </cell>
          <cell r="J1004">
            <v>0</v>
          </cell>
          <cell r="K1004">
            <v>0</v>
          </cell>
          <cell r="L1004" t="str">
            <v>0.00%</v>
          </cell>
          <cell r="M1004">
            <v>0</v>
          </cell>
          <cell r="N1004">
            <v>0</v>
          </cell>
          <cell r="O1004" t="str">
            <v>0.00%</v>
          </cell>
          <cell r="P1004">
            <v>3.66</v>
          </cell>
          <cell r="Q1004">
            <v>127.00200000000001</v>
          </cell>
          <cell r="R1004">
            <v>1</v>
          </cell>
        </row>
        <row r="1005">
          <cell r="A1005" t="str">
            <v>13.06.03.02</v>
          </cell>
          <cell r="B1005" t="str">
            <v>PISO DE CEMENTO PULIDO CON PIEDRA LAVADA S/ COLOREAR  BRUÑADO</v>
          </cell>
          <cell r="C1005" t="str">
            <v>m2</v>
          </cell>
          <cell r="D1005">
            <v>3.66</v>
          </cell>
          <cell r="E1005">
            <v>40</v>
          </cell>
          <cell r="F1005">
            <v>146.4</v>
          </cell>
          <cell r="G1005">
            <v>0</v>
          </cell>
          <cell r="H1005">
            <v>0</v>
          </cell>
          <cell r="I1005" t="str">
            <v>0.00%</v>
          </cell>
          <cell r="J1005">
            <v>0</v>
          </cell>
          <cell r="K1005">
            <v>0</v>
          </cell>
          <cell r="L1005" t="str">
            <v>0.00%</v>
          </cell>
          <cell r="M1005">
            <v>0</v>
          </cell>
          <cell r="N1005">
            <v>0</v>
          </cell>
          <cell r="O1005" t="str">
            <v>0.00%</v>
          </cell>
          <cell r="P1005">
            <v>3.66</v>
          </cell>
          <cell r="Q1005">
            <v>146.4</v>
          </cell>
          <cell r="R1005">
            <v>1</v>
          </cell>
        </row>
        <row r="1006">
          <cell r="A1006" t="str">
            <v>13.06.04</v>
          </cell>
          <cell r="B1006" t="str">
            <v>ZOCALOS Y CONTRAZOCALOS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</row>
        <row r="1007">
          <cell r="A1007" t="str">
            <v>13.06.04.01</v>
          </cell>
          <cell r="B1007" t="str">
            <v>ZOCALO DE CEMENTO PULIDO C/MORTERO 1:5 DE 2CM. DE H= 30 CM. - EXTERIOR</v>
          </cell>
          <cell r="C1007" t="str">
            <v>m</v>
          </cell>
          <cell r="D1007">
            <v>0.6</v>
          </cell>
          <cell r="E1007">
            <v>13.08</v>
          </cell>
          <cell r="F1007">
            <v>7.8479999999999999</v>
          </cell>
          <cell r="G1007">
            <v>0</v>
          </cell>
          <cell r="H1007">
            <v>0</v>
          </cell>
          <cell r="I1007" t="str">
            <v>0.00%</v>
          </cell>
          <cell r="J1007">
            <v>0</v>
          </cell>
          <cell r="K1007">
            <v>0</v>
          </cell>
          <cell r="L1007" t="str">
            <v>0.00%</v>
          </cell>
          <cell r="M1007">
            <v>0</v>
          </cell>
          <cell r="N1007">
            <v>0</v>
          </cell>
          <cell r="O1007" t="str">
            <v>0.00%</v>
          </cell>
          <cell r="P1007">
            <v>0.6</v>
          </cell>
          <cell r="Q1007">
            <v>7.8479999999999999</v>
          </cell>
          <cell r="R1007">
            <v>1</v>
          </cell>
        </row>
        <row r="1008">
          <cell r="A1008" t="str">
            <v>13.06.05</v>
          </cell>
          <cell r="B1008" t="str">
            <v>CARPINTERIA METALICA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</row>
        <row r="1009">
          <cell r="A1009" t="str">
            <v>13.06.05.01</v>
          </cell>
          <cell r="B1009" t="str">
            <v>PUERTA METALICA LAC 1/16" C/MARCO INC/ ACCESORIOS, PINTURA Y COLOCADO</v>
          </cell>
          <cell r="C1009" t="str">
            <v>m2</v>
          </cell>
          <cell r="D1009">
            <v>1.92</v>
          </cell>
          <cell r="E1009">
            <v>520</v>
          </cell>
          <cell r="F1009">
            <v>998.4</v>
          </cell>
          <cell r="G1009">
            <v>0</v>
          </cell>
          <cell r="H1009">
            <v>0</v>
          </cell>
          <cell r="I1009" t="str">
            <v>0.00%</v>
          </cell>
          <cell r="J1009">
            <v>0</v>
          </cell>
          <cell r="K1009">
            <v>0</v>
          </cell>
          <cell r="L1009" t="str">
            <v>0.00%</v>
          </cell>
          <cell r="M1009">
            <v>0</v>
          </cell>
          <cell r="N1009">
            <v>0</v>
          </cell>
          <cell r="O1009" t="str">
            <v>0.00%</v>
          </cell>
          <cell r="P1009">
            <v>1.92</v>
          </cell>
          <cell r="Q1009">
            <v>998.4</v>
          </cell>
          <cell r="R1009">
            <v>1</v>
          </cell>
        </row>
        <row r="1010">
          <cell r="A1010" t="str">
            <v>13.06.05.02</v>
          </cell>
          <cell r="B1010" t="str">
            <v>ESCALERA METALICA TIPO GATO INC/ ACCESORIOS, PINTURA Y COLOCADO</v>
          </cell>
          <cell r="C1010" t="str">
            <v>und</v>
          </cell>
          <cell r="D1010">
            <v>1</v>
          </cell>
          <cell r="E1010">
            <v>450</v>
          </cell>
          <cell r="F1010">
            <v>450</v>
          </cell>
          <cell r="G1010">
            <v>0</v>
          </cell>
          <cell r="H1010">
            <v>0</v>
          </cell>
          <cell r="I1010" t="str">
            <v>0.00%</v>
          </cell>
          <cell r="J1010">
            <v>0</v>
          </cell>
          <cell r="K1010">
            <v>0</v>
          </cell>
          <cell r="L1010" t="str">
            <v>0.00%</v>
          </cell>
          <cell r="M1010">
            <v>0</v>
          </cell>
          <cell r="N1010">
            <v>0</v>
          </cell>
          <cell r="O1010" t="str">
            <v>0.00%</v>
          </cell>
          <cell r="P1010">
            <v>1</v>
          </cell>
          <cell r="Q1010">
            <v>450</v>
          </cell>
          <cell r="R1010">
            <v>1</v>
          </cell>
        </row>
        <row r="1011">
          <cell r="A1011" t="str">
            <v>13.06.06</v>
          </cell>
          <cell r="B1011" t="str">
            <v>PINTURA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</row>
        <row r="1012">
          <cell r="A1012" t="str">
            <v>13.06.06.01</v>
          </cell>
          <cell r="B1012" t="str">
            <v>PINTURA EN CIELORRASO</v>
          </cell>
          <cell r="C1012" t="str">
            <v>m2</v>
          </cell>
          <cell r="D1012">
            <v>14.34</v>
          </cell>
          <cell r="E1012">
            <v>12.59</v>
          </cell>
          <cell r="F1012">
            <v>180.54059999999998</v>
          </cell>
          <cell r="G1012">
            <v>0</v>
          </cell>
          <cell r="H1012">
            <v>0</v>
          </cell>
          <cell r="I1012" t="str">
            <v>0.00%</v>
          </cell>
          <cell r="J1012">
            <v>0</v>
          </cell>
          <cell r="K1012">
            <v>0</v>
          </cell>
          <cell r="L1012" t="str">
            <v>0.00%</v>
          </cell>
          <cell r="M1012">
            <v>0</v>
          </cell>
          <cell r="N1012">
            <v>0</v>
          </cell>
          <cell r="O1012" t="str">
            <v>0.00%</v>
          </cell>
          <cell r="P1012">
            <v>14.34</v>
          </cell>
          <cell r="Q1012">
            <v>180.54059999999998</v>
          </cell>
          <cell r="R1012">
            <v>1</v>
          </cell>
        </row>
        <row r="1013">
          <cell r="A1013" t="str">
            <v>13.06.06.02</v>
          </cell>
          <cell r="B1013" t="str">
            <v>PINTURA EN EXTERIORES</v>
          </cell>
          <cell r="C1013" t="str">
            <v>m2</v>
          </cell>
          <cell r="D1013">
            <v>17.96</v>
          </cell>
          <cell r="E1013">
            <v>19.04</v>
          </cell>
          <cell r="F1013">
            <v>341.95839999999998</v>
          </cell>
          <cell r="G1013">
            <v>0</v>
          </cell>
          <cell r="H1013">
            <v>0</v>
          </cell>
          <cell r="I1013" t="str">
            <v>0.00%</v>
          </cell>
          <cell r="J1013">
            <v>0</v>
          </cell>
          <cell r="K1013">
            <v>0</v>
          </cell>
          <cell r="L1013" t="str">
            <v>0.00%</v>
          </cell>
          <cell r="M1013">
            <v>0</v>
          </cell>
          <cell r="N1013">
            <v>0</v>
          </cell>
          <cell r="O1013" t="str">
            <v>0.00%</v>
          </cell>
          <cell r="P1013">
            <v>17.96</v>
          </cell>
          <cell r="Q1013">
            <v>341.95839999999998</v>
          </cell>
          <cell r="R1013">
            <v>1</v>
          </cell>
        </row>
        <row r="1014">
          <cell r="A1014" t="str">
            <v>13.06.06.03</v>
          </cell>
          <cell r="B1014" t="str">
            <v xml:space="preserve">PINTURA EN INTERIORES </v>
          </cell>
          <cell r="C1014" t="str">
            <v>m2</v>
          </cell>
          <cell r="D1014">
            <v>32.29</v>
          </cell>
          <cell r="E1014">
            <v>9.6999999999999993</v>
          </cell>
          <cell r="F1014">
            <v>313.21299999999997</v>
          </cell>
          <cell r="G1014">
            <v>0</v>
          </cell>
          <cell r="H1014">
            <v>0</v>
          </cell>
          <cell r="I1014" t="str">
            <v>0.00%</v>
          </cell>
          <cell r="J1014">
            <v>0</v>
          </cell>
          <cell r="K1014">
            <v>0</v>
          </cell>
          <cell r="L1014" t="str">
            <v>0.00%</v>
          </cell>
          <cell r="M1014">
            <v>0</v>
          </cell>
          <cell r="N1014">
            <v>0</v>
          </cell>
          <cell r="O1014" t="str">
            <v>0.00%</v>
          </cell>
          <cell r="P1014">
            <v>32.29</v>
          </cell>
          <cell r="Q1014">
            <v>313.21299999999997</v>
          </cell>
          <cell r="R1014">
            <v>1</v>
          </cell>
        </row>
        <row r="1015">
          <cell r="A1015" t="str">
            <v>13.06.06.04</v>
          </cell>
          <cell r="B1015" t="str">
            <v>PINTURA EN CONTRAZOCALOS Y ZOCALOS H= 0.40M C/ESMALTE</v>
          </cell>
          <cell r="C1015" t="str">
            <v>m</v>
          </cell>
          <cell r="D1015">
            <v>0.6</v>
          </cell>
          <cell r="E1015">
            <v>7.19</v>
          </cell>
          <cell r="F1015">
            <v>4.3140000000000001</v>
          </cell>
          <cell r="G1015">
            <v>0</v>
          </cell>
          <cell r="H1015">
            <v>0</v>
          </cell>
          <cell r="I1015" t="str">
            <v>0.00%</v>
          </cell>
          <cell r="J1015">
            <v>0</v>
          </cell>
          <cell r="K1015">
            <v>0</v>
          </cell>
          <cell r="L1015" t="str">
            <v>0.00%</v>
          </cell>
          <cell r="M1015">
            <v>0</v>
          </cell>
          <cell r="N1015">
            <v>0</v>
          </cell>
          <cell r="O1015" t="str">
            <v>0.00%</v>
          </cell>
          <cell r="P1015">
            <v>0.6</v>
          </cell>
          <cell r="Q1015">
            <v>4.3140000000000001</v>
          </cell>
          <cell r="R1015">
            <v>1</v>
          </cell>
        </row>
        <row r="1016">
          <cell r="A1016" t="str">
            <v>13.07</v>
          </cell>
          <cell r="B1016" t="str">
            <v>ATRIO DE INGRESO Y CONTROL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</row>
        <row r="1017">
          <cell r="A1017" t="str">
            <v>13.07.01</v>
          </cell>
          <cell r="B1017" t="str">
            <v>MUROS Y TABIQUES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A1018" t="str">
            <v>13.07.01.01</v>
          </cell>
          <cell r="B1018" t="str">
            <v>MURO DE SOGA LADRILLO KIN-KONG DE ARCILLA</v>
          </cell>
          <cell r="C1018" t="str">
            <v>m2</v>
          </cell>
          <cell r="D1018">
            <v>18.670000000000002</v>
          </cell>
          <cell r="E1018">
            <v>99.24</v>
          </cell>
          <cell r="F1018">
            <v>1852.8108</v>
          </cell>
          <cell r="G1018">
            <v>0</v>
          </cell>
          <cell r="H1018">
            <v>0</v>
          </cell>
          <cell r="I1018" t="str">
            <v>0.00%</v>
          </cell>
          <cell r="J1018">
            <v>0</v>
          </cell>
          <cell r="K1018">
            <v>0</v>
          </cell>
          <cell r="L1018" t="str">
            <v>0.00%</v>
          </cell>
          <cell r="M1018">
            <v>0</v>
          </cell>
          <cell r="N1018">
            <v>0</v>
          </cell>
          <cell r="O1018" t="str">
            <v>0.00%</v>
          </cell>
          <cell r="P1018">
            <v>18.670000000000002</v>
          </cell>
          <cell r="Q1018">
            <v>1852.8108</v>
          </cell>
          <cell r="R1018">
            <v>1</v>
          </cell>
        </row>
        <row r="1019">
          <cell r="A1019" t="str">
            <v>13.07.02</v>
          </cell>
          <cell r="B1019" t="str">
            <v>REVOQUES ENLUCIDOS Y MOLDURAS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</row>
        <row r="1020">
          <cell r="A1020" t="str">
            <v>13.07.02.01</v>
          </cell>
          <cell r="B1020" t="str">
            <v>TARRAJEO EN MUROS EXTERIORES MEZCLA 1:5 CEMENTO:ARENA</v>
          </cell>
          <cell r="C1020" t="str">
            <v>m2</v>
          </cell>
          <cell r="D1020">
            <v>18.670000000000002</v>
          </cell>
          <cell r="E1020">
            <v>33.57</v>
          </cell>
          <cell r="F1020">
            <v>626.75190000000009</v>
          </cell>
          <cell r="G1020">
            <v>0</v>
          </cell>
          <cell r="H1020">
            <v>0</v>
          </cell>
          <cell r="I1020" t="str">
            <v>0.00%</v>
          </cell>
          <cell r="J1020">
            <v>0</v>
          </cell>
          <cell r="K1020">
            <v>0</v>
          </cell>
          <cell r="L1020" t="str">
            <v>0.00%</v>
          </cell>
          <cell r="M1020">
            <v>0</v>
          </cell>
          <cell r="N1020">
            <v>0</v>
          </cell>
          <cell r="O1020" t="str">
            <v>0.00%</v>
          </cell>
          <cell r="P1020">
            <v>18.670000000000002</v>
          </cell>
          <cell r="Q1020">
            <v>626.75190000000009</v>
          </cell>
          <cell r="R1020">
            <v>1</v>
          </cell>
        </row>
        <row r="1021">
          <cell r="A1021" t="str">
            <v>13.07.02.02</v>
          </cell>
          <cell r="B1021" t="str">
            <v>TARRAJEO EN MUROS INTERIORES MEZCLA 1:5 CEMENTO:ARENA</v>
          </cell>
          <cell r="C1021" t="str">
            <v>m2</v>
          </cell>
          <cell r="D1021">
            <v>18.670000000000002</v>
          </cell>
          <cell r="E1021">
            <v>26.91</v>
          </cell>
          <cell r="F1021">
            <v>502.40970000000004</v>
          </cell>
          <cell r="G1021">
            <v>0</v>
          </cell>
          <cell r="H1021">
            <v>0</v>
          </cell>
          <cell r="I1021" t="str">
            <v>0.00%</v>
          </cell>
          <cell r="J1021">
            <v>0</v>
          </cell>
          <cell r="K1021">
            <v>0</v>
          </cell>
          <cell r="L1021" t="str">
            <v>0.00%</v>
          </cell>
          <cell r="M1021">
            <v>0</v>
          </cell>
          <cell r="N1021">
            <v>0</v>
          </cell>
          <cell r="O1021" t="str">
            <v>0.00%</v>
          </cell>
          <cell r="P1021">
            <v>18.670000000000002</v>
          </cell>
          <cell r="Q1021">
            <v>502.40970000000004</v>
          </cell>
          <cell r="R1021">
            <v>1</v>
          </cell>
        </row>
        <row r="1022">
          <cell r="A1022" t="str">
            <v>13.07.02.03</v>
          </cell>
          <cell r="B1022" t="str">
            <v>TARRAJEO DE SUPERFICIE COLUMNAS INCL. ARISTAS MEZCLA 1:5 CEMENTO:ARENA</v>
          </cell>
          <cell r="C1022" t="str">
            <v>m2</v>
          </cell>
          <cell r="D1022">
            <v>16.809999999999999</v>
          </cell>
          <cell r="E1022">
            <v>29.04</v>
          </cell>
          <cell r="F1022">
            <v>488.16239999999993</v>
          </cell>
          <cell r="G1022">
            <v>0</v>
          </cell>
          <cell r="H1022">
            <v>0</v>
          </cell>
          <cell r="I1022" t="str">
            <v>0.00%</v>
          </cell>
          <cell r="J1022">
            <v>0</v>
          </cell>
          <cell r="K1022">
            <v>0</v>
          </cell>
          <cell r="L1022" t="str">
            <v>0.00%</v>
          </cell>
          <cell r="M1022">
            <v>0</v>
          </cell>
          <cell r="N1022">
            <v>0</v>
          </cell>
          <cell r="O1022" t="str">
            <v>0.00%</v>
          </cell>
          <cell r="P1022">
            <v>16.809999999999999</v>
          </cell>
          <cell r="Q1022">
            <v>488.16239999999993</v>
          </cell>
          <cell r="R1022">
            <v>1</v>
          </cell>
        </row>
        <row r="1023">
          <cell r="A1023" t="str">
            <v>13.07.02.04</v>
          </cell>
          <cell r="B1023" t="str">
            <v>TARRAJEO DE SUPERF.VIGAS INCL.ARISTAS, MEZCLA 1:5 CEMENTO:ARENA</v>
          </cell>
          <cell r="C1023" t="str">
            <v>m2</v>
          </cell>
          <cell r="D1023">
            <v>13.09</v>
          </cell>
          <cell r="E1023">
            <v>34.25</v>
          </cell>
          <cell r="F1023">
            <v>448.33249999999998</v>
          </cell>
          <cell r="G1023">
            <v>0</v>
          </cell>
          <cell r="H1023">
            <v>0</v>
          </cell>
          <cell r="I1023" t="str">
            <v>0.00%</v>
          </cell>
          <cell r="J1023">
            <v>0</v>
          </cell>
          <cell r="K1023">
            <v>0</v>
          </cell>
          <cell r="L1023" t="str">
            <v>0.00%</v>
          </cell>
          <cell r="M1023">
            <v>0</v>
          </cell>
          <cell r="N1023">
            <v>0</v>
          </cell>
          <cell r="O1023" t="str">
            <v>0.00%</v>
          </cell>
          <cell r="P1023">
            <v>13.09</v>
          </cell>
          <cell r="Q1023">
            <v>448.33249999999998</v>
          </cell>
          <cell r="R1023">
            <v>1</v>
          </cell>
        </row>
        <row r="1024">
          <cell r="A1024" t="str">
            <v>13.07.02.05</v>
          </cell>
          <cell r="B1024" t="str">
            <v>TARRAJEO CON IMPERMEABILIZANTE EN COBERTURAS</v>
          </cell>
          <cell r="C1024" t="str">
            <v>m2</v>
          </cell>
          <cell r="D1024">
            <v>15.16</v>
          </cell>
          <cell r="E1024">
            <v>60.76</v>
          </cell>
          <cell r="F1024">
            <v>921.12159999999994</v>
          </cell>
          <cell r="G1024">
            <v>0</v>
          </cell>
          <cell r="H1024">
            <v>0</v>
          </cell>
          <cell r="I1024" t="str">
            <v>0.00%</v>
          </cell>
          <cell r="J1024">
            <v>0</v>
          </cell>
          <cell r="K1024">
            <v>0</v>
          </cell>
          <cell r="L1024" t="str">
            <v>0.00%</v>
          </cell>
          <cell r="M1024">
            <v>0</v>
          </cell>
          <cell r="N1024">
            <v>0</v>
          </cell>
          <cell r="O1024" t="str">
            <v>0.00%</v>
          </cell>
          <cell r="P1024">
            <v>15.16</v>
          </cell>
          <cell r="Q1024">
            <v>921.12159999999994</v>
          </cell>
          <cell r="R1024">
            <v>1</v>
          </cell>
        </row>
        <row r="1025">
          <cell r="A1025" t="str">
            <v>13.07.02.06</v>
          </cell>
          <cell r="B1025" t="str">
            <v>TARRAJEO EN SUPERFICIE ARISTAS EN PARAPETO</v>
          </cell>
          <cell r="C1025" t="str">
            <v>m2</v>
          </cell>
          <cell r="D1025">
            <v>4.57</v>
          </cell>
          <cell r="E1025">
            <v>32.01</v>
          </cell>
          <cell r="F1025">
            <v>146.28569999999999</v>
          </cell>
          <cell r="G1025">
            <v>0</v>
          </cell>
          <cell r="H1025">
            <v>0</v>
          </cell>
          <cell r="I1025" t="str">
            <v>0.00%</v>
          </cell>
          <cell r="J1025">
            <v>0</v>
          </cell>
          <cell r="K1025">
            <v>0</v>
          </cell>
          <cell r="L1025" t="str">
            <v>0.00%</v>
          </cell>
          <cell r="M1025">
            <v>0</v>
          </cell>
          <cell r="N1025">
            <v>0</v>
          </cell>
          <cell r="O1025" t="str">
            <v>0.00%</v>
          </cell>
          <cell r="P1025">
            <v>4.57</v>
          </cell>
          <cell r="Q1025">
            <v>146.28569999999999</v>
          </cell>
          <cell r="R1025">
            <v>1</v>
          </cell>
        </row>
        <row r="1026">
          <cell r="A1026" t="str">
            <v>13.07.02.07</v>
          </cell>
          <cell r="B1026" t="str">
            <v xml:space="preserve">VESTIDURA DE DERRAMES </v>
          </cell>
          <cell r="C1026" t="str">
            <v>m</v>
          </cell>
          <cell r="D1026">
            <v>11.44</v>
          </cell>
          <cell r="E1026">
            <v>24.82</v>
          </cell>
          <cell r="F1026">
            <v>283.94079999999997</v>
          </cell>
          <cell r="G1026">
            <v>0</v>
          </cell>
          <cell r="H1026">
            <v>0</v>
          </cell>
          <cell r="I1026" t="str">
            <v>0.00%</v>
          </cell>
          <cell r="J1026">
            <v>0</v>
          </cell>
          <cell r="K1026">
            <v>0</v>
          </cell>
          <cell r="L1026" t="str">
            <v>0.00%</v>
          </cell>
          <cell r="M1026">
            <v>0</v>
          </cell>
          <cell r="N1026">
            <v>0</v>
          </cell>
          <cell r="O1026" t="str">
            <v>0.00%</v>
          </cell>
          <cell r="P1026">
            <v>11.44</v>
          </cell>
          <cell r="Q1026">
            <v>283.94079999999997</v>
          </cell>
          <cell r="R1026">
            <v>1</v>
          </cell>
        </row>
        <row r="1027">
          <cell r="A1027" t="str">
            <v>13.07.02.08</v>
          </cell>
          <cell r="B1027" t="str">
            <v>BRUÑA DE 1CM ENTRE MUROS Y ESTRUCTURAS</v>
          </cell>
          <cell r="C1027" t="str">
            <v>m</v>
          </cell>
          <cell r="D1027">
            <v>156</v>
          </cell>
          <cell r="E1027">
            <v>2.08</v>
          </cell>
          <cell r="F1027">
            <v>324.48</v>
          </cell>
          <cell r="G1027">
            <v>0</v>
          </cell>
          <cell r="H1027">
            <v>0</v>
          </cell>
          <cell r="I1027" t="str">
            <v>0.00%</v>
          </cell>
          <cell r="J1027">
            <v>0</v>
          </cell>
          <cell r="K1027">
            <v>0</v>
          </cell>
          <cell r="L1027" t="str">
            <v>0.00%</v>
          </cell>
          <cell r="M1027">
            <v>0</v>
          </cell>
          <cell r="N1027">
            <v>0</v>
          </cell>
          <cell r="O1027" t="str">
            <v>0.00%</v>
          </cell>
          <cell r="P1027">
            <v>156</v>
          </cell>
          <cell r="Q1027">
            <v>324.48</v>
          </cell>
          <cell r="R1027">
            <v>1</v>
          </cell>
        </row>
        <row r="1028">
          <cell r="A1028" t="str">
            <v>13.07.03</v>
          </cell>
          <cell r="B1028" t="str">
            <v>CIELORRASOS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</row>
        <row r="1029">
          <cell r="A1029" t="str">
            <v>13.07.03.01</v>
          </cell>
          <cell r="B1029" t="str">
            <v>CIELORRASOS CON MEZCLA C:A 1:5 e= 1.5 CM</v>
          </cell>
          <cell r="C1029" t="str">
            <v>m2</v>
          </cell>
          <cell r="D1029">
            <v>15.16</v>
          </cell>
          <cell r="E1029">
            <v>41.21</v>
          </cell>
          <cell r="F1029">
            <v>624.74360000000001</v>
          </cell>
          <cell r="G1029">
            <v>0</v>
          </cell>
          <cell r="H1029">
            <v>0</v>
          </cell>
          <cell r="I1029" t="str">
            <v>0.00%</v>
          </cell>
          <cell r="J1029">
            <v>0</v>
          </cell>
          <cell r="K1029">
            <v>0</v>
          </cell>
          <cell r="L1029" t="str">
            <v>0.00%</v>
          </cell>
          <cell r="M1029">
            <v>0</v>
          </cell>
          <cell r="N1029">
            <v>0</v>
          </cell>
          <cell r="O1029" t="str">
            <v>0.00%</v>
          </cell>
          <cell r="P1029">
            <v>15.16</v>
          </cell>
          <cell r="Q1029">
            <v>624.74360000000001</v>
          </cell>
          <cell r="R1029">
            <v>1</v>
          </cell>
        </row>
        <row r="1030">
          <cell r="A1030" t="str">
            <v>13.07.04</v>
          </cell>
          <cell r="B1030" t="str">
            <v>PISOS Y PAVIMENTOS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</row>
        <row r="1031">
          <cell r="A1031" t="str">
            <v>13.07.04.01</v>
          </cell>
          <cell r="B1031" t="str">
            <v>FALSO PISO DE 4" DE CONCRETO 1:10</v>
          </cell>
          <cell r="C1031" t="str">
            <v>m2</v>
          </cell>
          <cell r="D1031">
            <v>3.8</v>
          </cell>
          <cell r="E1031">
            <v>34.700000000000003</v>
          </cell>
          <cell r="F1031">
            <v>131.86000000000001</v>
          </cell>
          <cell r="G1031">
            <v>0</v>
          </cell>
          <cell r="H1031">
            <v>0</v>
          </cell>
          <cell r="I1031" t="str">
            <v>0.00%</v>
          </cell>
          <cell r="J1031">
            <v>0</v>
          </cell>
          <cell r="K1031">
            <v>0</v>
          </cell>
          <cell r="L1031" t="str">
            <v>0.00%</v>
          </cell>
          <cell r="M1031">
            <v>0</v>
          </cell>
          <cell r="N1031">
            <v>0</v>
          </cell>
          <cell r="O1031" t="str">
            <v>0.00%</v>
          </cell>
          <cell r="P1031">
            <v>3.8</v>
          </cell>
          <cell r="Q1031">
            <v>131.86000000000001</v>
          </cell>
          <cell r="R1031">
            <v>1</v>
          </cell>
        </row>
        <row r="1032">
          <cell r="A1032" t="str">
            <v>13.07.04.02</v>
          </cell>
          <cell r="B1032" t="str">
            <v>CONTRAPISO DE 48 MM.</v>
          </cell>
          <cell r="C1032" t="str">
            <v>m2</v>
          </cell>
          <cell r="D1032">
            <v>3.8</v>
          </cell>
          <cell r="E1032">
            <v>33.57</v>
          </cell>
          <cell r="F1032">
            <v>127.56599999999999</v>
          </cell>
          <cell r="G1032">
            <v>0</v>
          </cell>
          <cell r="H1032">
            <v>0</v>
          </cell>
          <cell r="I1032" t="str">
            <v>0.00%</v>
          </cell>
          <cell r="J1032">
            <v>0</v>
          </cell>
          <cell r="K1032">
            <v>0</v>
          </cell>
          <cell r="L1032" t="str">
            <v>0.00%</v>
          </cell>
          <cell r="M1032">
            <v>0</v>
          </cell>
          <cell r="N1032">
            <v>0</v>
          </cell>
          <cell r="O1032" t="str">
            <v>0.00%</v>
          </cell>
          <cell r="P1032">
            <v>3.8</v>
          </cell>
          <cell r="Q1032">
            <v>127.56599999999999</v>
          </cell>
          <cell r="R1032">
            <v>1</v>
          </cell>
        </row>
        <row r="1033">
          <cell r="A1033" t="str">
            <v>13.07.04.03</v>
          </cell>
          <cell r="B1033" t="str">
            <v>PISO DE CERAMICO ANTIDESLIZANTE AT. 0.40x0.40 M</v>
          </cell>
          <cell r="C1033" t="str">
            <v>m2</v>
          </cell>
          <cell r="D1033">
            <v>3.8</v>
          </cell>
          <cell r="E1033">
            <v>56.63</v>
          </cell>
          <cell r="F1033">
            <v>215.19399999999999</v>
          </cell>
          <cell r="G1033">
            <v>0</v>
          </cell>
          <cell r="H1033">
            <v>0</v>
          </cell>
          <cell r="I1033" t="str">
            <v>0.00%</v>
          </cell>
          <cell r="J1033">
            <v>0</v>
          </cell>
          <cell r="K1033">
            <v>0</v>
          </cell>
          <cell r="L1033" t="str">
            <v>0.00%</v>
          </cell>
          <cell r="M1033">
            <v>0</v>
          </cell>
          <cell r="N1033">
            <v>0</v>
          </cell>
          <cell r="O1033" t="str">
            <v>0.00%</v>
          </cell>
          <cell r="P1033">
            <v>3.8</v>
          </cell>
          <cell r="Q1033">
            <v>215.19399999999999</v>
          </cell>
          <cell r="R1033">
            <v>1</v>
          </cell>
        </row>
        <row r="1034">
          <cell r="A1034" t="str">
            <v>13.07.04.04</v>
          </cell>
          <cell r="B1034" t="str">
            <v>PISO DE CEMENTO FROTACHADO BRUÑADO</v>
          </cell>
          <cell r="C1034" t="str">
            <v>m2</v>
          </cell>
          <cell r="D1034">
            <v>9.5500000000000007</v>
          </cell>
          <cell r="E1034">
            <v>18.29</v>
          </cell>
          <cell r="F1034">
            <v>174.6695</v>
          </cell>
          <cell r="G1034">
            <v>0</v>
          </cell>
          <cell r="H1034">
            <v>0</v>
          </cell>
          <cell r="I1034" t="str">
            <v>0.00%</v>
          </cell>
          <cell r="J1034">
            <v>0</v>
          </cell>
          <cell r="K1034">
            <v>0</v>
          </cell>
          <cell r="L1034" t="str">
            <v>0.00%</v>
          </cell>
          <cell r="M1034">
            <v>0</v>
          </cell>
          <cell r="N1034">
            <v>0</v>
          </cell>
          <cell r="O1034" t="str">
            <v>0.00%</v>
          </cell>
          <cell r="P1034">
            <v>9.5500000000000007</v>
          </cell>
          <cell r="Q1034">
            <v>174.6695</v>
          </cell>
          <cell r="R1034">
            <v>1</v>
          </cell>
        </row>
        <row r="1035">
          <cell r="A1035" t="str">
            <v>13.07.05</v>
          </cell>
          <cell r="B1035" t="str">
            <v>VEREDA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</row>
        <row r="1036">
          <cell r="A1036" t="str">
            <v>13.07.05.01</v>
          </cell>
          <cell r="B1036" t="str">
            <v>AFIRMADO DE 4" PARA VEREDAS</v>
          </cell>
          <cell r="C1036" t="str">
            <v>m2</v>
          </cell>
          <cell r="D1036">
            <v>9.5500000000000007</v>
          </cell>
          <cell r="E1036">
            <v>11.27</v>
          </cell>
          <cell r="F1036">
            <v>107.6285</v>
          </cell>
          <cell r="G1036">
            <v>0</v>
          </cell>
          <cell r="H1036">
            <v>0</v>
          </cell>
          <cell r="I1036" t="str">
            <v>0.00%</v>
          </cell>
          <cell r="J1036">
            <v>0</v>
          </cell>
          <cell r="K1036">
            <v>0</v>
          </cell>
          <cell r="L1036" t="str">
            <v>0.00%</v>
          </cell>
          <cell r="M1036">
            <v>0</v>
          </cell>
          <cell r="N1036">
            <v>0</v>
          </cell>
          <cell r="O1036" t="str">
            <v>0.00%</v>
          </cell>
          <cell r="P1036">
            <v>9.5500000000000007</v>
          </cell>
          <cell r="Q1036">
            <v>107.6285</v>
          </cell>
          <cell r="R1036">
            <v>1</v>
          </cell>
        </row>
        <row r="1037">
          <cell r="A1037" t="str">
            <v>13.07.05.02</v>
          </cell>
          <cell r="B1037" t="str">
            <v>VEREDA DE CONCRETO F'C= 175 KG/CM2.</v>
          </cell>
          <cell r="C1037" t="str">
            <v>m2</v>
          </cell>
          <cell r="D1037">
            <v>9.5500000000000007</v>
          </cell>
          <cell r="E1037">
            <v>64.63</v>
          </cell>
          <cell r="F1037">
            <v>617.2165</v>
          </cell>
          <cell r="G1037">
            <v>0</v>
          </cell>
          <cell r="H1037">
            <v>0</v>
          </cell>
          <cell r="I1037" t="str">
            <v>0.00%</v>
          </cell>
          <cell r="J1037">
            <v>0</v>
          </cell>
          <cell r="K1037">
            <v>0</v>
          </cell>
          <cell r="L1037" t="str">
            <v>0.00%</v>
          </cell>
          <cell r="M1037">
            <v>0</v>
          </cell>
          <cell r="N1037">
            <v>0</v>
          </cell>
          <cell r="O1037" t="str">
            <v>0.00%</v>
          </cell>
          <cell r="P1037">
            <v>9.5500000000000007</v>
          </cell>
          <cell r="Q1037">
            <v>617.2165</v>
          </cell>
          <cell r="R1037">
            <v>1</v>
          </cell>
        </row>
        <row r="1038">
          <cell r="A1038" t="str">
            <v>13.07.05.03</v>
          </cell>
          <cell r="B1038" t="str">
            <v>ENCOFRADO Y DESENCOFRADO DE VEREDA</v>
          </cell>
          <cell r="C1038" t="str">
            <v>m2</v>
          </cell>
          <cell r="D1038">
            <v>0.92</v>
          </cell>
          <cell r="E1038">
            <v>45.51</v>
          </cell>
          <cell r="F1038">
            <v>41.869199999999999</v>
          </cell>
          <cell r="G1038">
            <v>0</v>
          </cell>
          <cell r="H1038">
            <v>0</v>
          </cell>
          <cell r="I1038" t="str">
            <v>0.00%</v>
          </cell>
          <cell r="J1038">
            <v>0</v>
          </cell>
          <cell r="K1038">
            <v>0</v>
          </cell>
          <cell r="L1038" t="str">
            <v>0.00%</v>
          </cell>
          <cell r="M1038">
            <v>0</v>
          </cell>
          <cell r="N1038">
            <v>0</v>
          </cell>
          <cell r="O1038" t="str">
            <v>0.00%</v>
          </cell>
          <cell r="P1038">
            <v>0.92</v>
          </cell>
          <cell r="Q1038">
            <v>41.869199999999999</v>
          </cell>
          <cell r="R1038">
            <v>1</v>
          </cell>
        </row>
        <row r="1039">
          <cell r="A1039" t="str">
            <v>13.07.06</v>
          </cell>
          <cell r="B1039" t="str">
            <v>RAMPA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</row>
        <row r="1040">
          <cell r="A1040" t="str">
            <v>13.07.06.01</v>
          </cell>
          <cell r="B1040" t="str">
            <v>AFIRMADO DE 4" PARA RAMPA</v>
          </cell>
          <cell r="C1040" t="str">
            <v>m2</v>
          </cell>
          <cell r="D1040">
            <v>14.41</v>
          </cell>
          <cell r="E1040">
            <v>11.21</v>
          </cell>
          <cell r="F1040">
            <v>161.5361</v>
          </cell>
          <cell r="G1040">
            <v>0</v>
          </cell>
          <cell r="H1040">
            <v>0</v>
          </cell>
          <cell r="I1040" t="str">
            <v>0.00%</v>
          </cell>
          <cell r="J1040">
            <v>0</v>
          </cell>
          <cell r="K1040">
            <v>0</v>
          </cell>
          <cell r="L1040" t="str">
            <v>0.00%</v>
          </cell>
          <cell r="M1040">
            <v>0</v>
          </cell>
          <cell r="N1040">
            <v>0</v>
          </cell>
          <cell r="O1040" t="str">
            <v>0.00%</v>
          </cell>
          <cell r="P1040">
            <v>14.41</v>
          </cell>
          <cell r="Q1040">
            <v>161.5361</v>
          </cell>
          <cell r="R1040">
            <v>1</v>
          </cell>
        </row>
        <row r="1041">
          <cell r="A1041" t="str">
            <v>13.07.06.02</v>
          </cell>
          <cell r="B1041" t="str">
            <v>CONCRETO F'C= 175KG/CM2 EN RAMPA</v>
          </cell>
          <cell r="C1041" t="str">
            <v>m3</v>
          </cell>
          <cell r="D1041">
            <v>14.41</v>
          </cell>
          <cell r="E1041">
            <v>328.03</v>
          </cell>
          <cell r="F1041">
            <v>4726.9123</v>
          </cell>
          <cell r="G1041">
            <v>0</v>
          </cell>
          <cell r="H1041">
            <v>0</v>
          </cell>
          <cell r="I1041" t="str">
            <v>0.00%</v>
          </cell>
          <cell r="J1041">
            <v>0</v>
          </cell>
          <cell r="K1041">
            <v>0</v>
          </cell>
          <cell r="L1041" t="str">
            <v>0.00%</v>
          </cell>
          <cell r="M1041">
            <v>0</v>
          </cell>
          <cell r="N1041">
            <v>0</v>
          </cell>
          <cell r="O1041" t="str">
            <v>0.00%</v>
          </cell>
          <cell r="P1041">
            <v>14.41</v>
          </cell>
          <cell r="Q1041">
            <v>4726.9123</v>
          </cell>
          <cell r="R1041">
            <v>1</v>
          </cell>
        </row>
        <row r="1042">
          <cell r="A1042" t="str">
            <v>13.07.06.03</v>
          </cell>
          <cell r="B1042" t="str">
            <v>ENCOFRADO Y DESENCOFRADO EN RAMPA</v>
          </cell>
          <cell r="C1042" t="str">
            <v>m2</v>
          </cell>
          <cell r="D1042">
            <v>1.04</v>
          </cell>
          <cell r="E1042">
            <v>16.55</v>
          </cell>
          <cell r="F1042">
            <v>17.212</v>
          </cell>
          <cell r="G1042">
            <v>0</v>
          </cell>
          <cell r="H1042">
            <v>0</v>
          </cell>
          <cell r="I1042" t="str">
            <v>0.00%</v>
          </cell>
          <cell r="J1042">
            <v>0</v>
          </cell>
          <cell r="K1042">
            <v>0</v>
          </cell>
          <cell r="L1042" t="str">
            <v>0.00%</v>
          </cell>
          <cell r="M1042">
            <v>0</v>
          </cell>
          <cell r="N1042">
            <v>0</v>
          </cell>
          <cell r="O1042" t="str">
            <v>0.00%</v>
          </cell>
          <cell r="P1042">
            <v>1.04</v>
          </cell>
          <cell r="Q1042">
            <v>17.212</v>
          </cell>
          <cell r="R1042">
            <v>1</v>
          </cell>
        </row>
        <row r="1043">
          <cell r="A1043" t="str">
            <v>13.07.07</v>
          </cell>
          <cell r="B1043" t="str">
            <v xml:space="preserve">JUNTAS 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</row>
        <row r="1044">
          <cell r="A1044" t="str">
            <v>13.07.07.01</v>
          </cell>
          <cell r="B1044" t="str">
            <v xml:space="preserve">JUNTAS ASFALTICAS </v>
          </cell>
          <cell r="C1044" t="str">
            <v>m</v>
          </cell>
          <cell r="D1044">
            <v>11.58</v>
          </cell>
          <cell r="E1044">
            <v>10.09</v>
          </cell>
          <cell r="F1044">
            <v>116.84220000000001</v>
          </cell>
          <cell r="G1044">
            <v>0</v>
          </cell>
          <cell r="H1044">
            <v>0</v>
          </cell>
          <cell r="I1044" t="str">
            <v>0.00%</v>
          </cell>
          <cell r="J1044">
            <v>0</v>
          </cell>
          <cell r="K1044">
            <v>0</v>
          </cell>
          <cell r="L1044" t="str">
            <v>0.00%</v>
          </cell>
          <cell r="M1044">
            <v>0</v>
          </cell>
          <cell r="N1044">
            <v>0</v>
          </cell>
          <cell r="O1044" t="str">
            <v>0.00%</v>
          </cell>
          <cell r="P1044">
            <v>11.58</v>
          </cell>
          <cell r="Q1044">
            <v>116.84220000000001</v>
          </cell>
          <cell r="R1044">
            <v>1</v>
          </cell>
        </row>
        <row r="1045">
          <cell r="A1045" t="str">
            <v>13.07.08</v>
          </cell>
          <cell r="B1045" t="str">
            <v>ZOCALOS Y CONTRAZOCALOS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A1046" t="str">
            <v>13.07.08.01</v>
          </cell>
          <cell r="B1046" t="str">
            <v>ZOCALO DE CEMENTO PULIDO C/MORTERO 1:5 DE 2CM. DE H= 30 CM. - EXTERIOR</v>
          </cell>
          <cell r="C1046" t="str">
            <v>m</v>
          </cell>
          <cell r="D1046">
            <v>2.88</v>
          </cell>
          <cell r="E1046">
            <v>13.08</v>
          </cell>
          <cell r="F1046">
            <v>37.670400000000001</v>
          </cell>
          <cell r="G1046">
            <v>0</v>
          </cell>
          <cell r="H1046">
            <v>0</v>
          </cell>
          <cell r="I1046" t="str">
            <v>0.00%</v>
          </cell>
          <cell r="J1046">
            <v>0</v>
          </cell>
          <cell r="K1046">
            <v>0</v>
          </cell>
          <cell r="L1046" t="str">
            <v>0.00%</v>
          </cell>
          <cell r="M1046">
            <v>0</v>
          </cell>
          <cell r="N1046">
            <v>0</v>
          </cell>
          <cell r="O1046" t="str">
            <v>0.00%</v>
          </cell>
          <cell r="P1046">
            <v>2.88</v>
          </cell>
          <cell r="Q1046">
            <v>37.670400000000001</v>
          </cell>
          <cell r="R1046">
            <v>1</v>
          </cell>
        </row>
        <row r="1047">
          <cell r="A1047" t="str">
            <v>13.07.08.02</v>
          </cell>
          <cell r="B1047" t="str">
            <v>CONTRAZOCALO DE CERAMICO DE 40 x 40 CM. H=10CM. - INTERIOR</v>
          </cell>
          <cell r="C1047" t="str">
            <v>m</v>
          </cell>
          <cell r="D1047">
            <v>6.11</v>
          </cell>
          <cell r="E1047">
            <v>14.75</v>
          </cell>
          <cell r="F1047">
            <v>90.122500000000002</v>
          </cell>
          <cell r="G1047">
            <v>0</v>
          </cell>
          <cell r="H1047">
            <v>0</v>
          </cell>
          <cell r="I1047" t="str">
            <v>0.00%</v>
          </cell>
          <cell r="J1047">
            <v>0</v>
          </cell>
          <cell r="K1047">
            <v>0</v>
          </cell>
          <cell r="L1047" t="str">
            <v>0.00%</v>
          </cell>
          <cell r="M1047">
            <v>0</v>
          </cell>
          <cell r="N1047">
            <v>0</v>
          </cell>
          <cell r="O1047" t="str">
            <v>0.00%</v>
          </cell>
          <cell r="P1047">
            <v>6.11</v>
          </cell>
          <cell r="Q1047">
            <v>90.122500000000002</v>
          </cell>
          <cell r="R1047">
            <v>1</v>
          </cell>
        </row>
        <row r="1048">
          <cell r="A1048" t="str">
            <v>13.07.09</v>
          </cell>
          <cell r="B1048" t="str">
            <v>CARPINTERIA METALICA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</row>
        <row r="1049">
          <cell r="A1049" t="str">
            <v>13.07.09.01</v>
          </cell>
          <cell r="B1049" t="str">
            <v>PUERTA METALICA DE REJAS SEGUN DISEÑO 3.00 x 3.00 mts. INC/ COLOCACION, PINTURA Y ACCESORIOS</v>
          </cell>
          <cell r="C1049" t="str">
            <v>und</v>
          </cell>
          <cell r="D1049">
            <v>1</v>
          </cell>
          <cell r="E1049">
            <v>3350</v>
          </cell>
          <cell r="F1049">
            <v>3350</v>
          </cell>
          <cell r="G1049">
            <v>0</v>
          </cell>
          <cell r="H1049">
            <v>0</v>
          </cell>
          <cell r="I1049" t="str">
            <v>0.00%</v>
          </cell>
          <cell r="J1049">
            <v>0</v>
          </cell>
          <cell r="K1049">
            <v>0</v>
          </cell>
          <cell r="L1049" t="str">
            <v>0.00%</v>
          </cell>
          <cell r="M1049">
            <v>0</v>
          </cell>
          <cell r="N1049">
            <v>0</v>
          </cell>
          <cell r="O1049" t="str">
            <v>0.00%</v>
          </cell>
          <cell r="P1049">
            <v>1</v>
          </cell>
          <cell r="Q1049">
            <v>3350</v>
          </cell>
          <cell r="R1049">
            <v>1</v>
          </cell>
        </row>
        <row r="1050">
          <cell r="A1050" t="str">
            <v>13.07.09.02</v>
          </cell>
          <cell r="B1050" t="str">
            <v>PUERTA METALICA DE REJAS SEGUN DISEÑO 1.10 x 3.00 mts. INC/ COLOCACION, PINTURA Y ACCESORIOS</v>
          </cell>
          <cell r="C1050" t="str">
            <v>und</v>
          </cell>
          <cell r="D1050">
            <v>1</v>
          </cell>
          <cell r="E1050">
            <v>546.70000000000005</v>
          </cell>
          <cell r="F1050">
            <v>546.70000000000005</v>
          </cell>
          <cell r="G1050">
            <v>0</v>
          </cell>
          <cell r="H1050">
            <v>0</v>
          </cell>
          <cell r="I1050" t="str">
            <v>0.00%</v>
          </cell>
          <cell r="J1050">
            <v>0</v>
          </cell>
          <cell r="K1050">
            <v>0</v>
          </cell>
          <cell r="L1050" t="str">
            <v>0.00%</v>
          </cell>
          <cell r="M1050">
            <v>0</v>
          </cell>
          <cell r="N1050">
            <v>0</v>
          </cell>
          <cell r="O1050" t="str">
            <v>0.00%</v>
          </cell>
          <cell r="P1050">
            <v>1</v>
          </cell>
          <cell r="Q1050">
            <v>546.70000000000005</v>
          </cell>
          <cell r="R1050">
            <v>1</v>
          </cell>
        </row>
        <row r="1051">
          <cell r="A1051" t="str">
            <v>13.07.09.03</v>
          </cell>
          <cell r="B1051" t="str">
            <v>COLOCADO Y PINTADO DE LETRAS DE BRONCE (SEGUN DISEÑO)</v>
          </cell>
          <cell r="C1051" t="str">
            <v>GLB</v>
          </cell>
          <cell r="D1051">
            <v>1</v>
          </cell>
          <cell r="E1051">
            <v>2500</v>
          </cell>
          <cell r="F1051">
            <v>2500</v>
          </cell>
          <cell r="G1051">
            <v>0</v>
          </cell>
          <cell r="H1051">
            <v>0</v>
          </cell>
          <cell r="I1051" t="str">
            <v>0.00%</v>
          </cell>
          <cell r="J1051">
            <v>0</v>
          </cell>
          <cell r="K1051">
            <v>0</v>
          </cell>
          <cell r="L1051" t="str">
            <v>0.00%</v>
          </cell>
          <cell r="M1051">
            <v>0</v>
          </cell>
          <cell r="N1051">
            <v>0</v>
          </cell>
          <cell r="O1051" t="str">
            <v>0.00%</v>
          </cell>
          <cell r="P1051">
            <v>1</v>
          </cell>
          <cell r="Q1051">
            <v>2500</v>
          </cell>
          <cell r="R1051">
            <v>1</v>
          </cell>
        </row>
        <row r="1052">
          <cell r="A1052" t="str">
            <v>13.07.09.04</v>
          </cell>
          <cell r="B1052" t="str">
            <v>TIJERAL TIPO - IV CON TUBO RECTANGULAR LAC (SEGUN DISEÑO)</v>
          </cell>
          <cell r="C1052" t="str">
            <v>und</v>
          </cell>
          <cell r="D1052">
            <v>1</v>
          </cell>
          <cell r="E1052">
            <v>3560</v>
          </cell>
          <cell r="F1052">
            <v>3560</v>
          </cell>
          <cell r="G1052">
            <v>0</v>
          </cell>
          <cell r="H1052">
            <v>0</v>
          </cell>
          <cell r="I1052" t="str">
            <v>0.00%</v>
          </cell>
          <cell r="J1052">
            <v>0</v>
          </cell>
          <cell r="K1052">
            <v>0</v>
          </cell>
          <cell r="L1052" t="str">
            <v>0.00%</v>
          </cell>
          <cell r="M1052">
            <v>0</v>
          </cell>
          <cell r="N1052">
            <v>0</v>
          </cell>
          <cell r="O1052" t="str">
            <v>0.00%</v>
          </cell>
          <cell r="P1052">
            <v>1</v>
          </cell>
          <cell r="Q1052">
            <v>3560</v>
          </cell>
          <cell r="R1052">
            <v>1</v>
          </cell>
        </row>
        <row r="1053">
          <cell r="A1053" t="str">
            <v>13.07.10</v>
          </cell>
          <cell r="B1053" t="str">
            <v>VIDRIOS, CRISTALES Y SIMILARES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</row>
        <row r="1054">
          <cell r="A1054" t="str">
            <v>13.07.10.01</v>
          </cell>
          <cell r="B1054" t="str">
            <v>VIDRIO SISTEMA NOVA INC. ACCESORIOS Y PROTEC. METALICA</v>
          </cell>
          <cell r="C1054" t="str">
            <v>p2</v>
          </cell>
          <cell r="D1054">
            <v>18.079999999999998</v>
          </cell>
          <cell r="E1054">
            <v>18.54</v>
          </cell>
          <cell r="F1054">
            <v>335.20319999999998</v>
          </cell>
          <cell r="G1054">
            <v>0</v>
          </cell>
          <cell r="H1054">
            <v>0</v>
          </cell>
          <cell r="I1054" t="str">
            <v>0.00%</v>
          </cell>
          <cell r="J1054">
            <v>0</v>
          </cell>
          <cell r="K1054">
            <v>0</v>
          </cell>
          <cell r="L1054" t="str">
            <v>0.00%</v>
          </cell>
          <cell r="M1054">
            <v>0</v>
          </cell>
          <cell r="N1054">
            <v>0</v>
          </cell>
          <cell r="O1054" t="str">
            <v>0.00%</v>
          </cell>
          <cell r="P1054">
            <v>18.079999999999998</v>
          </cell>
          <cell r="Q1054">
            <v>335.20319999999998</v>
          </cell>
          <cell r="R1054">
            <v>1</v>
          </cell>
        </row>
        <row r="1055">
          <cell r="A1055" t="str">
            <v>13.07.11</v>
          </cell>
          <cell r="B1055" t="str">
            <v>PINTURA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</row>
        <row r="1056">
          <cell r="A1056" t="str">
            <v>13.07.11.01</v>
          </cell>
          <cell r="B1056" t="str">
            <v>PINTURA EN CIELORRASO</v>
          </cell>
          <cell r="C1056" t="str">
            <v>m2</v>
          </cell>
          <cell r="D1056">
            <v>15.16</v>
          </cell>
          <cell r="E1056">
            <v>12.59</v>
          </cell>
          <cell r="F1056">
            <v>190.86439999999999</v>
          </cell>
          <cell r="G1056">
            <v>0</v>
          </cell>
          <cell r="H1056">
            <v>0</v>
          </cell>
          <cell r="I1056" t="str">
            <v>0.00%</v>
          </cell>
          <cell r="J1056">
            <v>0</v>
          </cell>
          <cell r="K1056">
            <v>0</v>
          </cell>
          <cell r="L1056" t="str">
            <v>0.00%</v>
          </cell>
          <cell r="M1056">
            <v>0</v>
          </cell>
          <cell r="N1056">
            <v>0</v>
          </cell>
          <cell r="O1056" t="str">
            <v>0.00%</v>
          </cell>
          <cell r="P1056">
            <v>15.16</v>
          </cell>
          <cell r="Q1056">
            <v>190.86439999999999</v>
          </cell>
          <cell r="R1056">
            <v>1</v>
          </cell>
        </row>
        <row r="1057">
          <cell r="A1057" t="str">
            <v>13.07.11.02</v>
          </cell>
          <cell r="B1057" t="str">
            <v>PINTURA EN EXTERIORES</v>
          </cell>
          <cell r="C1057" t="str">
            <v>m2</v>
          </cell>
          <cell r="D1057">
            <v>18.670000000000002</v>
          </cell>
          <cell r="E1057">
            <v>19.04</v>
          </cell>
          <cell r="F1057">
            <v>355.47680000000003</v>
          </cell>
          <cell r="G1057">
            <v>0</v>
          </cell>
          <cell r="H1057">
            <v>0</v>
          </cell>
          <cell r="I1057" t="str">
            <v>0.00%</v>
          </cell>
          <cell r="J1057">
            <v>0</v>
          </cell>
          <cell r="K1057">
            <v>0</v>
          </cell>
          <cell r="L1057" t="str">
            <v>0.00%</v>
          </cell>
          <cell r="M1057">
            <v>0</v>
          </cell>
          <cell r="N1057">
            <v>0</v>
          </cell>
          <cell r="O1057" t="str">
            <v>0.00%</v>
          </cell>
          <cell r="P1057">
            <v>18.670000000000002</v>
          </cell>
          <cell r="Q1057">
            <v>355.47680000000003</v>
          </cell>
          <cell r="R1057">
            <v>1</v>
          </cell>
        </row>
        <row r="1058">
          <cell r="A1058" t="str">
            <v>13.07.11.03</v>
          </cell>
          <cell r="B1058" t="str">
            <v xml:space="preserve">PINTURA EN INTERIORES </v>
          </cell>
          <cell r="C1058" t="str">
            <v>m2</v>
          </cell>
          <cell r="D1058">
            <v>18.670000000000002</v>
          </cell>
          <cell r="E1058">
            <v>9.6999999999999993</v>
          </cell>
          <cell r="F1058">
            <v>181.09899999999999</v>
          </cell>
          <cell r="G1058">
            <v>0</v>
          </cell>
          <cell r="H1058">
            <v>0</v>
          </cell>
          <cell r="I1058" t="str">
            <v>0.00%</v>
          </cell>
          <cell r="J1058">
            <v>0</v>
          </cell>
          <cell r="K1058">
            <v>0</v>
          </cell>
          <cell r="L1058" t="str">
            <v>0.00%</v>
          </cell>
          <cell r="M1058">
            <v>0</v>
          </cell>
          <cell r="N1058">
            <v>0</v>
          </cell>
          <cell r="O1058" t="str">
            <v>0.00%</v>
          </cell>
          <cell r="P1058">
            <v>18.670000000000002</v>
          </cell>
          <cell r="Q1058">
            <v>181.09899999999999</v>
          </cell>
          <cell r="R1058">
            <v>1</v>
          </cell>
        </row>
        <row r="1059">
          <cell r="A1059" t="str">
            <v>13.07.11.04</v>
          </cell>
          <cell r="B1059" t="str">
            <v>PINTURA EN COLUMNAS</v>
          </cell>
          <cell r="C1059" t="str">
            <v>m2</v>
          </cell>
          <cell r="D1059">
            <v>16.809999999999999</v>
          </cell>
          <cell r="E1059">
            <v>10.35</v>
          </cell>
          <cell r="F1059">
            <v>173.98349999999999</v>
          </cell>
          <cell r="G1059">
            <v>0</v>
          </cell>
          <cell r="H1059">
            <v>0</v>
          </cell>
          <cell r="I1059" t="str">
            <v>0.00%</v>
          </cell>
          <cell r="J1059">
            <v>0</v>
          </cell>
          <cell r="K1059">
            <v>0</v>
          </cell>
          <cell r="L1059" t="str">
            <v>0.00%</v>
          </cell>
          <cell r="M1059">
            <v>0</v>
          </cell>
          <cell r="N1059">
            <v>0</v>
          </cell>
          <cell r="O1059" t="str">
            <v>0.00%</v>
          </cell>
          <cell r="P1059">
            <v>16.809999999999999</v>
          </cell>
          <cell r="Q1059">
            <v>173.98349999999999</v>
          </cell>
          <cell r="R1059">
            <v>1</v>
          </cell>
        </row>
        <row r="1060">
          <cell r="A1060" t="str">
            <v>13.07.11.05</v>
          </cell>
          <cell r="B1060" t="str">
            <v>PINTURA EN VIGA</v>
          </cell>
          <cell r="C1060" t="str">
            <v>m2</v>
          </cell>
          <cell r="D1060">
            <v>13.09</v>
          </cell>
          <cell r="E1060">
            <v>10.35</v>
          </cell>
          <cell r="F1060">
            <v>135.48149999999998</v>
          </cell>
          <cell r="G1060">
            <v>0</v>
          </cell>
          <cell r="H1060">
            <v>0</v>
          </cell>
          <cell r="I1060" t="str">
            <v>0.00%</v>
          </cell>
          <cell r="J1060">
            <v>0</v>
          </cell>
          <cell r="K1060">
            <v>0</v>
          </cell>
          <cell r="L1060" t="str">
            <v>0.00%</v>
          </cell>
          <cell r="M1060">
            <v>0</v>
          </cell>
          <cell r="N1060">
            <v>0</v>
          </cell>
          <cell r="O1060" t="str">
            <v>0.00%</v>
          </cell>
          <cell r="P1060">
            <v>13.09</v>
          </cell>
          <cell r="Q1060">
            <v>135.48149999999998</v>
          </cell>
          <cell r="R1060">
            <v>1</v>
          </cell>
        </row>
        <row r="1061">
          <cell r="A1061" t="str">
            <v>13.07.11.06</v>
          </cell>
          <cell r="B1061" t="str">
            <v>PINTURA EN CONTRAZOCALOS Y ZOCALOS H= 0.40M C/ESMALTE</v>
          </cell>
          <cell r="C1061" t="str">
            <v>m</v>
          </cell>
          <cell r="D1061">
            <v>6.11</v>
          </cell>
          <cell r="E1061">
            <v>7.19</v>
          </cell>
          <cell r="F1061">
            <v>43.930900000000001</v>
          </cell>
          <cell r="G1061">
            <v>0</v>
          </cell>
          <cell r="H1061">
            <v>0</v>
          </cell>
          <cell r="I1061" t="str">
            <v>0.00%</v>
          </cell>
          <cell r="J1061">
            <v>0</v>
          </cell>
          <cell r="K1061">
            <v>0</v>
          </cell>
          <cell r="L1061" t="str">
            <v>0.00%</v>
          </cell>
          <cell r="M1061">
            <v>0</v>
          </cell>
          <cell r="N1061">
            <v>0</v>
          </cell>
          <cell r="O1061" t="str">
            <v>0.00%</v>
          </cell>
          <cell r="P1061">
            <v>6.11</v>
          </cell>
          <cell r="Q1061">
            <v>43.930900000000001</v>
          </cell>
          <cell r="R1061">
            <v>1</v>
          </cell>
        </row>
        <row r="1062">
          <cell r="A1062" t="str">
            <v>13.08</v>
          </cell>
          <cell r="B1062" t="str">
            <v xml:space="preserve">CERCO PERIMETRICO 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</row>
        <row r="1063">
          <cell r="A1063" t="str">
            <v>13.08.01</v>
          </cell>
          <cell r="B1063" t="str">
            <v>MUROS Y TABIQUES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</row>
        <row r="1064">
          <cell r="A1064" t="str">
            <v>13.08.01.01</v>
          </cell>
          <cell r="B1064" t="str">
            <v>MURO DE CABEZA LADRILLO KIN-KONG DE ARCILLA</v>
          </cell>
          <cell r="C1064" t="str">
            <v>m2</v>
          </cell>
          <cell r="D1064">
            <v>134.25</v>
          </cell>
          <cell r="E1064">
            <v>151.13999999999999</v>
          </cell>
          <cell r="F1064">
            <v>20290.544999999998</v>
          </cell>
          <cell r="G1064">
            <v>0</v>
          </cell>
          <cell r="H1064">
            <v>0</v>
          </cell>
          <cell r="I1064" t="str">
            <v>0.00%</v>
          </cell>
          <cell r="J1064">
            <v>0</v>
          </cell>
          <cell r="K1064">
            <v>0</v>
          </cell>
          <cell r="L1064" t="str">
            <v>0.00%</v>
          </cell>
          <cell r="M1064">
            <v>0</v>
          </cell>
          <cell r="N1064">
            <v>0</v>
          </cell>
          <cell r="O1064" t="str">
            <v>0.00%</v>
          </cell>
          <cell r="P1064">
            <v>134.25</v>
          </cell>
          <cell r="Q1064">
            <v>20290.544999999998</v>
          </cell>
          <cell r="R1064">
            <v>1</v>
          </cell>
        </row>
        <row r="1065">
          <cell r="A1065" t="str">
            <v>13.08.02</v>
          </cell>
          <cell r="B1065" t="str">
            <v>REVOQUES ENLUCIDOS Y MOLDURAS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</row>
        <row r="1066">
          <cell r="A1066" t="str">
            <v>13.08.02.01</v>
          </cell>
          <cell r="B1066" t="str">
            <v>TARRAJEO EN MUROS EXTERIORES MEZCLA 1:5 CEMENTO:ARENA</v>
          </cell>
          <cell r="C1066" t="str">
            <v>m2</v>
          </cell>
          <cell r="D1066">
            <v>134.25</v>
          </cell>
          <cell r="E1066">
            <v>33.57</v>
          </cell>
          <cell r="F1066">
            <v>4506.7725</v>
          </cell>
          <cell r="G1066">
            <v>0</v>
          </cell>
          <cell r="H1066">
            <v>0</v>
          </cell>
          <cell r="I1066" t="str">
            <v>0.00%</v>
          </cell>
          <cell r="J1066">
            <v>0</v>
          </cell>
          <cell r="K1066">
            <v>0</v>
          </cell>
          <cell r="L1066" t="str">
            <v>0.00%</v>
          </cell>
          <cell r="M1066">
            <v>0</v>
          </cell>
          <cell r="N1066">
            <v>0</v>
          </cell>
          <cell r="O1066" t="str">
            <v>0.00%</v>
          </cell>
          <cell r="P1066">
            <v>134.25</v>
          </cell>
          <cell r="Q1066">
            <v>4506.7725</v>
          </cell>
          <cell r="R1066">
            <v>1</v>
          </cell>
        </row>
        <row r="1067">
          <cell r="A1067" t="str">
            <v>13.08.02.02</v>
          </cell>
          <cell r="B1067" t="str">
            <v>TARRAJEO EN MUROS INTERIORES MEZCLA 1:5 CEMENTO:ARENA</v>
          </cell>
          <cell r="C1067" t="str">
            <v>m2</v>
          </cell>
          <cell r="D1067">
            <v>134.25</v>
          </cell>
          <cell r="E1067">
            <v>26.91</v>
          </cell>
          <cell r="F1067">
            <v>3612.6675</v>
          </cell>
          <cell r="G1067">
            <v>0</v>
          </cell>
          <cell r="H1067">
            <v>0</v>
          </cell>
          <cell r="I1067" t="str">
            <v>0.00%</v>
          </cell>
          <cell r="J1067">
            <v>0</v>
          </cell>
          <cell r="K1067">
            <v>0</v>
          </cell>
          <cell r="L1067" t="str">
            <v>0.00%</v>
          </cell>
          <cell r="M1067">
            <v>0</v>
          </cell>
          <cell r="N1067">
            <v>0</v>
          </cell>
          <cell r="O1067" t="str">
            <v>0.00%</v>
          </cell>
          <cell r="P1067">
            <v>134.25</v>
          </cell>
          <cell r="Q1067">
            <v>3612.6675</v>
          </cell>
          <cell r="R1067">
            <v>1</v>
          </cell>
        </row>
        <row r="1068">
          <cell r="A1068" t="str">
            <v>13.08.02.03</v>
          </cell>
          <cell r="B1068" t="str">
            <v>TARRAJEO DE SUPERFICIE COLUMNAS INCL. ARISTAS MEZCLA 1:5 CEMENTO:ARENA</v>
          </cell>
          <cell r="C1068" t="str">
            <v>m2</v>
          </cell>
          <cell r="D1068">
            <v>72.8</v>
          </cell>
          <cell r="E1068">
            <v>29.04</v>
          </cell>
          <cell r="F1068">
            <v>2114.1120000000001</v>
          </cell>
          <cell r="G1068">
            <v>0</v>
          </cell>
          <cell r="H1068">
            <v>0</v>
          </cell>
          <cell r="I1068" t="str">
            <v>0.00%</v>
          </cell>
          <cell r="J1068">
            <v>0</v>
          </cell>
          <cell r="K1068">
            <v>0</v>
          </cell>
          <cell r="L1068" t="str">
            <v>0.00%</v>
          </cell>
          <cell r="M1068">
            <v>0</v>
          </cell>
          <cell r="N1068">
            <v>0</v>
          </cell>
          <cell r="O1068" t="str">
            <v>0.00%</v>
          </cell>
          <cell r="P1068">
            <v>72.8</v>
          </cell>
          <cell r="Q1068">
            <v>2114.1120000000001</v>
          </cell>
          <cell r="R1068">
            <v>1</v>
          </cell>
        </row>
        <row r="1069">
          <cell r="A1069" t="str">
            <v>13.08.02.04</v>
          </cell>
          <cell r="B1069" t="str">
            <v>TARRAJEO DE SUPERF.VIGAS INCL.ARISTAS, MEZCLA 1:5 CEMENTO:ARENA</v>
          </cell>
          <cell r="C1069" t="str">
            <v>m2</v>
          </cell>
          <cell r="D1069">
            <v>71.900000000000006</v>
          </cell>
          <cell r="E1069">
            <v>34.25</v>
          </cell>
          <cell r="F1069">
            <v>2462.5750000000003</v>
          </cell>
          <cell r="G1069">
            <v>0</v>
          </cell>
          <cell r="H1069">
            <v>0</v>
          </cell>
          <cell r="I1069" t="str">
            <v>0.00%</v>
          </cell>
          <cell r="J1069">
            <v>0</v>
          </cell>
          <cell r="K1069">
            <v>0</v>
          </cell>
          <cell r="L1069" t="str">
            <v>0.00%</v>
          </cell>
          <cell r="M1069">
            <v>0</v>
          </cell>
          <cell r="N1069">
            <v>0</v>
          </cell>
          <cell r="O1069" t="str">
            <v>0.00%</v>
          </cell>
          <cell r="P1069">
            <v>71.900000000000006</v>
          </cell>
          <cell r="Q1069">
            <v>2462.5750000000003</v>
          </cell>
          <cell r="R1069">
            <v>1</v>
          </cell>
        </row>
        <row r="1070">
          <cell r="A1070" t="str">
            <v>13.08.02.05</v>
          </cell>
          <cell r="B1070" t="str">
            <v>BRUÑA DE 1CM ENTRE MUROS Y ESTRUCTURAS</v>
          </cell>
          <cell r="C1070" t="str">
            <v>m</v>
          </cell>
          <cell r="D1070">
            <v>235.08</v>
          </cell>
          <cell r="E1070">
            <v>2.08</v>
          </cell>
          <cell r="F1070">
            <v>488.96640000000002</v>
          </cell>
          <cell r="G1070">
            <v>0</v>
          </cell>
          <cell r="H1070">
            <v>0</v>
          </cell>
          <cell r="I1070" t="str">
            <v>0.00%</v>
          </cell>
          <cell r="J1070">
            <v>0</v>
          </cell>
          <cell r="K1070">
            <v>0</v>
          </cell>
          <cell r="L1070" t="str">
            <v>0.00%</v>
          </cell>
          <cell r="M1070">
            <v>0</v>
          </cell>
          <cell r="N1070">
            <v>0</v>
          </cell>
          <cell r="O1070" t="str">
            <v>0.00%</v>
          </cell>
          <cell r="P1070">
            <v>235.08</v>
          </cell>
          <cell r="Q1070">
            <v>488.96640000000002</v>
          </cell>
          <cell r="R1070">
            <v>1</v>
          </cell>
        </row>
        <row r="1071">
          <cell r="A1071" t="str">
            <v>13.08.03</v>
          </cell>
          <cell r="B1071" t="str">
            <v>PISOS Y PAVIMENTOS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</row>
        <row r="1072">
          <cell r="A1072" t="str">
            <v>13.08.03.01</v>
          </cell>
          <cell r="B1072" t="str">
            <v>PISO DE CEMENTO FROTACHADO BRUÑADO</v>
          </cell>
          <cell r="C1072" t="str">
            <v>m2</v>
          </cell>
          <cell r="D1072">
            <v>9.5500000000000007</v>
          </cell>
          <cell r="E1072">
            <v>18.29</v>
          </cell>
          <cell r="F1072">
            <v>174.6695</v>
          </cell>
          <cell r="G1072">
            <v>0</v>
          </cell>
          <cell r="H1072">
            <v>0</v>
          </cell>
          <cell r="I1072" t="str">
            <v>0.00%</v>
          </cell>
          <cell r="J1072">
            <v>0</v>
          </cell>
          <cell r="K1072">
            <v>0</v>
          </cell>
          <cell r="L1072" t="str">
            <v>0.00%</v>
          </cell>
          <cell r="M1072">
            <v>0</v>
          </cell>
          <cell r="N1072">
            <v>0</v>
          </cell>
          <cell r="O1072" t="str">
            <v>0.00%</v>
          </cell>
          <cell r="P1072">
            <v>9.5500000000000007</v>
          </cell>
          <cell r="Q1072">
            <v>174.6695</v>
          </cell>
          <cell r="R1072">
            <v>1</v>
          </cell>
        </row>
        <row r="1073">
          <cell r="A1073" t="str">
            <v>13.08.04</v>
          </cell>
          <cell r="B1073" t="str">
            <v>VEREDA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</row>
        <row r="1074">
          <cell r="A1074" t="str">
            <v>13.08.04.01</v>
          </cell>
          <cell r="B1074" t="str">
            <v>AFIRMADO DE 4" PARA VEREDAS</v>
          </cell>
          <cell r="C1074" t="str">
            <v>m2</v>
          </cell>
          <cell r="D1074">
            <v>128.84</v>
          </cell>
          <cell r="E1074">
            <v>11.27</v>
          </cell>
          <cell r="F1074">
            <v>1452.0268000000001</v>
          </cell>
          <cell r="G1074">
            <v>0</v>
          </cell>
          <cell r="H1074">
            <v>0</v>
          </cell>
          <cell r="I1074" t="str">
            <v>0.00%</v>
          </cell>
          <cell r="J1074">
            <v>0</v>
          </cell>
          <cell r="K1074">
            <v>0</v>
          </cell>
          <cell r="L1074" t="str">
            <v>0.00%</v>
          </cell>
          <cell r="M1074">
            <v>0</v>
          </cell>
          <cell r="N1074">
            <v>0</v>
          </cell>
          <cell r="O1074" t="str">
            <v>0.00%</v>
          </cell>
          <cell r="P1074">
            <v>128.84</v>
          </cell>
          <cell r="Q1074">
            <v>1452.0268000000001</v>
          </cell>
          <cell r="R1074">
            <v>1</v>
          </cell>
        </row>
        <row r="1075">
          <cell r="A1075" t="str">
            <v>13.08.04.02</v>
          </cell>
          <cell r="B1075" t="str">
            <v>VEREDA DE CONCRETO F'C= 175 KG/CM2.</v>
          </cell>
          <cell r="C1075" t="str">
            <v>m2</v>
          </cell>
          <cell r="D1075">
            <v>128.84</v>
          </cell>
          <cell r="E1075">
            <v>64.63</v>
          </cell>
          <cell r="F1075">
            <v>8326.9292000000005</v>
          </cell>
          <cell r="G1075">
            <v>0</v>
          </cell>
          <cell r="H1075">
            <v>0</v>
          </cell>
          <cell r="I1075" t="str">
            <v>0.00%</v>
          </cell>
          <cell r="J1075">
            <v>0</v>
          </cell>
          <cell r="K1075">
            <v>0</v>
          </cell>
          <cell r="L1075" t="str">
            <v>0.00%</v>
          </cell>
          <cell r="M1075">
            <v>0</v>
          </cell>
          <cell r="N1075">
            <v>0</v>
          </cell>
          <cell r="O1075" t="str">
            <v>0.00%</v>
          </cell>
          <cell r="P1075">
            <v>128.84</v>
          </cell>
          <cell r="Q1075">
            <v>8326.9292000000005</v>
          </cell>
          <cell r="R1075">
            <v>1</v>
          </cell>
        </row>
        <row r="1076">
          <cell r="A1076" t="str">
            <v>13.08.04.03</v>
          </cell>
          <cell r="B1076" t="str">
            <v>ENCOFRADO Y DESENCOFRADO DE VEREDA</v>
          </cell>
          <cell r="C1076" t="str">
            <v>m2</v>
          </cell>
          <cell r="D1076">
            <v>25.12</v>
          </cell>
          <cell r="E1076">
            <v>45.51</v>
          </cell>
          <cell r="F1076">
            <v>1143.2112</v>
          </cell>
          <cell r="G1076">
            <v>0</v>
          </cell>
          <cell r="H1076">
            <v>0</v>
          </cell>
          <cell r="I1076" t="str">
            <v>0.00%</v>
          </cell>
          <cell r="J1076">
            <v>0</v>
          </cell>
          <cell r="K1076">
            <v>0</v>
          </cell>
          <cell r="L1076" t="str">
            <v>0.00%</v>
          </cell>
          <cell r="M1076">
            <v>0</v>
          </cell>
          <cell r="N1076">
            <v>0</v>
          </cell>
          <cell r="O1076" t="str">
            <v>0.00%</v>
          </cell>
          <cell r="P1076">
            <v>25.12</v>
          </cell>
          <cell r="Q1076">
            <v>1143.2112</v>
          </cell>
          <cell r="R1076">
            <v>1</v>
          </cell>
        </row>
        <row r="1077">
          <cell r="A1077" t="str">
            <v>13.08.05</v>
          </cell>
          <cell r="B1077" t="str">
            <v xml:space="preserve">JUNTAS 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A1078" t="str">
            <v>13.08.05.01</v>
          </cell>
          <cell r="B1078" t="str">
            <v xml:space="preserve">JUNTAS ASFALTICAS </v>
          </cell>
          <cell r="C1078" t="str">
            <v>m</v>
          </cell>
          <cell r="D1078">
            <v>34.5</v>
          </cell>
          <cell r="E1078">
            <v>10.09</v>
          </cell>
          <cell r="F1078">
            <v>348.10500000000002</v>
          </cell>
          <cell r="G1078">
            <v>0</v>
          </cell>
          <cell r="H1078">
            <v>0</v>
          </cell>
          <cell r="I1078" t="str">
            <v>0.00%</v>
          </cell>
          <cell r="J1078">
            <v>0</v>
          </cell>
          <cell r="K1078">
            <v>0</v>
          </cell>
          <cell r="L1078" t="str">
            <v>0.00%</v>
          </cell>
          <cell r="M1078">
            <v>0</v>
          </cell>
          <cell r="N1078">
            <v>0</v>
          </cell>
          <cell r="O1078" t="str">
            <v>0.00%</v>
          </cell>
          <cell r="P1078">
            <v>34.5</v>
          </cell>
          <cell r="Q1078">
            <v>348.10500000000002</v>
          </cell>
          <cell r="R1078">
            <v>1</v>
          </cell>
        </row>
        <row r="1079">
          <cell r="A1079" t="str">
            <v>13.08.06</v>
          </cell>
          <cell r="B1079" t="str">
            <v>ZOCALOS Y CONTRAZOCALOS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</row>
        <row r="1080">
          <cell r="A1080" t="str">
            <v>13.08.06.01</v>
          </cell>
          <cell r="B1080" t="str">
            <v>CONTRAZOCALO CEMENTO S/COLOREAR H = 30 CM</v>
          </cell>
          <cell r="C1080" t="str">
            <v>m</v>
          </cell>
          <cell r="D1080">
            <v>110.61</v>
          </cell>
          <cell r="E1080">
            <v>10.72</v>
          </cell>
          <cell r="F1080">
            <v>1185.7392</v>
          </cell>
          <cell r="G1080">
            <v>0</v>
          </cell>
          <cell r="H1080">
            <v>0</v>
          </cell>
          <cell r="I1080" t="str">
            <v>0.00%</v>
          </cell>
          <cell r="J1080">
            <v>0</v>
          </cell>
          <cell r="K1080">
            <v>0</v>
          </cell>
          <cell r="L1080" t="str">
            <v>0.00%</v>
          </cell>
          <cell r="M1080">
            <v>0</v>
          </cell>
          <cell r="N1080">
            <v>0</v>
          </cell>
          <cell r="O1080" t="str">
            <v>0.00%</v>
          </cell>
          <cell r="P1080">
            <v>110.61</v>
          </cell>
          <cell r="Q1080">
            <v>1185.7392</v>
          </cell>
          <cell r="R1080">
            <v>1</v>
          </cell>
        </row>
        <row r="1081">
          <cell r="A1081" t="str">
            <v>13.08.07</v>
          </cell>
          <cell r="B1081" t="str">
            <v>CARPINTERIA METALICA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</row>
        <row r="1082">
          <cell r="A1082" t="str">
            <v>13.08.07.01</v>
          </cell>
          <cell r="B1082" t="str">
            <v>VENTANA CON TUBO RECTANGULAR LAC 1.40 x 1.55 M.</v>
          </cell>
          <cell r="C1082" t="str">
            <v>und</v>
          </cell>
          <cell r="D1082">
            <v>18</v>
          </cell>
          <cell r="E1082">
            <v>616.67999999999995</v>
          </cell>
          <cell r="F1082">
            <v>11100.24</v>
          </cell>
          <cell r="G1082">
            <v>0</v>
          </cell>
          <cell r="H1082">
            <v>0</v>
          </cell>
          <cell r="I1082" t="str">
            <v>0.00%</v>
          </cell>
          <cell r="J1082">
            <v>0</v>
          </cell>
          <cell r="K1082">
            <v>0</v>
          </cell>
          <cell r="L1082" t="str">
            <v>0.00%</v>
          </cell>
          <cell r="M1082">
            <v>0</v>
          </cell>
          <cell r="N1082">
            <v>0</v>
          </cell>
          <cell r="O1082" t="str">
            <v>0.00%</v>
          </cell>
          <cell r="P1082">
            <v>18</v>
          </cell>
          <cell r="Q1082">
            <v>11100.24</v>
          </cell>
          <cell r="R1082">
            <v>1</v>
          </cell>
        </row>
        <row r="1083">
          <cell r="A1083" t="str">
            <v>13.08.08</v>
          </cell>
          <cell r="B1083" t="str">
            <v>PINTURA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</row>
        <row r="1084">
          <cell r="A1084" t="str">
            <v>13.08.08.01</v>
          </cell>
          <cell r="B1084" t="str">
            <v>PINTURA EN EXTERIORES</v>
          </cell>
          <cell r="C1084" t="str">
            <v>m2</v>
          </cell>
          <cell r="D1084">
            <v>134.25</v>
          </cell>
          <cell r="E1084">
            <v>19.04</v>
          </cell>
          <cell r="F1084">
            <v>2556.12</v>
          </cell>
          <cell r="G1084">
            <v>0</v>
          </cell>
          <cell r="H1084">
            <v>0</v>
          </cell>
          <cell r="I1084" t="str">
            <v>0.00%</v>
          </cell>
          <cell r="J1084">
            <v>0</v>
          </cell>
          <cell r="K1084">
            <v>0</v>
          </cell>
          <cell r="L1084" t="str">
            <v>0.00%</v>
          </cell>
          <cell r="M1084">
            <v>0</v>
          </cell>
          <cell r="N1084">
            <v>0</v>
          </cell>
          <cell r="O1084" t="str">
            <v>0.00%</v>
          </cell>
          <cell r="P1084">
            <v>134.25</v>
          </cell>
          <cell r="Q1084">
            <v>2556.12</v>
          </cell>
          <cell r="R1084">
            <v>1</v>
          </cell>
        </row>
        <row r="1085">
          <cell r="A1085" t="str">
            <v>13.08.08.02</v>
          </cell>
          <cell r="B1085" t="str">
            <v xml:space="preserve">PINTURA EN INTERIORES </v>
          </cell>
          <cell r="C1085" t="str">
            <v>m2</v>
          </cell>
          <cell r="D1085">
            <v>134.25</v>
          </cell>
          <cell r="E1085">
            <v>9.6999999999999993</v>
          </cell>
          <cell r="F1085">
            <v>1302.2249999999999</v>
          </cell>
          <cell r="G1085">
            <v>0</v>
          </cell>
          <cell r="H1085">
            <v>0</v>
          </cell>
          <cell r="I1085" t="str">
            <v>0.00%</v>
          </cell>
          <cell r="J1085">
            <v>0</v>
          </cell>
          <cell r="K1085">
            <v>0</v>
          </cell>
          <cell r="L1085" t="str">
            <v>0.00%</v>
          </cell>
          <cell r="M1085">
            <v>0</v>
          </cell>
          <cell r="N1085">
            <v>0</v>
          </cell>
          <cell r="O1085" t="str">
            <v>0.00%</v>
          </cell>
          <cell r="P1085">
            <v>134.25</v>
          </cell>
          <cell r="Q1085">
            <v>1302.2249999999999</v>
          </cell>
          <cell r="R1085">
            <v>1</v>
          </cell>
        </row>
        <row r="1086">
          <cell r="A1086" t="str">
            <v>13.08.08.03</v>
          </cell>
          <cell r="B1086" t="str">
            <v>PINTURA EN COLUMNAS CON ESMALTE</v>
          </cell>
          <cell r="C1086" t="str">
            <v>m2</v>
          </cell>
          <cell r="D1086">
            <v>72.8</v>
          </cell>
          <cell r="E1086">
            <v>8.39</v>
          </cell>
          <cell r="F1086">
            <v>610.79200000000003</v>
          </cell>
          <cell r="G1086">
            <v>0</v>
          </cell>
          <cell r="H1086">
            <v>0</v>
          </cell>
          <cell r="I1086" t="str">
            <v>0.00%</v>
          </cell>
          <cell r="J1086">
            <v>0</v>
          </cell>
          <cell r="K1086">
            <v>0</v>
          </cell>
          <cell r="L1086" t="str">
            <v>0.00%</v>
          </cell>
          <cell r="M1086">
            <v>0</v>
          </cell>
          <cell r="N1086">
            <v>0</v>
          </cell>
          <cell r="O1086" t="str">
            <v>0.00%</v>
          </cell>
          <cell r="P1086">
            <v>72.8</v>
          </cell>
          <cell r="Q1086">
            <v>610.79200000000003</v>
          </cell>
          <cell r="R1086">
            <v>1</v>
          </cell>
        </row>
        <row r="1087">
          <cell r="A1087" t="str">
            <v>13.08.08.04</v>
          </cell>
          <cell r="B1087" t="str">
            <v>PINTURA EN VIGA CON ESMALTE</v>
          </cell>
          <cell r="C1087" t="str">
            <v>m2</v>
          </cell>
          <cell r="D1087">
            <v>71.900000000000006</v>
          </cell>
          <cell r="E1087">
            <v>8.39</v>
          </cell>
          <cell r="F1087">
            <v>603.2410000000001</v>
          </cell>
          <cell r="G1087">
            <v>0</v>
          </cell>
          <cell r="H1087">
            <v>0</v>
          </cell>
          <cell r="I1087" t="str">
            <v>0.00%</v>
          </cell>
          <cell r="J1087">
            <v>0</v>
          </cell>
          <cell r="K1087">
            <v>0</v>
          </cell>
          <cell r="L1087" t="str">
            <v>0.00%</v>
          </cell>
          <cell r="M1087">
            <v>0</v>
          </cell>
          <cell r="N1087">
            <v>0</v>
          </cell>
          <cell r="O1087" t="str">
            <v>0.00%</v>
          </cell>
          <cell r="P1087">
            <v>71.900000000000006</v>
          </cell>
          <cell r="Q1087">
            <v>603.2410000000001</v>
          </cell>
          <cell r="R1087">
            <v>1</v>
          </cell>
        </row>
        <row r="1088">
          <cell r="A1088" t="str">
            <v>13.08.08.05</v>
          </cell>
          <cell r="B1088" t="str">
            <v>PINTURA EN CONTRAZOCALOS Y ZOCALOS H= 0.40M C/ESMALTE</v>
          </cell>
          <cell r="C1088" t="str">
            <v>m</v>
          </cell>
          <cell r="D1088">
            <v>110.61</v>
          </cell>
          <cell r="E1088">
            <v>7.19</v>
          </cell>
          <cell r="F1088">
            <v>795.28590000000008</v>
          </cell>
          <cell r="G1088">
            <v>0</v>
          </cell>
          <cell r="H1088">
            <v>0</v>
          </cell>
          <cell r="I1088" t="str">
            <v>0.00%</v>
          </cell>
          <cell r="J1088">
            <v>0</v>
          </cell>
          <cell r="K1088">
            <v>0</v>
          </cell>
          <cell r="L1088" t="str">
            <v>0.00%</v>
          </cell>
          <cell r="M1088">
            <v>0</v>
          </cell>
          <cell r="N1088">
            <v>0</v>
          </cell>
          <cell r="O1088" t="str">
            <v>0.00%</v>
          </cell>
          <cell r="P1088">
            <v>110.61</v>
          </cell>
          <cell r="Q1088">
            <v>795.28590000000008</v>
          </cell>
          <cell r="R1088">
            <v>1</v>
          </cell>
        </row>
        <row r="1089">
          <cell r="A1089" t="str">
            <v>13.08.09</v>
          </cell>
          <cell r="B1089" t="str">
            <v>OBRAS VARIAS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A1090" t="str">
            <v>13.08.09.01</v>
          </cell>
          <cell r="B1090" t="str">
            <v xml:space="preserve">TAPA JUNTA EN VANOS MUROS/COLUMNA
</v>
          </cell>
          <cell r="C1090" t="str">
            <v>m</v>
          </cell>
          <cell r="D1090">
            <v>91.6</v>
          </cell>
          <cell r="E1090">
            <v>13.49</v>
          </cell>
          <cell r="F1090">
            <v>1235.684</v>
          </cell>
          <cell r="G1090">
            <v>0</v>
          </cell>
          <cell r="H1090">
            <v>0</v>
          </cell>
          <cell r="I1090" t="str">
            <v>0.00%</v>
          </cell>
          <cell r="J1090">
            <v>0</v>
          </cell>
          <cell r="K1090">
            <v>0</v>
          </cell>
          <cell r="L1090" t="str">
            <v>0.00%</v>
          </cell>
          <cell r="M1090">
            <v>0</v>
          </cell>
          <cell r="N1090">
            <v>0</v>
          </cell>
          <cell r="O1090" t="str">
            <v>0.00%</v>
          </cell>
          <cell r="P1090">
            <v>91.6</v>
          </cell>
          <cell r="Q1090">
            <v>1235.684</v>
          </cell>
          <cell r="R1090">
            <v>1</v>
          </cell>
        </row>
        <row r="1091">
          <cell r="A1091" t="str">
            <v>14</v>
          </cell>
          <cell r="B1091" t="str">
            <v>VARIOS, LIMPIEZA Y JARDINERIA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</row>
        <row r="1092">
          <cell r="A1092" t="str">
            <v>14.01</v>
          </cell>
          <cell r="B1092" t="str">
            <v>REHABILITACION DE GRUTA</v>
          </cell>
          <cell r="C1092" t="str">
            <v>GLB</v>
          </cell>
          <cell r="D1092">
            <v>1</v>
          </cell>
          <cell r="E1092">
            <v>5000</v>
          </cell>
          <cell r="F1092">
            <v>5000</v>
          </cell>
          <cell r="G1092">
            <v>0</v>
          </cell>
          <cell r="H1092">
            <v>0</v>
          </cell>
          <cell r="I1092" t="str">
            <v>0.00%</v>
          </cell>
          <cell r="J1092">
            <v>0</v>
          </cell>
          <cell r="K1092">
            <v>0</v>
          </cell>
          <cell r="L1092" t="str">
            <v>0.00%</v>
          </cell>
          <cell r="M1092">
            <v>0</v>
          </cell>
          <cell r="N1092">
            <v>0</v>
          </cell>
          <cell r="O1092" t="str">
            <v>0.00%</v>
          </cell>
          <cell r="P1092">
            <v>1</v>
          </cell>
          <cell r="Q1092">
            <v>5000</v>
          </cell>
          <cell r="R1092">
            <v>1</v>
          </cell>
        </row>
        <row r="1093">
          <cell r="A1093" t="str">
            <v>14.02</v>
          </cell>
          <cell r="B1093" t="str">
            <v>SISTEMA DE SEGURIDAD Y SEÑALIZACION</v>
          </cell>
          <cell r="C1093" t="str">
            <v>GLB</v>
          </cell>
          <cell r="D1093">
            <v>1</v>
          </cell>
          <cell r="E1093">
            <v>10414.75</v>
          </cell>
          <cell r="F1093">
            <v>10414.75</v>
          </cell>
          <cell r="G1093">
            <v>0</v>
          </cell>
          <cell r="H1093">
            <v>0</v>
          </cell>
          <cell r="I1093" t="str">
            <v>0.00%</v>
          </cell>
          <cell r="J1093">
            <v>0</v>
          </cell>
          <cell r="K1093">
            <v>0</v>
          </cell>
          <cell r="L1093" t="str">
            <v>0.00%</v>
          </cell>
          <cell r="M1093">
            <v>0</v>
          </cell>
          <cell r="N1093">
            <v>0</v>
          </cell>
          <cell r="O1093" t="str">
            <v>0.00%</v>
          </cell>
          <cell r="P1093">
            <v>1</v>
          </cell>
          <cell r="Q1093">
            <v>10414.75</v>
          </cell>
          <cell r="R1093">
            <v>1</v>
          </cell>
        </row>
        <row r="1094">
          <cell r="A1094" t="str">
            <v>14.03</v>
          </cell>
          <cell r="B1094" t="str">
            <v>SEMBRADO DE GRASS</v>
          </cell>
          <cell r="C1094" t="str">
            <v>m2</v>
          </cell>
          <cell r="D1094">
            <v>216.96</v>
          </cell>
          <cell r="E1094">
            <v>4.26</v>
          </cell>
          <cell r="F1094">
            <v>924.24959999999999</v>
          </cell>
          <cell r="G1094">
            <v>0</v>
          </cell>
          <cell r="H1094">
            <v>0</v>
          </cell>
          <cell r="I1094" t="str">
            <v>0.00%</v>
          </cell>
          <cell r="J1094">
            <v>0</v>
          </cell>
          <cell r="K1094">
            <v>0</v>
          </cell>
          <cell r="L1094" t="str">
            <v>0.00%</v>
          </cell>
          <cell r="M1094">
            <v>0</v>
          </cell>
          <cell r="N1094">
            <v>0</v>
          </cell>
          <cell r="O1094" t="str">
            <v>0.00%</v>
          </cell>
          <cell r="P1094">
            <v>216.96</v>
          </cell>
          <cell r="Q1094">
            <v>924.24959999999999</v>
          </cell>
          <cell r="R1094">
            <v>1</v>
          </cell>
        </row>
        <row r="1095">
          <cell r="A1095" t="str">
            <v>14.04</v>
          </cell>
          <cell r="B1095" t="str">
            <v>LIMPIEZA PERMANENTE DE LA OBRA</v>
          </cell>
          <cell r="C1095" t="str">
            <v>m2</v>
          </cell>
          <cell r="D1095">
            <v>1850.48</v>
          </cell>
          <cell r="E1095">
            <v>1.42</v>
          </cell>
          <cell r="F1095">
            <v>2627.6815999999999</v>
          </cell>
          <cell r="G1095">
            <v>0</v>
          </cell>
          <cell r="H1095">
            <v>0</v>
          </cell>
          <cell r="I1095" t="str">
            <v>0.00%</v>
          </cell>
          <cell r="J1095">
            <v>0</v>
          </cell>
          <cell r="K1095">
            <v>0</v>
          </cell>
          <cell r="L1095" t="str">
            <v>0.00%</v>
          </cell>
          <cell r="M1095">
            <v>0</v>
          </cell>
          <cell r="N1095">
            <v>0</v>
          </cell>
          <cell r="O1095" t="str">
            <v>0.00%</v>
          </cell>
          <cell r="P1095">
            <v>1850.48</v>
          </cell>
          <cell r="Q1095">
            <v>2627.6815999999999</v>
          </cell>
          <cell r="R1095">
            <v>1</v>
          </cell>
        </row>
        <row r="1096">
          <cell r="A1096" t="str">
            <v>14.05</v>
          </cell>
          <cell r="B1096" t="str">
            <v>ENCERADO Y LIMPIEZA DE PISOS</v>
          </cell>
          <cell r="C1096" t="str">
            <v>m2</v>
          </cell>
          <cell r="D1096">
            <v>1553.82</v>
          </cell>
          <cell r="E1096">
            <v>5.51</v>
          </cell>
          <cell r="F1096">
            <v>8561.5481999999993</v>
          </cell>
          <cell r="G1096">
            <v>0</v>
          </cell>
          <cell r="H1096">
            <v>0</v>
          </cell>
          <cell r="I1096" t="str">
            <v>0.00%</v>
          </cell>
          <cell r="J1096">
            <v>0</v>
          </cell>
          <cell r="K1096">
            <v>0</v>
          </cell>
          <cell r="L1096" t="str">
            <v>0.00%</v>
          </cell>
          <cell r="M1096">
            <v>0</v>
          </cell>
          <cell r="N1096">
            <v>0</v>
          </cell>
          <cell r="O1096" t="str">
            <v>0.00%</v>
          </cell>
          <cell r="P1096">
            <v>1553.82</v>
          </cell>
          <cell r="Q1096">
            <v>8561.5481999999993</v>
          </cell>
          <cell r="R1096">
            <v>1</v>
          </cell>
        </row>
        <row r="1097">
          <cell r="A1097" t="str">
            <v>14.06</v>
          </cell>
          <cell r="B1097" t="str">
            <v>LIMPIEZA DE VIDRIOS</v>
          </cell>
          <cell r="C1097" t="str">
            <v>m2</v>
          </cell>
          <cell r="D1097">
            <v>318.04000000000002</v>
          </cell>
          <cell r="E1097">
            <v>2.65</v>
          </cell>
          <cell r="F1097">
            <v>842.80600000000004</v>
          </cell>
          <cell r="G1097">
            <v>0</v>
          </cell>
          <cell r="H1097">
            <v>0</v>
          </cell>
          <cell r="I1097" t="str">
            <v>0.00%</v>
          </cell>
          <cell r="J1097">
            <v>0</v>
          </cell>
          <cell r="K1097">
            <v>0</v>
          </cell>
          <cell r="L1097" t="str">
            <v>0.00%</v>
          </cell>
          <cell r="M1097">
            <v>0</v>
          </cell>
          <cell r="N1097">
            <v>0</v>
          </cell>
          <cell r="O1097" t="str">
            <v>0.00%</v>
          </cell>
          <cell r="P1097">
            <v>318.04000000000002</v>
          </cell>
          <cell r="Q1097">
            <v>842.80600000000004</v>
          </cell>
          <cell r="R1097">
            <v>1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</row>
        <row r="1099">
          <cell r="A1099">
            <v>0</v>
          </cell>
          <cell r="B1099" t="str">
            <v>COSTO ARQUITECTURA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</row>
        <row r="1101">
          <cell r="A1101">
            <v>0</v>
          </cell>
          <cell r="B1101" t="str">
            <v>COSTO DIRECTO</v>
          </cell>
          <cell r="C1101">
            <v>0</v>
          </cell>
          <cell r="D1101">
            <v>0</v>
          </cell>
          <cell r="E1101">
            <v>0</v>
          </cell>
          <cell r="F1101">
            <v>1462280.6017999998</v>
          </cell>
          <cell r="G1101">
            <v>0</v>
          </cell>
          <cell r="H1101">
            <v>96847.059479999982</v>
          </cell>
          <cell r="I1101">
            <v>6.6230147182959095E-2</v>
          </cell>
          <cell r="J1101">
            <v>0</v>
          </cell>
          <cell r="K1101">
            <v>93187.617932999987</v>
          </cell>
          <cell r="L1101">
            <v>6.3727589505249774E-2</v>
          </cell>
          <cell r="M1101">
            <v>0</v>
          </cell>
          <cell r="N1101">
            <v>190034.677413</v>
          </cell>
          <cell r="O1101">
            <v>0.12995773668820887</v>
          </cell>
          <cell r="P1101">
            <v>0</v>
          </cell>
          <cell r="Q1101">
            <v>1272245.924387</v>
          </cell>
          <cell r="R1101">
            <v>0.87004226331179124</v>
          </cell>
        </row>
        <row r="1102">
          <cell r="A1102">
            <v>0</v>
          </cell>
          <cell r="B1102" t="str">
            <v xml:space="preserve">GASTOS GENERALES   </v>
          </cell>
          <cell r="C1102">
            <v>0</v>
          </cell>
          <cell r="D1102">
            <v>0.1087</v>
          </cell>
          <cell r="E1102">
            <v>0</v>
          </cell>
          <cell r="F1102">
            <v>158949.90141565999</v>
          </cell>
          <cell r="G1102">
            <v>0</v>
          </cell>
          <cell r="H1102">
            <v>10527.275365475998</v>
          </cell>
          <cell r="I1102">
            <v>6.6230147182959082E-2</v>
          </cell>
          <cell r="J1102">
            <v>0</v>
          </cell>
          <cell r="K1102">
            <v>10129.494069317099</v>
          </cell>
          <cell r="L1102">
            <v>6.3727589505249774E-2</v>
          </cell>
          <cell r="M1102">
            <v>0</v>
          </cell>
          <cell r="N1102">
            <v>20656.769434793099</v>
          </cell>
          <cell r="O1102">
            <v>0.12995773668820887</v>
          </cell>
          <cell r="P1102">
            <v>0</v>
          </cell>
          <cell r="Q1102">
            <v>138293.13198086692</v>
          </cell>
          <cell r="R1102">
            <v>0.87004226331179135</v>
          </cell>
        </row>
        <row r="1103">
          <cell r="A1103">
            <v>0</v>
          </cell>
          <cell r="B1103" t="str">
            <v xml:space="preserve">GASTOS DE SUPERVISION    </v>
          </cell>
          <cell r="C1103">
            <v>0</v>
          </cell>
          <cell r="D1103">
            <v>4.4999999999999998E-2</v>
          </cell>
          <cell r="E1103">
            <v>0</v>
          </cell>
          <cell r="F1103">
            <v>65802.627080999984</v>
          </cell>
          <cell r="G1103">
            <v>0</v>
          </cell>
          <cell r="H1103">
            <v>4358.117676599999</v>
          </cell>
          <cell r="I1103">
            <v>6.6230147182959095E-2</v>
          </cell>
          <cell r="J1103">
            <v>0</v>
          </cell>
          <cell r="K1103">
            <v>4193.4428069849992</v>
          </cell>
          <cell r="L1103">
            <v>6.3727589505249774E-2</v>
          </cell>
          <cell r="M1103">
            <v>0</v>
          </cell>
          <cell r="N1103">
            <v>8551.560483584999</v>
          </cell>
          <cell r="O1103">
            <v>0.12995773668820887</v>
          </cell>
          <cell r="P1103">
            <v>0</v>
          </cell>
          <cell r="Q1103">
            <v>57251.066597414996</v>
          </cell>
          <cell r="R1103">
            <v>0.87004226331179124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</row>
        <row r="1105">
          <cell r="A1105">
            <v>0</v>
          </cell>
          <cell r="B1105" t="str">
            <v>SUB TOTAL</v>
          </cell>
          <cell r="C1105">
            <v>0</v>
          </cell>
          <cell r="D1105">
            <v>0</v>
          </cell>
          <cell r="E1105">
            <v>0</v>
          </cell>
          <cell r="F1105">
            <v>1687033.1302966599</v>
          </cell>
          <cell r="G1105">
            <v>0</v>
          </cell>
          <cell r="H1105">
            <v>111732.45252207598</v>
          </cell>
          <cell r="I1105">
            <v>6.6230147182959095E-2</v>
          </cell>
          <cell r="J1105">
            <v>0</v>
          </cell>
          <cell r="K1105">
            <v>107510.55480930208</v>
          </cell>
          <cell r="L1105">
            <v>6.372758950524976E-2</v>
          </cell>
          <cell r="M1105">
            <v>0</v>
          </cell>
          <cell r="N1105">
            <v>219243.00733137809</v>
          </cell>
          <cell r="O1105">
            <v>0.12995773668820887</v>
          </cell>
          <cell r="P1105">
            <v>0</v>
          </cell>
          <cell r="Q1105">
            <v>1467790.1229652818</v>
          </cell>
          <cell r="R1105">
            <v>0.87004226331179113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</row>
        <row r="1107">
          <cell r="A1107">
            <v>0</v>
          </cell>
          <cell r="B1107" t="str">
            <v>SUB PRESUPUESTO 004 INSTALACIONES SANITARIAS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</row>
        <row r="1108">
          <cell r="A1108" t="str">
            <v>15</v>
          </cell>
          <cell r="B1108" t="str">
            <v>BLOQUE - 1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</row>
        <row r="1109">
          <cell r="A1109" t="str">
            <v>15.01</v>
          </cell>
          <cell r="B1109" t="str">
            <v>APARATOS SANITARIOS Y ACCESORIOS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</row>
        <row r="1110">
          <cell r="A1110" t="str">
            <v>15.01.01</v>
          </cell>
          <cell r="B1110" t="str">
            <v>SUMINISTRO DE APARATO SANITARIOS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</row>
        <row r="1111">
          <cell r="A1111" t="str">
            <v>15.01.01.01</v>
          </cell>
          <cell r="B1111" t="str">
            <v>INODORO BABY FRESH COLOR BLANCO</v>
          </cell>
          <cell r="C1111" t="str">
            <v>und</v>
          </cell>
          <cell r="D1111">
            <v>8</v>
          </cell>
          <cell r="E1111">
            <v>280</v>
          </cell>
          <cell r="F1111">
            <v>2240</v>
          </cell>
          <cell r="G1111">
            <v>0</v>
          </cell>
          <cell r="H1111">
            <v>0</v>
          </cell>
          <cell r="I1111" t="str">
            <v>0.00%</v>
          </cell>
          <cell r="J1111">
            <v>0</v>
          </cell>
          <cell r="K1111">
            <v>0</v>
          </cell>
          <cell r="L1111" t="str">
            <v>0.00%</v>
          </cell>
          <cell r="M1111">
            <v>0</v>
          </cell>
          <cell r="N1111">
            <v>0</v>
          </cell>
          <cell r="O1111" t="str">
            <v>0.00%</v>
          </cell>
          <cell r="P1111">
            <v>8</v>
          </cell>
          <cell r="Q1111">
            <v>2240</v>
          </cell>
          <cell r="R1111">
            <v>1</v>
          </cell>
        </row>
        <row r="1112">
          <cell r="A1112" t="str">
            <v>15.01.01.02</v>
          </cell>
          <cell r="B1112" t="str">
            <v xml:space="preserve">URINARIO BAMBI DE LOSA BLANCO </v>
          </cell>
          <cell r="C1112" t="str">
            <v>und</v>
          </cell>
          <cell r="D1112">
            <v>4</v>
          </cell>
          <cell r="E1112">
            <v>150</v>
          </cell>
          <cell r="F1112">
            <v>600</v>
          </cell>
          <cell r="G1112">
            <v>0</v>
          </cell>
          <cell r="H1112">
            <v>0</v>
          </cell>
          <cell r="I1112" t="str">
            <v>0.00%</v>
          </cell>
          <cell r="J1112">
            <v>0</v>
          </cell>
          <cell r="K1112">
            <v>0</v>
          </cell>
          <cell r="L1112" t="str">
            <v>0.00%</v>
          </cell>
          <cell r="M1112">
            <v>0</v>
          </cell>
          <cell r="N1112">
            <v>0</v>
          </cell>
          <cell r="O1112" t="str">
            <v>0.00%</v>
          </cell>
          <cell r="P1112">
            <v>4</v>
          </cell>
          <cell r="Q1112">
            <v>600</v>
          </cell>
          <cell r="R1112">
            <v>1</v>
          </cell>
        </row>
        <row r="1113">
          <cell r="A1113" t="str">
            <v>15.01.01.03</v>
          </cell>
          <cell r="B1113" t="str">
            <v>LAVATORIO OVALIN TIPO SONNET BLANCO</v>
          </cell>
          <cell r="C1113" t="str">
            <v>und</v>
          </cell>
          <cell r="D1113">
            <v>8</v>
          </cell>
          <cell r="E1113">
            <v>190</v>
          </cell>
          <cell r="F1113">
            <v>1520</v>
          </cell>
          <cell r="G1113">
            <v>0</v>
          </cell>
          <cell r="H1113">
            <v>0</v>
          </cell>
          <cell r="I1113" t="str">
            <v>0.00%</v>
          </cell>
          <cell r="J1113">
            <v>0</v>
          </cell>
          <cell r="K1113">
            <v>0</v>
          </cell>
          <cell r="L1113" t="str">
            <v>0.00%</v>
          </cell>
          <cell r="M1113">
            <v>0</v>
          </cell>
          <cell r="N1113">
            <v>0</v>
          </cell>
          <cell r="O1113" t="str">
            <v>0.00%</v>
          </cell>
          <cell r="P1113">
            <v>8</v>
          </cell>
          <cell r="Q1113">
            <v>1520</v>
          </cell>
          <cell r="R1113">
            <v>1</v>
          </cell>
        </row>
        <row r="1114">
          <cell r="A1114" t="str">
            <v>15.01.02</v>
          </cell>
          <cell r="B1114" t="str">
            <v>SUMINISTRO DE ACCESORIOS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</row>
        <row r="1115">
          <cell r="A1115" t="str">
            <v>15.01.02.01</v>
          </cell>
          <cell r="B1115" t="str">
            <v>PAPELERA DE LOSA COLOR BLANCO</v>
          </cell>
          <cell r="C1115" t="str">
            <v>und</v>
          </cell>
          <cell r="D1115">
            <v>8</v>
          </cell>
          <cell r="E1115">
            <v>35</v>
          </cell>
          <cell r="F1115">
            <v>280</v>
          </cell>
          <cell r="G1115">
            <v>0</v>
          </cell>
          <cell r="H1115">
            <v>0</v>
          </cell>
          <cell r="I1115" t="str">
            <v>0.00%</v>
          </cell>
          <cell r="J1115">
            <v>0</v>
          </cell>
          <cell r="K1115">
            <v>0</v>
          </cell>
          <cell r="L1115" t="str">
            <v>0.00%</v>
          </cell>
          <cell r="M1115">
            <v>0</v>
          </cell>
          <cell r="N1115">
            <v>0</v>
          </cell>
          <cell r="O1115" t="str">
            <v>0.00%</v>
          </cell>
          <cell r="P1115">
            <v>8</v>
          </cell>
          <cell r="Q1115">
            <v>280</v>
          </cell>
          <cell r="R1115">
            <v>1</v>
          </cell>
        </row>
        <row r="1116">
          <cell r="A1116" t="str">
            <v>15.01.02.02</v>
          </cell>
          <cell r="B1116" t="str">
            <v>JABONERA DE LOSA COLOR BLANCO</v>
          </cell>
          <cell r="C1116" t="str">
            <v>und</v>
          </cell>
          <cell r="D1116">
            <v>8</v>
          </cell>
          <cell r="E1116">
            <v>20</v>
          </cell>
          <cell r="F1116">
            <v>160</v>
          </cell>
          <cell r="G1116">
            <v>0</v>
          </cell>
          <cell r="H1116">
            <v>0</v>
          </cell>
          <cell r="I1116" t="str">
            <v>0.00%</v>
          </cell>
          <cell r="J1116">
            <v>0</v>
          </cell>
          <cell r="K1116">
            <v>0</v>
          </cell>
          <cell r="L1116" t="str">
            <v>0.00%</v>
          </cell>
          <cell r="M1116">
            <v>0</v>
          </cell>
          <cell r="N1116">
            <v>0</v>
          </cell>
          <cell r="O1116" t="str">
            <v>0.00%</v>
          </cell>
          <cell r="P1116">
            <v>8</v>
          </cell>
          <cell r="Q1116">
            <v>160</v>
          </cell>
          <cell r="R1116">
            <v>1</v>
          </cell>
        </row>
        <row r="1117">
          <cell r="A1117" t="str">
            <v>15.01.02.03</v>
          </cell>
          <cell r="B1117" t="str">
            <v>ESPEJO DE 4MM DE 1.20 x 0.50M.</v>
          </cell>
          <cell r="C1117" t="str">
            <v>und</v>
          </cell>
          <cell r="D1117">
            <v>4</v>
          </cell>
          <cell r="E1117">
            <v>35</v>
          </cell>
          <cell r="F1117">
            <v>140</v>
          </cell>
          <cell r="G1117">
            <v>0</v>
          </cell>
          <cell r="H1117">
            <v>0</v>
          </cell>
          <cell r="I1117" t="str">
            <v>0.00%</v>
          </cell>
          <cell r="J1117">
            <v>0</v>
          </cell>
          <cell r="K1117">
            <v>0</v>
          </cell>
          <cell r="L1117" t="str">
            <v>0.00%</v>
          </cell>
          <cell r="M1117">
            <v>0</v>
          </cell>
          <cell r="N1117">
            <v>0</v>
          </cell>
          <cell r="O1117" t="str">
            <v>0.00%</v>
          </cell>
          <cell r="P1117">
            <v>4</v>
          </cell>
          <cell r="Q1117">
            <v>140</v>
          </cell>
          <cell r="R1117">
            <v>1</v>
          </cell>
        </row>
        <row r="1118">
          <cell r="A1118" t="str">
            <v>15.01.03</v>
          </cell>
          <cell r="B1118" t="str">
            <v xml:space="preserve">INSTALACION DE APARATOS SANITARIOS  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</row>
        <row r="1119">
          <cell r="A1119" t="str">
            <v>15.01.03.01</v>
          </cell>
          <cell r="B1119" t="str">
            <v xml:space="preserve">COLOCACION DE APARATOS SANITARIOS </v>
          </cell>
          <cell r="C1119" t="str">
            <v>und</v>
          </cell>
          <cell r="D1119">
            <v>20</v>
          </cell>
          <cell r="E1119">
            <v>52.08</v>
          </cell>
          <cell r="F1119">
            <v>1041.5999999999999</v>
          </cell>
          <cell r="G1119">
            <v>0</v>
          </cell>
          <cell r="H1119">
            <v>0</v>
          </cell>
          <cell r="I1119" t="str">
            <v>0.00%</v>
          </cell>
          <cell r="J1119">
            <v>0</v>
          </cell>
          <cell r="K1119">
            <v>0</v>
          </cell>
          <cell r="L1119" t="str">
            <v>0.00%</v>
          </cell>
          <cell r="M1119">
            <v>0</v>
          </cell>
          <cell r="N1119">
            <v>0</v>
          </cell>
          <cell r="O1119" t="str">
            <v>0.00%</v>
          </cell>
          <cell r="P1119">
            <v>20</v>
          </cell>
          <cell r="Q1119">
            <v>1041.5999999999999</v>
          </cell>
          <cell r="R1119">
            <v>1</v>
          </cell>
        </row>
        <row r="1120">
          <cell r="A1120" t="str">
            <v>15.01.04</v>
          </cell>
          <cell r="B1120" t="str">
            <v>INSTALACION DE ACCESORIOS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</row>
        <row r="1121">
          <cell r="A1121" t="str">
            <v>15.01.04.01</v>
          </cell>
          <cell r="B1121" t="str">
            <v>COLOCACION DE ACCESORIOS SANITARIOS</v>
          </cell>
          <cell r="C1121" t="str">
            <v>und</v>
          </cell>
          <cell r="D1121">
            <v>20</v>
          </cell>
          <cell r="E1121">
            <v>26.04</v>
          </cell>
          <cell r="F1121">
            <v>520.79999999999995</v>
          </cell>
          <cell r="G1121">
            <v>0</v>
          </cell>
          <cell r="H1121">
            <v>0</v>
          </cell>
          <cell r="I1121" t="str">
            <v>0.00%</v>
          </cell>
          <cell r="J1121">
            <v>0</v>
          </cell>
          <cell r="K1121">
            <v>0</v>
          </cell>
          <cell r="L1121" t="str">
            <v>0.00%</v>
          </cell>
          <cell r="M1121">
            <v>0</v>
          </cell>
          <cell r="N1121">
            <v>0</v>
          </cell>
          <cell r="O1121" t="str">
            <v>0.00%</v>
          </cell>
          <cell r="P1121">
            <v>20</v>
          </cell>
          <cell r="Q1121">
            <v>520.79999999999995</v>
          </cell>
          <cell r="R1121">
            <v>1</v>
          </cell>
        </row>
        <row r="1122">
          <cell r="A1122" t="str">
            <v>15.02</v>
          </cell>
          <cell r="B1122" t="str">
            <v>SISTEMA DE AGUA FRIA Y ALIMENTADORES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</row>
        <row r="1123">
          <cell r="A1123" t="str">
            <v>15.02.01</v>
          </cell>
          <cell r="B1123" t="str">
            <v>SALIDA DE AGUA FRIA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</row>
        <row r="1124">
          <cell r="A1124" t="str">
            <v>15.02.01.01</v>
          </cell>
          <cell r="B1124" t="str">
            <v>SALIDA DE AGUA FRIA CON TUBERIA DE PVC-SAP 1/2"</v>
          </cell>
          <cell r="C1124" t="str">
            <v>pto</v>
          </cell>
          <cell r="D1124">
            <v>10</v>
          </cell>
          <cell r="E1124">
            <v>41.53</v>
          </cell>
          <cell r="F1124">
            <v>415.3</v>
          </cell>
          <cell r="G1124">
            <v>0</v>
          </cell>
          <cell r="H1124">
            <v>0</v>
          </cell>
          <cell r="I1124" t="str">
            <v>0.00%</v>
          </cell>
          <cell r="J1124">
            <v>5</v>
          </cell>
          <cell r="K1124">
            <v>207.65</v>
          </cell>
          <cell r="L1124">
            <v>0.5</v>
          </cell>
          <cell r="M1124">
            <v>5</v>
          </cell>
          <cell r="N1124">
            <v>207.65</v>
          </cell>
          <cell r="O1124">
            <v>0.5</v>
          </cell>
          <cell r="P1124">
            <v>5</v>
          </cell>
          <cell r="Q1124">
            <v>207.65</v>
          </cell>
          <cell r="R1124">
            <v>0.5</v>
          </cell>
        </row>
        <row r="1125">
          <cell r="A1125" t="str">
            <v>15.02.02</v>
          </cell>
          <cell r="B1125" t="str">
            <v>REDES DE DISTRIBUCION DE AGUA FRIA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</row>
        <row r="1126">
          <cell r="A1126" t="str">
            <v>15.02.02.01</v>
          </cell>
          <cell r="B1126" t="str">
            <v>RED DE DISTRIBUCION TUBERIA PVC SAP C-10 Ø DE 1/2"</v>
          </cell>
          <cell r="C1126" t="str">
            <v>m</v>
          </cell>
          <cell r="D1126">
            <v>35.46</v>
          </cell>
          <cell r="E1126">
            <v>20.36</v>
          </cell>
          <cell r="F1126">
            <v>721.96559999999999</v>
          </cell>
          <cell r="G1126">
            <v>0</v>
          </cell>
          <cell r="H1126">
            <v>0</v>
          </cell>
          <cell r="I1126" t="str">
            <v>0.00%</v>
          </cell>
          <cell r="J1126">
            <v>0</v>
          </cell>
          <cell r="K1126">
            <v>0</v>
          </cell>
          <cell r="L1126" t="str">
            <v>0.00%</v>
          </cell>
          <cell r="M1126">
            <v>0</v>
          </cell>
          <cell r="N1126">
            <v>0</v>
          </cell>
          <cell r="O1126" t="str">
            <v>0.00%</v>
          </cell>
          <cell r="P1126">
            <v>35.46</v>
          </cell>
          <cell r="Q1126">
            <v>721.96559999999999</v>
          </cell>
          <cell r="R1126">
            <v>1</v>
          </cell>
        </row>
        <row r="1127">
          <cell r="A1127" t="str">
            <v>15.02.02.02</v>
          </cell>
          <cell r="B1127" t="str">
            <v>RED DE DISTRIBUCION TUBERIA PVC SAP C-10 Ø DE 3/4"</v>
          </cell>
          <cell r="C1127" t="str">
            <v>m</v>
          </cell>
          <cell r="D1127">
            <v>11.34</v>
          </cell>
          <cell r="E1127">
            <v>31.76</v>
          </cell>
          <cell r="F1127">
            <v>360.15840000000003</v>
          </cell>
          <cell r="G1127">
            <v>0</v>
          </cell>
          <cell r="H1127">
            <v>0</v>
          </cell>
          <cell r="I1127" t="str">
            <v>0.00%</v>
          </cell>
          <cell r="J1127">
            <v>0</v>
          </cell>
          <cell r="K1127">
            <v>0</v>
          </cell>
          <cell r="L1127" t="str">
            <v>0.00%</v>
          </cell>
          <cell r="M1127">
            <v>0</v>
          </cell>
          <cell r="N1127">
            <v>0</v>
          </cell>
          <cell r="O1127" t="str">
            <v>0.00%</v>
          </cell>
          <cell r="P1127">
            <v>11.34</v>
          </cell>
          <cell r="Q1127">
            <v>360.15840000000003</v>
          </cell>
          <cell r="R1127">
            <v>1</v>
          </cell>
        </row>
        <row r="1128">
          <cell r="A1128" t="str">
            <v>15.02.02.03</v>
          </cell>
          <cell r="B1128" t="str">
            <v>RED DE DISTRIBUCION TUBERIA PVC SAP C-10 Ø DE 1"</v>
          </cell>
          <cell r="C1128" t="str">
            <v>m</v>
          </cell>
          <cell r="D1128">
            <v>3.55</v>
          </cell>
          <cell r="E1128">
            <v>34.159999999999997</v>
          </cell>
          <cell r="F1128">
            <v>121.26799999999999</v>
          </cell>
          <cell r="G1128">
            <v>0</v>
          </cell>
          <cell r="H1128">
            <v>0</v>
          </cell>
          <cell r="I1128" t="str">
            <v>0.00%</v>
          </cell>
          <cell r="J1128">
            <v>3.55</v>
          </cell>
          <cell r="K1128">
            <v>121.26799999999999</v>
          </cell>
          <cell r="L1128">
            <v>1</v>
          </cell>
          <cell r="M1128">
            <v>3.55</v>
          </cell>
          <cell r="N1128">
            <v>121.26799999999999</v>
          </cell>
          <cell r="O1128">
            <v>1</v>
          </cell>
          <cell r="P1128">
            <v>0</v>
          </cell>
          <cell r="Q1128">
            <v>0</v>
          </cell>
          <cell r="R1128" t="str">
            <v>0.00%</v>
          </cell>
        </row>
        <row r="1129">
          <cell r="A1129" t="str">
            <v>15.02.03</v>
          </cell>
          <cell r="B1129" t="str">
            <v>VALVULA Y ACCESORIOS DE AGUA FRIA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</row>
        <row r="1130">
          <cell r="A1130" t="str">
            <v>15.02.03.01</v>
          </cell>
          <cell r="B1130" t="str">
            <v>VALVULA COMPUERTA DE BRONCE  Ø 1/2"</v>
          </cell>
          <cell r="C1130" t="str">
            <v>und</v>
          </cell>
          <cell r="D1130">
            <v>4</v>
          </cell>
          <cell r="E1130">
            <v>147.4</v>
          </cell>
          <cell r="F1130">
            <v>589.6</v>
          </cell>
          <cell r="G1130">
            <v>0</v>
          </cell>
          <cell r="H1130">
            <v>0</v>
          </cell>
          <cell r="I1130" t="str">
            <v>0.00%</v>
          </cell>
          <cell r="J1130">
            <v>2</v>
          </cell>
          <cell r="K1130">
            <v>294.8</v>
          </cell>
          <cell r="L1130">
            <v>0.5</v>
          </cell>
          <cell r="M1130">
            <v>2</v>
          </cell>
          <cell r="N1130">
            <v>294.8</v>
          </cell>
          <cell r="O1130">
            <v>0.5</v>
          </cell>
          <cell r="P1130">
            <v>2</v>
          </cell>
          <cell r="Q1130">
            <v>294.8</v>
          </cell>
          <cell r="R1130">
            <v>0.5</v>
          </cell>
        </row>
        <row r="1131">
          <cell r="A1131" t="str">
            <v>15.02.03.02</v>
          </cell>
          <cell r="B1131" t="str">
            <v>VALVULA COMPUERTA DE BRONCE  Ø 3/4"</v>
          </cell>
          <cell r="C1131" t="str">
            <v>und</v>
          </cell>
          <cell r="D1131">
            <v>4</v>
          </cell>
          <cell r="E1131">
            <v>188.9</v>
          </cell>
          <cell r="F1131">
            <v>755.6</v>
          </cell>
          <cell r="G1131">
            <v>0</v>
          </cell>
          <cell r="H1131">
            <v>0</v>
          </cell>
          <cell r="I1131" t="str">
            <v>0.00%</v>
          </cell>
          <cell r="J1131">
            <v>2</v>
          </cell>
          <cell r="K1131">
            <v>377.8</v>
          </cell>
          <cell r="L1131">
            <v>0.5</v>
          </cell>
          <cell r="M1131">
            <v>2</v>
          </cell>
          <cell r="N1131">
            <v>377.8</v>
          </cell>
          <cell r="O1131">
            <v>0.5</v>
          </cell>
          <cell r="P1131">
            <v>2</v>
          </cell>
          <cell r="Q1131">
            <v>377.8</v>
          </cell>
          <cell r="R1131">
            <v>0.5</v>
          </cell>
        </row>
        <row r="1132">
          <cell r="A1132" t="str">
            <v>15.02.04</v>
          </cell>
          <cell r="B1132" t="str">
            <v>PRUEBAS HIDRAULICA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</row>
        <row r="1133">
          <cell r="A1133" t="str">
            <v>15.02.04.01</v>
          </cell>
          <cell r="B1133" t="str">
            <v>PRUEBA HIDRAULICA TUBERIA DE AGUA FRIA</v>
          </cell>
          <cell r="C1133" t="str">
            <v>GLB</v>
          </cell>
          <cell r="D1133">
            <v>1</v>
          </cell>
          <cell r="E1133">
            <v>450</v>
          </cell>
          <cell r="F1133">
            <v>450</v>
          </cell>
          <cell r="G1133">
            <v>0</v>
          </cell>
          <cell r="H1133">
            <v>0</v>
          </cell>
          <cell r="I1133" t="str">
            <v>0.00%</v>
          </cell>
          <cell r="J1133">
            <v>0</v>
          </cell>
          <cell r="K1133">
            <v>0</v>
          </cell>
          <cell r="L1133" t="str">
            <v>0.00%</v>
          </cell>
          <cell r="M1133">
            <v>0</v>
          </cell>
          <cell r="N1133">
            <v>0</v>
          </cell>
          <cell r="O1133" t="str">
            <v>0.00%</v>
          </cell>
          <cell r="P1133">
            <v>1</v>
          </cell>
          <cell r="Q1133">
            <v>450</v>
          </cell>
          <cell r="R1133">
            <v>1</v>
          </cell>
        </row>
        <row r="1134">
          <cell r="A1134" t="str">
            <v>15.03</v>
          </cell>
          <cell r="B1134" t="str">
            <v xml:space="preserve">SISTEMA DE DESAGUE Y VENTILACION 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</row>
        <row r="1135">
          <cell r="A1135" t="str">
            <v>15.03.01</v>
          </cell>
          <cell r="B1135" t="str">
            <v>SALIDA DE DESAGUE Y VENTILACION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</row>
        <row r="1136">
          <cell r="A1136" t="str">
            <v>15.03.01.01</v>
          </cell>
          <cell r="B1136" t="str">
            <v>SALIDAS DE PVC SAL PARA DESAGUE DE 2"</v>
          </cell>
          <cell r="C1136" t="str">
            <v>pto</v>
          </cell>
          <cell r="D1136">
            <v>20</v>
          </cell>
          <cell r="E1136">
            <v>92.04</v>
          </cell>
          <cell r="F1136">
            <v>1840.8000000000002</v>
          </cell>
          <cell r="G1136">
            <v>20</v>
          </cell>
          <cell r="H1136">
            <v>1840.8000000000002</v>
          </cell>
          <cell r="I1136">
            <v>1</v>
          </cell>
          <cell r="J1136">
            <v>0</v>
          </cell>
          <cell r="K1136">
            <v>0</v>
          </cell>
          <cell r="L1136" t="str">
            <v>0.00%</v>
          </cell>
          <cell r="M1136">
            <v>20</v>
          </cell>
          <cell r="N1136">
            <v>1840.8000000000002</v>
          </cell>
          <cell r="O1136">
            <v>1</v>
          </cell>
          <cell r="P1136">
            <v>0</v>
          </cell>
          <cell r="Q1136">
            <v>0</v>
          </cell>
          <cell r="R1136" t="str">
            <v>0.00%</v>
          </cell>
        </row>
        <row r="1137">
          <cell r="A1137" t="str">
            <v>15.03.01.02</v>
          </cell>
          <cell r="B1137" t="str">
            <v>SALIDAS DE PVC SAL PARA DESAGUE DE 4"</v>
          </cell>
          <cell r="C1137" t="str">
            <v>pto</v>
          </cell>
          <cell r="D1137">
            <v>8</v>
          </cell>
          <cell r="E1137">
            <v>56.34</v>
          </cell>
          <cell r="F1137">
            <v>450.72</v>
          </cell>
          <cell r="G1137">
            <v>8</v>
          </cell>
          <cell r="H1137">
            <v>450.72</v>
          </cell>
          <cell r="I1137">
            <v>1</v>
          </cell>
          <cell r="J1137">
            <v>0</v>
          </cell>
          <cell r="K1137">
            <v>0</v>
          </cell>
          <cell r="L1137" t="str">
            <v>0.00%</v>
          </cell>
          <cell r="M1137">
            <v>8</v>
          </cell>
          <cell r="N1137">
            <v>450.72</v>
          </cell>
          <cell r="O1137">
            <v>1</v>
          </cell>
          <cell r="P1137">
            <v>0</v>
          </cell>
          <cell r="Q1137">
            <v>0</v>
          </cell>
          <cell r="R1137" t="str">
            <v>0.00%</v>
          </cell>
        </row>
        <row r="1138">
          <cell r="A1138" t="str">
            <v>15.03.01.03</v>
          </cell>
          <cell r="B1138" t="str">
            <v>SALIDAS DE PVC SAL PARA VENTILACION DE 2"</v>
          </cell>
          <cell r="C1138" t="str">
            <v>pto</v>
          </cell>
          <cell r="D1138">
            <v>16</v>
          </cell>
          <cell r="E1138">
            <v>85.76</v>
          </cell>
          <cell r="F1138">
            <v>1372.16</v>
          </cell>
          <cell r="G1138">
            <v>16</v>
          </cell>
          <cell r="H1138">
            <v>1372.16</v>
          </cell>
          <cell r="I1138">
            <v>1</v>
          </cell>
          <cell r="J1138">
            <v>0</v>
          </cell>
          <cell r="K1138">
            <v>0</v>
          </cell>
          <cell r="L1138" t="str">
            <v>0.00%</v>
          </cell>
          <cell r="M1138">
            <v>16</v>
          </cell>
          <cell r="N1138">
            <v>1372.16</v>
          </cell>
          <cell r="O1138">
            <v>1</v>
          </cell>
          <cell r="P1138">
            <v>0</v>
          </cell>
          <cell r="Q1138">
            <v>0</v>
          </cell>
          <cell r="R1138" t="str">
            <v>0.00%</v>
          </cell>
        </row>
        <row r="1139">
          <cell r="A1139" t="str">
            <v>15.03.01.04</v>
          </cell>
          <cell r="B1139" t="str">
            <v>SOMBRERO VENTILACION PVC DE 2"</v>
          </cell>
          <cell r="C1139" t="str">
            <v>pza</v>
          </cell>
          <cell r="D1139">
            <v>1</v>
          </cell>
          <cell r="E1139">
            <v>11.19</v>
          </cell>
          <cell r="F1139">
            <v>11.19</v>
          </cell>
          <cell r="G1139">
            <v>0</v>
          </cell>
          <cell r="H1139">
            <v>0</v>
          </cell>
          <cell r="I1139" t="str">
            <v>0.00%</v>
          </cell>
          <cell r="J1139">
            <v>0</v>
          </cell>
          <cell r="K1139">
            <v>0</v>
          </cell>
          <cell r="L1139" t="str">
            <v>0.00%</v>
          </cell>
          <cell r="M1139">
            <v>0</v>
          </cell>
          <cell r="N1139">
            <v>0</v>
          </cell>
          <cell r="O1139" t="str">
            <v>0.00%</v>
          </cell>
          <cell r="P1139">
            <v>1</v>
          </cell>
          <cell r="Q1139">
            <v>11.19</v>
          </cell>
          <cell r="R1139">
            <v>1</v>
          </cell>
        </row>
        <row r="1140">
          <cell r="A1140" t="str">
            <v>15.03.02</v>
          </cell>
          <cell r="B1140" t="str">
            <v>REDES DE DERIVACION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</row>
        <row r="1141">
          <cell r="A1141" t="str">
            <v>15.03.02.01</v>
          </cell>
          <cell r="B1141" t="str">
            <v>RED DE DESAGUE TUBERIA PVC DE 2"</v>
          </cell>
          <cell r="C1141" t="str">
            <v>m</v>
          </cell>
          <cell r="D1141">
            <v>17.48</v>
          </cell>
          <cell r="E1141">
            <v>15.56</v>
          </cell>
          <cell r="F1141">
            <v>271.98880000000003</v>
          </cell>
          <cell r="G1141">
            <v>0</v>
          </cell>
          <cell r="H1141">
            <v>0</v>
          </cell>
          <cell r="I1141" t="str">
            <v>0.00%</v>
          </cell>
          <cell r="J1141">
            <v>8.74</v>
          </cell>
          <cell r="K1141">
            <v>135.99440000000001</v>
          </cell>
          <cell r="L1141">
            <v>0.5</v>
          </cell>
          <cell r="M1141">
            <v>8.74</v>
          </cell>
          <cell r="N1141">
            <v>135.99440000000001</v>
          </cell>
          <cell r="O1141">
            <v>0.5</v>
          </cell>
          <cell r="P1141">
            <v>8.74</v>
          </cell>
          <cell r="Q1141">
            <v>135.99440000000001</v>
          </cell>
          <cell r="R1141">
            <v>0.5</v>
          </cell>
        </row>
        <row r="1142">
          <cell r="A1142" t="str">
            <v>15.03.02.02</v>
          </cell>
          <cell r="B1142" t="str">
            <v>RED DE DESAGUE TUBERIA PVC DE 4"</v>
          </cell>
          <cell r="C1142" t="str">
            <v>m</v>
          </cell>
          <cell r="D1142">
            <v>39.46</v>
          </cell>
          <cell r="E1142">
            <v>20.329999999999998</v>
          </cell>
          <cell r="F1142">
            <v>802.22179999999992</v>
          </cell>
          <cell r="G1142">
            <v>0</v>
          </cell>
          <cell r="H1142">
            <v>0</v>
          </cell>
          <cell r="I1142" t="str">
            <v>0.00%</v>
          </cell>
          <cell r="J1142">
            <v>20.759999999999998</v>
          </cell>
          <cell r="K1142">
            <v>422.05079999999992</v>
          </cell>
          <cell r="L1142">
            <v>0.52610238215914851</v>
          </cell>
          <cell r="M1142">
            <v>20.759999999999998</v>
          </cell>
          <cell r="N1142">
            <v>422.05079999999992</v>
          </cell>
          <cell r="O1142">
            <v>0.52610238215914851</v>
          </cell>
          <cell r="P1142">
            <v>18.700000000000003</v>
          </cell>
          <cell r="Q1142">
            <v>380.17099999999999</v>
          </cell>
          <cell r="R1142">
            <v>0.47389761784085155</v>
          </cell>
        </row>
        <row r="1143">
          <cell r="A1143" t="str">
            <v>15.03.03</v>
          </cell>
          <cell r="B1143" t="str">
            <v>REGISTRO Y SUMIDEROS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</row>
        <row r="1144">
          <cell r="A1144" t="str">
            <v>15.03.03.01</v>
          </cell>
          <cell r="B1144" t="str">
            <v>REGISTROS DE BRONCE DE 2"</v>
          </cell>
          <cell r="C1144" t="str">
            <v>pza</v>
          </cell>
          <cell r="D1144">
            <v>4</v>
          </cell>
          <cell r="E1144">
            <v>58.08</v>
          </cell>
          <cell r="F1144">
            <v>232.32</v>
          </cell>
          <cell r="G1144">
            <v>0</v>
          </cell>
          <cell r="H1144">
            <v>0</v>
          </cell>
          <cell r="I1144" t="str">
            <v>0.00%</v>
          </cell>
          <cell r="J1144">
            <v>0</v>
          </cell>
          <cell r="K1144">
            <v>0</v>
          </cell>
          <cell r="L1144" t="str">
            <v>0.00%</v>
          </cell>
          <cell r="M1144">
            <v>0</v>
          </cell>
          <cell r="N1144">
            <v>0</v>
          </cell>
          <cell r="O1144" t="str">
            <v>0.00%</v>
          </cell>
          <cell r="P1144">
            <v>4</v>
          </cell>
          <cell r="Q1144">
            <v>232.32</v>
          </cell>
          <cell r="R1144">
            <v>1</v>
          </cell>
        </row>
        <row r="1145">
          <cell r="A1145" t="str">
            <v>15.03.03.02</v>
          </cell>
          <cell r="B1145" t="str">
            <v>REGISTROS DE BRONCE DE 4"</v>
          </cell>
          <cell r="C1145" t="str">
            <v>pza</v>
          </cell>
          <cell r="D1145">
            <v>16</v>
          </cell>
          <cell r="E1145">
            <v>34.130000000000003</v>
          </cell>
          <cell r="F1145">
            <v>546.08000000000004</v>
          </cell>
          <cell r="G1145">
            <v>0</v>
          </cell>
          <cell r="H1145">
            <v>0</v>
          </cell>
          <cell r="I1145" t="str">
            <v>0.00%</v>
          </cell>
          <cell r="J1145">
            <v>0</v>
          </cell>
          <cell r="K1145">
            <v>0</v>
          </cell>
          <cell r="L1145" t="str">
            <v>0.00%</v>
          </cell>
          <cell r="M1145">
            <v>0</v>
          </cell>
          <cell r="N1145">
            <v>0</v>
          </cell>
          <cell r="O1145" t="str">
            <v>0.00%</v>
          </cell>
          <cell r="P1145">
            <v>16</v>
          </cell>
          <cell r="Q1145">
            <v>546.08000000000004</v>
          </cell>
          <cell r="R1145">
            <v>1</v>
          </cell>
        </row>
        <row r="1146">
          <cell r="A1146" t="str">
            <v>15.03.03.03</v>
          </cell>
          <cell r="B1146" t="str">
            <v>SUMIDEROS DE 2"</v>
          </cell>
          <cell r="C1146" t="str">
            <v>pza</v>
          </cell>
          <cell r="D1146">
            <v>4</v>
          </cell>
          <cell r="E1146">
            <v>68.38</v>
          </cell>
          <cell r="F1146">
            <v>273.52</v>
          </cell>
          <cell r="G1146">
            <v>0</v>
          </cell>
          <cell r="H1146">
            <v>0</v>
          </cell>
          <cell r="I1146" t="str">
            <v>0.00%</v>
          </cell>
          <cell r="J1146">
            <v>0</v>
          </cell>
          <cell r="K1146">
            <v>0</v>
          </cell>
          <cell r="L1146" t="str">
            <v>0.00%</v>
          </cell>
          <cell r="M1146">
            <v>0</v>
          </cell>
          <cell r="N1146">
            <v>0</v>
          </cell>
          <cell r="O1146" t="str">
            <v>0.00%</v>
          </cell>
          <cell r="P1146">
            <v>4</v>
          </cell>
          <cell r="Q1146">
            <v>273.52</v>
          </cell>
          <cell r="R1146">
            <v>1</v>
          </cell>
        </row>
        <row r="1147">
          <cell r="A1147" t="str">
            <v>15.03.04</v>
          </cell>
          <cell r="B1147" t="str">
            <v>CAJAS DE INSPECCION Y RETENCION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</row>
        <row r="1148">
          <cell r="A1148" t="str">
            <v>15.03.04.01</v>
          </cell>
          <cell r="B1148" t="str">
            <v>CAJA DE REGISTRO DE DESAGUE 12" X 24" - CONSTRUCION</v>
          </cell>
          <cell r="C1148" t="str">
            <v>und</v>
          </cell>
          <cell r="D1148">
            <v>1</v>
          </cell>
          <cell r="E1148">
            <v>140.52000000000001</v>
          </cell>
          <cell r="F1148">
            <v>140.52000000000001</v>
          </cell>
          <cell r="G1148">
            <v>0</v>
          </cell>
          <cell r="H1148">
            <v>0</v>
          </cell>
          <cell r="I1148" t="str">
            <v>0.00%</v>
          </cell>
          <cell r="J1148">
            <v>0</v>
          </cell>
          <cell r="K1148">
            <v>0</v>
          </cell>
          <cell r="L1148" t="str">
            <v>0.00%</v>
          </cell>
          <cell r="M1148">
            <v>0</v>
          </cell>
          <cell r="N1148">
            <v>0</v>
          </cell>
          <cell r="O1148" t="str">
            <v>0.00%</v>
          </cell>
          <cell r="P1148">
            <v>1</v>
          </cell>
          <cell r="Q1148">
            <v>140.52000000000001</v>
          </cell>
          <cell r="R1148">
            <v>1</v>
          </cell>
        </row>
        <row r="1149">
          <cell r="A1149" t="str">
            <v>15.03.05</v>
          </cell>
          <cell r="B1149" t="str">
            <v>PRUEBAS HIDRAULICA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</row>
        <row r="1150">
          <cell r="A1150" t="str">
            <v>15.03.05.01</v>
          </cell>
          <cell r="B1150" t="str">
            <v>PRUEBA HIDRAULICA TUBERIA DE DESAGUE</v>
          </cell>
          <cell r="C1150" t="str">
            <v>und</v>
          </cell>
          <cell r="D1150">
            <v>1</v>
          </cell>
          <cell r="E1150">
            <v>450</v>
          </cell>
          <cell r="F1150">
            <v>450</v>
          </cell>
          <cell r="G1150">
            <v>0</v>
          </cell>
          <cell r="H1150">
            <v>0</v>
          </cell>
          <cell r="I1150" t="str">
            <v>0.00%</v>
          </cell>
          <cell r="J1150">
            <v>0</v>
          </cell>
          <cell r="K1150">
            <v>0</v>
          </cell>
          <cell r="L1150" t="str">
            <v>0.00%</v>
          </cell>
          <cell r="M1150">
            <v>0</v>
          </cell>
          <cell r="N1150">
            <v>0</v>
          </cell>
          <cell r="O1150" t="str">
            <v>0.00%</v>
          </cell>
          <cell r="P1150">
            <v>1</v>
          </cell>
          <cell r="Q1150">
            <v>450</v>
          </cell>
          <cell r="R1150">
            <v>1</v>
          </cell>
        </row>
        <row r="1151">
          <cell r="A1151" t="str">
            <v>15.04</v>
          </cell>
          <cell r="B1151" t="str">
            <v>SISTEMA DE DRENAJE PLUVIAL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</row>
        <row r="1152">
          <cell r="A1152" t="str">
            <v>15.04.01</v>
          </cell>
          <cell r="B1152" t="str">
            <v>SISTEMA DE BAJADA MONTANTE (PLUVIAL)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</row>
        <row r="1153">
          <cell r="A1153" t="str">
            <v>15.04.01.01</v>
          </cell>
          <cell r="B1153" t="str">
            <v>CANALETA DE EVACUACION PLUVIAL</v>
          </cell>
          <cell r="C1153" t="str">
            <v>m</v>
          </cell>
          <cell r="D1153">
            <v>15.8</v>
          </cell>
          <cell r="E1153">
            <v>33.79</v>
          </cell>
          <cell r="F1153">
            <v>533.88200000000006</v>
          </cell>
          <cell r="G1153">
            <v>0</v>
          </cell>
          <cell r="H1153">
            <v>0</v>
          </cell>
          <cell r="I1153" t="str">
            <v>0.00%</v>
          </cell>
          <cell r="J1153">
            <v>15.8</v>
          </cell>
          <cell r="K1153">
            <v>533.88200000000006</v>
          </cell>
          <cell r="L1153">
            <v>1</v>
          </cell>
          <cell r="M1153">
            <v>15.8</v>
          </cell>
          <cell r="N1153">
            <v>533.88200000000006</v>
          </cell>
          <cell r="O1153">
            <v>1</v>
          </cell>
          <cell r="P1153">
            <v>0</v>
          </cell>
          <cell r="Q1153">
            <v>0</v>
          </cell>
          <cell r="R1153" t="str">
            <v>0.00%</v>
          </cell>
        </row>
        <row r="1154">
          <cell r="A1154" t="str">
            <v>15.04.01.02</v>
          </cell>
          <cell r="B1154" t="str">
            <v>ABRAZADERA DE FIJACION DE TUBO</v>
          </cell>
          <cell r="C1154" t="str">
            <v>und</v>
          </cell>
          <cell r="D1154">
            <v>30</v>
          </cell>
          <cell r="E1154">
            <v>41.02</v>
          </cell>
          <cell r="F1154">
            <v>1230.6000000000001</v>
          </cell>
          <cell r="G1154">
            <v>0</v>
          </cell>
          <cell r="H1154">
            <v>0</v>
          </cell>
          <cell r="I1154" t="str">
            <v>0.00%</v>
          </cell>
          <cell r="J1154">
            <v>0</v>
          </cell>
          <cell r="K1154">
            <v>0</v>
          </cell>
          <cell r="L1154" t="str">
            <v>0.00%</v>
          </cell>
          <cell r="M1154">
            <v>0</v>
          </cell>
          <cell r="N1154">
            <v>0</v>
          </cell>
          <cell r="O1154" t="str">
            <v>0.00%</v>
          </cell>
          <cell r="P1154">
            <v>30</v>
          </cell>
          <cell r="Q1154">
            <v>1230.6000000000001</v>
          </cell>
          <cell r="R1154">
            <v>1</v>
          </cell>
        </row>
        <row r="1155">
          <cell r="A1155" t="str">
            <v>15.04.01.03</v>
          </cell>
          <cell r="B1155" t="str">
            <v>INSTALACION DE TUB. PVC SAP C-10 Ø 4"</v>
          </cell>
          <cell r="C1155" t="str">
            <v>m</v>
          </cell>
          <cell r="D1155">
            <v>38.700000000000003</v>
          </cell>
          <cell r="E1155">
            <v>9.93</v>
          </cell>
          <cell r="F1155">
            <v>384.291</v>
          </cell>
          <cell r="G1155">
            <v>0</v>
          </cell>
          <cell r="H1155">
            <v>0</v>
          </cell>
          <cell r="I1155" t="str">
            <v>0.00%</v>
          </cell>
          <cell r="J1155">
            <v>0</v>
          </cell>
          <cell r="K1155">
            <v>0</v>
          </cell>
          <cell r="L1155" t="str">
            <v>0.00%</v>
          </cell>
          <cell r="M1155">
            <v>0</v>
          </cell>
          <cell r="N1155">
            <v>0</v>
          </cell>
          <cell r="O1155" t="str">
            <v>0.00%</v>
          </cell>
          <cell r="P1155">
            <v>38.700000000000003</v>
          </cell>
          <cell r="Q1155">
            <v>384.291</v>
          </cell>
          <cell r="R1155">
            <v>1</v>
          </cell>
        </row>
        <row r="1156">
          <cell r="A1156" t="str">
            <v>15.04.01.04</v>
          </cell>
          <cell r="B1156" t="str">
            <v>CONCRETO FC=175 KG/CM2 EN COLUMNETAS</v>
          </cell>
          <cell r="C1156" t="str">
            <v>m3</v>
          </cell>
          <cell r="D1156">
            <v>0.24</v>
          </cell>
          <cell r="E1156">
            <v>466.52</v>
          </cell>
          <cell r="F1156">
            <v>111.9648</v>
          </cell>
          <cell r="G1156">
            <v>0</v>
          </cell>
          <cell r="H1156">
            <v>0</v>
          </cell>
          <cell r="I1156" t="str">
            <v>0.00%</v>
          </cell>
          <cell r="J1156">
            <v>0</v>
          </cell>
          <cell r="K1156">
            <v>0</v>
          </cell>
          <cell r="L1156" t="str">
            <v>0.00%</v>
          </cell>
          <cell r="M1156">
            <v>0</v>
          </cell>
          <cell r="N1156">
            <v>0</v>
          </cell>
          <cell r="O1156" t="str">
            <v>0.00%</v>
          </cell>
          <cell r="P1156">
            <v>0.24</v>
          </cell>
          <cell r="Q1156">
            <v>111.9648</v>
          </cell>
          <cell r="R1156">
            <v>1</v>
          </cell>
        </row>
        <row r="1157">
          <cell r="A1157" t="str">
            <v>15.04.01.05</v>
          </cell>
          <cell r="B1157" t="str">
            <v>ACERO F'Y=4200 KG/CM2 GRADO 60 EN COLUMNETAS</v>
          </cell>
          <cell r="C1157" t="str">
            <v>kg</v>
          </cell>
          <cell r="D1157">
            <v>42.52</v>
          </cell>
          <cell r="E1157">
            <v>4.4400000000000004</v>
          </cell>
          <cell r="F1157">
            <v>188.78880000000004</v>
          </cell>
          <cell r="G1157">
            <v>0</v>
          </cell>
          <cell r="H1157">
            <v>0</v>
          </cell>
          <cell r="I1157" t="str">
            <v>0.00%</v>
          </cell>
          <cell r="J1157">
            <v>0</v>
          </cell>
          <cell r="K1157">
            <v>0</v>
          </cell>
          <cell r="L1157" t="str">
            <v>0.00%</v>
          </cell>
          <cell r="M1157">
            <v>0</v>
          </cell>
          <cell r="N1157">
            <v>0</v>
          </cell>
          <cell r="O1157" t="str">
            <v>0.00%</v>
          </cell>
          <cell r="P1157">
            <v>42.52</v>
          </cell>
          <cell r="Q1157">
            <v>188.78880000000004</v>
          </cell>
          <cell r="R1157">
            <v>1</v>
          </cell>
        </row>
        <row r="1158">
          <cell r="A1158" t="str">
            <v>15.04.01.06</v>
          </cell>
          <cell r="B1158" t="str">
            <v>ENCOFRADO Y DESENCOFRADO NORMAL  EN COLUMNETAS</v>
          </cell>
          <cell r="C1158" t="str">
            <v>m2</v>
          </cell>
          <cell r="D1158">
            <v>3.6</v>
          </cell>
          <cell r="E1158">
            <v>44.19</v>
          </cell>
          <cell r="F1158">
            <v>159.084</v>
          </cell>
          <cell r="G1158">
            <v>0</v>
          </cell>
          <cell r="H1158">
            <v>0</v>
          </cell>
          <cell r="I1158" t="str">
            <v>0.00%</v>
          </cell>
          <cell r="J1158">
            <v>0</v>
          </cell>
          <cell r="K1158">
            <v>0</v>
          </cell>
          <cell r="L1158" t="str">
            <v>0.00%</v>
          </cell>
          <cell r="M1158">
            <v>0</v>
          </cell>
          <cell r="N1158">
            <v>0</v>
          </cell>
          <cell r="O1158" t="str">
            <v>0.00%</v>
          </cell>
          <cell r="P1158">
            <v>3.6</v>
          </cell>
          <cell r="Q1158">
            <v>159.084</v>
          </cell>
          <cell r="R1158">
            <v>1</v>
          </cell>
        </row>
        <row r="1159">
          <cell r="A1159" t="str">
            <v>15.04.01.07</v>
          </cell>
          <cell r="B1159" t="str">
            <v>TARRAJEO DE SUPERFICIE COLUMNETAS INCL. ARISTAS MEZCLA 1:5 CEMENTO:ARENA</v>
          </cell>
          <cell r="C1159" t="str">
            <v>m2</v>
          </cell>
          <cell r="D1159">
            <v>3.6</v>
          </cell>
          <cell r="E1159">
            <v>31.33</v>
          </cell>
          <cell r="F1159">
            <v>112.788</v>
          </cell>
          <cell r="G1159">
            <v>0</v>
          </cell>
          <cell r="H1159">
            <v>0</v>
          </cell>
          <cell r="I1159" t="str">
            <v>0.00%</v>
          </cell>
          <cell r="J1159">
            <v>0</v>
          </cell>
          <cell r="K1159">
            <v>0</v>
          </cell>
          <cell r="L1159" t="str">
            <v>0.00%</v>
          </cell>
          <cell r="M1159">
            <v>0</v>
          </cell>
          <cell r="N1159">
            <v>0</v>
          </cell>
          <cell r="O1159" t="str">
            <v>0.00%</v>
          </cell>
          <cell r="P1159">
            <v>3.6</v>
          </cell>
          <cell r="Q1159">
            <v>112.788</v>
          </cell>
          <cell r="R1159">
            <v>1</v>
          </cell>
        </row>
        <row r="1160">
          <cell r="A1160" t="str">
            <v>15.04.02</v>
          </cell>
          <cell r="B1160" t="str">
            <v>SISTEMA DE EVACUACION PLUVIAL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</row>
        <row r="1161">
          <cell r="A1161" t="str">
            <v>15.04.02.01</v>
          </cell>
          <cell r="B1161" t="str">
            <v>RED COLECTORA PARA AGUAS PLUVIALES TUB. PVC UF Ø DE 4"</v>
          </cell>
          <cell r="C1161" t="str">
            <v>m</v>
          </cell>
          <cell r="D1161">
            <v>35.58</v>
          </cell>
          <cell r="E1161">
            <v>27.03</v>
          </cell>
          <cell r="F1161">
            <v>961.72739999999999</v>
          </cell>
          <cell r="G1161">
            <v>0</v>
          </cell>
          <cell r="H1161">
            <v>0</v>
          </cell>
          <cell r="I1161" t="str">
            <v>0.00%</v>
          </cell>
          <cell r="J1161">
            <v>0</v>
          </cell>
          <cell r="K1161">
            <v>0</v>
          </cell>
          <cell r="L1161" t="str">
            <v>0.00%</v>
          </cell>
          <cell r="M1161">
            <v>0</v>
          </cell>
          <cell r="N1161">
            <v>0</v>
          </cell>
          <cell r="O1161" t="str">
            <v>0.00%</v>
          </cell>
          <cell r="P1161">
            <v>35.58</v>
          </cell>
          <cell r="Q1161">
            <v>961.72739999999999</v>
          </cell>
          <cell r="R1161">
            <v>1</v>
          </cell>
        </row>
        <row r="1162">
          <cell r="A1162" t="str">
            <v>15.04.02.02</v>
          </cell>
          <cell r="B1162" t="str">
            <v>DRENAJE CON TUB. CRIBADA DE 2"</v>
          </cell>
          <cell r="C1162" t="str">
            <v>m</v>
          </cell>
          <cell r="D1162">
            <v>14.73</v>
          </cell>
          <cell r="E1162">
            <v>21.03</v>
          </cell>
          <cell r="F1162">
            <v>309.77190000000002</v>
          </cell>
          <cell r="G1162">
            <v>0</v>
          </cell>
          <cell r="H1162">
            <v>0</v>
          </cell>
          <cell r="I1162" t="str">
            <v>0.00%</v>
          </cell>
          <cell r="J1162">
            <v>0</v>
          </cell>
          <cell r="K1162">
            <v>0</v>
          </cell>
          <cell r="L1162" t="str">
            <v>0.00%</v>
          </cell>
          <cell r="M1162">
            <v>0</v>
          </cell>
          <cell r="N1162">
            <v>0</v>
          </cell>
          <cell r="O1162" t="str">
            <v>0.00%</v>
          </cell>
          <cell r="P1162">
            <v>14.73</v>
          </cell>
          <cell r="Q1162">
            <v>309.77190000000002</v>
          </cell>
          <cell r="R1162">
            <v>1</v>
          </cell>
        </row>
        <row r="1163">
          <cell r="A1163" t="str">
            <v>15.04.02.03</v>
          </cell>
          <cell r="B1163" t="str">
            <v>CAJA DE REGISTRO DE DESAGUE 12" X 24" - CONSTRUCION</v>
          </cell>
          <cell r="C1163" t="str">
            <v>und</v>
          </cell>
          <cell r="D1163">
            <v>6</v>
          </cell>
          <cell r="E1163">
            <v>140.52000000000001</v>
          </cell>
          <cell r="F1163">
            <v>843.12000000000012</v>
          </cell>
          <cell r="G1163">
            <v>0</v>
          </cell>
          <cell r="H1163">
            <v>0</v>
          </cell>
          <cell r="I1163" t="str">
            <v>0.00%</v>
          </cell>
          <cell r="J1163">
            <v>0</v>
          </cell>
          <cell r="K1163">
            <v>0</v>
          </cell>
          <cell r="L1163" t="str">
            <v>0.00%</v>
          </cell>
          <cell r="M1163">
            <v>0</v>
          </cell>
          <cell r="N1163">
            <v>0</v>
          </cell>
          <cell r="O1163" t="str">
            <v>0.00%</v>
          </cell>
          <cell r="P1163">
            <v>6</v>
          </cell>
          <cell r="Q1163">
            <v>843.12000000000012</v>
          </cell>
          <cell r="R1163">
            <v>1</v>
          </cell>
        </row>
        <row r="1164">
          <cell r="A1164" t="str">
            <v>16</v>
          </cell>
          <cell r="B1164" t="str">
            <v xml:space="preserve">BLOQUE - 2 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</row>
        <row r="1165">
          <cell r="A1165" t="str">
            <v>16.01</v>
          </cell>
          <cell r="B1165" t="str">
            <v>APARATOS SANITARIOS Y ACCESORIOS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</row>
        <row r="1166">
          <cell r="A1166" t="str">
            <v>16.01.01</v>
          </cell>
          <cell r="B1166" t="str">
            <v>SUMINISTRO DE APARATO SANITARIOS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</row>
        <row r="1167">
          <cell r="A1167" t="str">
            <v>16.01.01.01</v>
          </cell>
          <cell r="B1167" t="str">
            <v>INODORO BABY FRESH COLOR BLANCO</v>
          </cell>
          <cell r="C1167" t="str">
            <v>und</v>
          </cell>
          <cell r="D1167">
            <v>8</v>
          </cell>
          <cell r="E1167">
            <v>280</v>
          </cell>
          <cell r="F1167">
            <v>2240</v>
          </cell>
          <cell r="G1167">
            <v>0</v>
          </cell>
          <cell r="H1167">
            <v>0</v>
          </cell>
          <cell r="I1167" t="str">
            <v>0.00%</v>
          </cell>
          <cell r="J1167">
            <v>0</v>
          </cell>
          <cell r="K1167">
            <v>0</v>
          </cell>
          <cell r="L1167" t="str">
            <v>0.00%</v>
          </cell>
          <cell r="M1167">
            <v>0</v>
          </cell>
          <cell r="N1167">
            <v>0</v>
          </cell>
          <cell r="O1167" t="str">
            <v>0.00%</v>
          </cell>
          <cell r="P1167">
            <v>8</v>
          </cell>
          <cell r="Q1167">
            <v>2240</v>
          </cell>
          <cell r="R1167">
            <v>1</v>
          </cell>
        </row>
        <row r="1168">
          <cell r="A1168" t="str">
            <v>16.01.01.02</v>
          </cell>
          <cell r="B1168" t="str">
            <v xml:space="preserve">URINARIO BAMBI DE LOSA BLANCO </v>
          </cell>
          <cell r="C1168" t="str">
            <v>und</v>
          </cell>
          <cell r="D1168">
            <v>4</v>
          </cell>
          <cell r="E1168">
            <v>150</v>
          </cell>
          <cell r="F1168">
            <v>600</v>
          </cell>
          <cell r="G1168">
            <v>0</v>
          </cell>
          <cell r="H1168">
            <v>0</v>
          </cell>
          <cell r="I1168" t="str">
            <v>0.00%</v>
          </cell>
          <cell r="J1168">
            <v>0</v>
          </cell>
          <cell r="K1168">
            <v>0</v>
          </cell>
          <cell r="L1168" t="str">
            <v>0.00%</v>
          </cell>
          <cell r="M1168">
            <v>0</v>
          </cell>
          <cell r="N1168">
            <v>0</v>
          </cell>
          <cell r="O1168" t="str">
            <v>0.00%</v>
          </cell>
          <cell r="P1168">
            <v>4</v>
          </cell>
          <cell r="Q1168">
            <v>600</v>
          </cell>
          <cell r="R1168">
            <v>1</v>
          </cell>
        </row>
        <row r="1169">
          <cell r="A1169" t="str">
            <v>16.01.01.03</v>
          </cell>
          <cell r="B1169" t="str">
            <v>LAVATORIO OVALIN TIPO SONNET BLANCO</v>
          </cell>
          <cell r="C1169" t="str">
            <v>und</v>
          </cell>
          <cell r="D1169">
            <v>8</v>
          </cell>
          <cell r="E1169">
            <v>190</v>
          </cell>
          <cell r="F1169">
            <v>1520</v>
          </cell>
          <cell r="G1169">
            <v>0</v>
          </cell>
          <cell r="H1169">
            <v>0</v>
          </cell>
          <cell r="I1169" t="str">
            <v>0.00%</v>
          </cell>
          <cell r="J1169">
            <v>0</v>
          </cell>
          <cell r="K1169">
            <v>0</v>
          </cell>
          <cell r="L1169" t="str">
            <v>0.00%</v>
          </cell>
          <cell r="M1169">
            <v>0</v>
          </cell>
          <cell r="N1169">
            <v>0</v>
          </cell>
          <cell r="O1169" t="str">
            <v>0.00%</v>
          </cell>
          <cell r="P1169">
            <v>8</v>
          </cell>
          <cell r="Q1169">
            <v>1520</v>
          </cell>
          <cell r="R1169">
            <v>1</v>
          </cell>
        </row>
        <row r="1170">
          <cell r="A1170" t="str">
            <v>16.01.02</v>
          </cell>
          <cell r="B1170" t="str">
            <v>SUMINISTRO DE ACCESORIOS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</row>
        <row r="1171">
          <cell r="A1171" t="str">
            <v>16.01.02.01</v>
          </cell>
          <cell r="B1171" t="str">
            <v>PAPELERA DE LOSA COLOR BLANCO</v>
          </cell>
          <cell r="C1171" t="str">
            <v>und</v>
          </cell>
          <cell r="D1171">
            <v>8</v>
          </cell>
          <cell r="E1171">
            <v>35</v>
          </cell>
          <cell r="F1171">
            <v>280</v>
          </cell>
          <cell r="G1171">
            <v>0</v>
          </cell>
          <cell r="H1171">
            <v>0</v>
          </cell>
          <cell r="I1171" t="str">
            <v>0.00%</v>
          </cell>
          <cell r="J1171">
            <v>0</v>
          </cell>
          <cell r="K1171">
            <v>0</v>
          </cell>
          <cell r="L1171" t="str">
            <v>0.00%</v>
          </cell>
          <cell r="M1171">
            <v>0</v>
          </cell>
          <cell r="N1171">
            <v>0</v>
          </cell>
          <cell r="O1171" t="str">
            <v>0.00%</v>
          </cell>
          <cell r="P1171">
            <v>8</v>
          </cell>
          <cell r="Q1171">
            <v>280</v>
          </cell>
          <cell r="R1171">
            <v>1</v>
          </cell>
        </row>
        <row r="1172">
          <cell r="A1172" t="str">
            <v>16.01.02.02</v>
          </cell>
          <cell r="B1172" t="str">
            <v>JABONERA DE LOSA COLOR BLANCO</v>
          </cell>
          <cell r="C1172" t="str">
            <v>und</v>
          </cell>
          <cell r="D1172">
            <v>8</v>
          </cell>
          <cell r="E1172">
            <v>20</v>
          </cell>
          <cell r="F1172">
            <v>160</v>
          </cell>
          <cell r="G1172">
            <v>0</v>
          </cell>
          <cell r="H1172">
            <v>0</v>
          </cell>
          <cell r="I1172" t="str">
            <v>0.00%</v>
          </cell>
          <cell r="J1172">
            <v>0</v>
          </cell>
          <cell r="K1172">
            <v>0</v>
          </cell>
          <cell r="L1172" t="str">
            <v>0.00%</v>
          </cell>
          <cell r="M1172">
            <v>0</v>
          </cell>
          <cell r="N1172">
            <v>0</v>
          </cell>
          <cell r="O1172" t="str">
            <v>0.00%</v>
          </cell>
          <cell r="P1172">
            <v>8</v>
          </cell>
          <cell r="Q1172">
            <v>160</v>
          </cell>
          <cell r="R1172">
            <v>1</v>
          </cell>
        </row>
        <row r="1173">
          <cell r="A1173" t="str">
            <v>16.01.02.03</v>
          </cell>
          <cell r="B1173" t="str">
            <v>ESPEJO DE 4MM DE 1.20 x 0.50M.</v>
          </cell>
          <cell r="C1173" t="str">
            <v>und</v>
          </cell>
          <cell r="D1173">
            <v>4</v>
          </cell>
          <cell r="E1173">
            <v>35</v>
          </cell>
          <cell r="F1173">
            <v>140</v>
          </cell>
          <cell r="G1173">
            <v>0</v>
          </cell>
          <cell r="H1173">
            <v>0</v>
          </cell>
          <cell r="I1173" t="str">
            <v>0.00%</v>
          </cell>
          <cell r="J1173">
            <v>0</v>
          </cell>
          <cell r="K1173">
            <v>0</v>
          </cell>
          <cell r="L1173" t="str">
            <v>0.00%</v>
          </cell>
          <cell r="M1173">
            <v>0</v>
          </cell>
          <cell r="N1173">
            <v>0</v>
          </cell>
          <cell r="O1173" t="str">
            <v>0.00%</v>
          </cell>
          <cell r="P1173">
            <v>4</v>
          </cell>
          <cell r="Q1173">
            <v>140</v>
          </cell>
          <cell r="R1173">
            <v>1</v>
          </cell>
        </row>
        <row r="1174">
          <cell r="A1174" t="str">
            <v>16.01.03</v>
          </cell>
          <cell r="B1174" t="str">
            <v xml:space="preserve">INSTALACION DE APARATOS SANITARIOS  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</row>
        <row r="1175">
          <cell r="A1175" t="str">
            <v>16.01.03.01</v>
          </cell>
          <cell r="B1175" t="str">
            <v xml:space="preserve">COLOCACION DE APARATOS SANITARIOS </v>
          </cell>
          <cell r="C1175" t="str">
            <v>und</v>
          </cell>
          <cell r="D1175">
            <v>20</v>
          </cell>
          <cell r="E1175">
            <v>52.08</v>
          </cell>
          <cell r="F1175">
            <v>1041.5999999999999</v>
          </cell>
          <cell r="G1175">
            <v>0</v>
          </cell>
          <cell r="H1175">
            <v>0</v>
          </cell>
          <cell r="I1175" t="str">
            <v>0.00%</v>
          </cell>
          <cell r="J1175">
            <v>0</v>
          </cell>
          <cell r="K1175">
            <v>0</v>
          </cell>
          <cell r="L1175" t="str">
            <v>0.00%</v>
          </cell>
          <cell r="M1175">
            <v>0</v>
          </cell>
          <cell r="N1175">
            <v>0</v>
          </cell>
          <cell r="O1175" t="str">
            <v>0.00%</v>
          </cell>
          <cell r="P1175">
            <v>20</v>
          </cell>
          <cell r="Q1175">
            <v>1041.5999999999999</v>
          </cell>
          <cell r="R1175">
            <v>1</v>
          </cell>
        </row>
        <row r="1176">
          <cell r="A1176" t="str">
            <v>16.01.04</v>
          </cell>
          <cell r="B1176" t="str">
            <v>INSTALACION DE ACCESORIOS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</row>
        <row r="1177">
          <cell r="A1177" t="str">
            <v>16.01.04.01</v>
          </cell>
          <cell r="B1177" t="str">
            <v>COLOCACION DE ACCESORIOS SANITARIOS</v>
          </cell>
          <cell r="C1177" t="str">
            <v>und</v>
          </cell>
          <cell r="D1177">
            <v>20</v>
          </cell>
          <cell r="E1177">
            <v>26.04</v>
          </cell>
          <cell r="F1177">
            <v>520.79999999999995</v>
          </cell>
          <cell r="G1177">
            <v>0</v>
          </cell>
          <cell r="H1177">
            <v>0</v>
          </cell>
          <cell r="I1177" t="str">
            <v>0.00%</v>
          </cell>
          <cell r="J1177">
            <v>0</v>
          </cell>
          <cell r="K1177">
            <v>0</v>
          </cell>
          <cell r="L1177" t="str">
            <v>0.00%</v>
          </cell>
          <cell r="M1177">
            <v>0</v>
          </cell>
          <cell r="N1177">
            <v>0</v>
          </cell>
          <cell r="O1177" t="str">
            <v>0.00%</v>
          </cell>
          <cell r="P1177">
            <v>20</v>
          </cell>
          <cell r="Q1177">
            <v>520.79999999999995</v>
          </cell>
          <cell r="R1177">
            <v>1</v>
          </cell>
        </row>
        <row r="1178">
          <cell r="A1178" t="str">
            <v>16.02</v>
          </cell>
          <cell r="B1178" t="str">
            <v>SISTEMA DE AGUA FRIA Y ALIMENTADORES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</row>
        <row r="1179">
          <cell r="A1179" t="str">
            <v>16.02.01</v>
          </cell>
          <cell r="B1179" t="str">
            <v>SALIDA DE AGUA FRIA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</row>
        <row r="1180">
          <cell r="A1180" t="str">
            <v>16.02.01.01</v>
          </cell>
          <cell r="B1180" t="str">
            <v>SALIDA DE AGUA FRIA CON TUBERIA DE PVC-SAP 1/2"</v>
          </cell>
          <cell r="C1180" t="str">
            <v>pto</v>
          </cell>
          <cell r="D1180">
            <v>10</v>
          </cell>
          <cell r="E1180">
            <v>41.53</v>
          </cell>
          <cell r="F1180">
            <v>415.3</v>
          </cell>
          <cell r="G1180">
            <v>0</v>
          </cell>
          <cell r="H1180">
            <v>0</v>
          </cell>
          <cell r="I1180" t="str">
            <v>0.00%</v>
          </cell>
          <cell r="J1180">
            <v>5</v>
          </cell>
          <cell r="K1180">
            <v>207.65</v>
          </cell>
          <cell r="L1180">
            <v>0.5</v>
          </cell>
          <cell r="M1180">
            <v>5</v>
          </cell>
          <cell r="N1180">
            <v>207.65</v>
          </cell>
          <cell r="O1180">
            <v>0.5</v>
          </cell>
          <cell r="P1180">
            <v>5</v>
          </cell>
          <cell r="Q1180">
            <v>207.65</v>
          </cell>
          <cell r="R1180">
            <v>0.5</v>
          </cell>
        </row>
        <row r="1181">
          <cell r="A1181" t="str">
            <v>16.02.02</v>
          </cell>
          <cell r="B1181" t="str">
            <v>REDES DE DISTRIBUCION DE AGUA FRIA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</row>
        <row r="1182">
          <cell r="A1182" t="str">
            <v>16.02.02.01</v>
          </cell>
          <cell r="B1182" t="str">
            <v>RED DE DISTRIBUCION TUBERIA PVC SAP C-10 Ø DE 1/2"</v>
          </cell>
          <cell r="C1182" t="str">
            <v>m</v>
          </cell>
          <cell r="D1182">
            <v>10.92</v>
          </cell>
          <cell r="E1182">
            <v>20.36</v>
          </cell>
          <cell r="F1182">
            <v>222.3312</v>
          </cell>
          <cell r="G1182">
            <v>0</v>
          </cell>
          <cell r="H1182">
            <v>0</v>
          </cell>
          <cell r="I1182" t="str">
            <v>0.00%</v>
          </cell>
          <cell r="J1182">
            <v>0</v>
          </cell>
          <cell r="K1182">
            <v>0</v>
          </cell>
          <cell r="L1182" t="str">
            <v>0.00%</v>
          </cell>
          <cell r="M1182">
            <v>0</v>
          </cell>
          <cell r="N1182">
            <v>0</v>
          </cell>
          <cell r="O1182" t="str">
            <v>0.00%</v>
          </cell>
          <cell r="P1182">
            <v>10.92</v>
          </cell>
          <cell r="Q1182">
            <v>222.3312</v>
          </cell>
          <cell r="R1182">
            <v>1</v>
          </cell>
        </row>
        <row r="1183">
          <cell r="A1183" t="str">
            <v>16.02.02.02</v>
          </cell>
          <cell r="B1183" t="str">
            <v>RED DE DISTRIBUCION TUBERIA PVC SAP C-10 Ø DE 3/4"</v>
          </cell>
          <cell r="C1183" t="str">
            <v>m</v>
          </cell>
          <cell r="D1183">
            <v>21.5</v>
          </cell>
          <cell r="E1183">
            <v>31.76</v>
          </cell>
          <cell r="F1183">
            <v>682.84</v>
          </cell>
          <cell r="G1183">
            <v>0</v>
          </cell>
          <cell r="H1183">
            <v>0</v>
          </cell>
          <cell r="I1183" t="str">
            <v>0.00%</v>
          </cell>
          <cell r="J1183">
            <v>0</v>
          </cell>
          <cell r="K1183">
            <v>0</v>
          </cell>
          <cell r="L1183" t="str">
            <v>0.00%</v>
          </cell>
          <cell r="M1183">
            <v>0</v>
          </cell>
          <cell r="N1183">
            <v>0</v>
          </cell>
          <cell r="O1183" t="str">
            <v>0.00%</v>
          </cell>
          <cell r="P1183">
            <v>21.5</v>
          </cell>
          <cell r="Q1183">
            <v>682.84</v>
          </cell>
          <cell r="R1183">
            <v>1</v>
          </cell>
        </row>
        <row r="1184">
          <cell r="A1184" t="str">
            <v>16.02.02.03</v>
          </cell>
          <cell r="B1184" t="str">
            <v>RED DE DISTRIBUCION TUBERIA PVC SAP C-10 Ø DE 1"</v>
          </cell>
          <cell r="C1184" t="str">
            <v>m</v>
          </cell>
          <cell r="D1184">
            <v>8.99</v>
          </cell>
          <cell r="E1184">
            <v>34.159999999999997</v>
          </cell>
          <cell r="F1184">
            <v>307.09839999999997</v>
          </cell>
          <cell r="G1184">
            <v>0</v>
          </cell>
          <cell r="H1184">
            <v>0</v>
          </cell>
          <cell r="I1184" t="str">
            <v>0.00%</v>
          </cell>
          <cell r="J1184">
            <v>6.27</v>
          </cell>
          <cell r="K1184">
            <v>214.18319999999997</v>
          </cell>
          <cell r="L1184">
            <v>0.69744160177975523</v>
          </cell>
          <cell r="M1184">
            <v>6.27</v>
          </cell>
          <cell r="N1184">
            <v>214.18319999999997</v>
          </cell>
          <cell r="O1184">
            <v>0.69744160177975523</v>
          </cell>
          <cell r="P1184">
            <v>2.7200000000000006</v>
          </cell>
          <cell r="Q1184">
            <v>92.915199999999999</v>
          </cell>
          <cell r="R1184">
            <v>0.30255839822024472</v>
          </cell>
        </row>
        <row r="1185">
          <cell r="A1185" t="str">
            <v>16.02.03</v>
          </cell>
          <cell r="B1185" t="str">
            <v>VALVULA Y ACCESORIOS DE AGUA FRIA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</row>
        <row r="1186">
          <cell r="A1186" t="str">
            <v>16.02.03.01</v>
          </cell>
          <cell r="B1186" t="str">
            <v>VALVULA COMPUERTA DE BRONCE  Ø 1/2"</v>
          </cell>
          <cell r="C1186" t="str">
            <v>und</v>
          </cell>
          <cell r="D1186">
            <v>4</v>
          </cell>
          <cell r="E1186">
            <v>147.4</v>
          </cell>
          <cell r="F1186">
            <v>589.6</v>
          </cell>
          <cell r="G1186">
            <v>0</v>
          </cell>
          <cell r="H1186">
            <v>0</v>
          </cell>
          <cell r="I1186" t="str">
            <v>0.00%</v>
          </cell>
          <cell r="J1186">
            <v>2</v>
          </cell>
          <cell r="K1186">
            <v>294.8</v>
          </cell>
          <cell r="L1186">
            <v>0.5</v>
          </cell>
          <cell r="M1186">
            <v>2</v>
          </cell>
          <cell r="N1186">
            <v>294.8</v>
          </cell>
          <cell r="O1186">
            <v>0.5</v>
          </cell>
          <cell r="P1186">
            <v>2</v>
          </cell>
          <cell r="Q1186">
            <v>294.8</v>
          </cell>
          <cell r="R1186">
            <v>0.5</v>
          </cell>
        </row>
        <row r="1187">
          <cell r="A1187" t="str">
            <v>16.02.03.02</v>
          </cell>
          <cell r="B1187" t="str">
            <v>VALVULA COMPUERTA DE BRONCE  Ø 3/4"</v>
          </cell>
          <cell r="C1187" t="str">
            <v>und</v>
          </cell>
          <cell r="D1187">
            <v>4</v>
          </cell>
          <cell r="E1187">
            <v>188.9</v>
          </cell>
          <cell r="F1187">
            <v>755.6</v>
          </cell>
          <cell r="G1187">
            <v>0</v>
          </cell>
          <cell r="H1187">
            <v>0</v>
          </cell>
          <cell r="I1187" t="str">
            <v>0.00%</v>
          </cell>
          <cell r="J1187">
            <v>2</v>
          </cell>
          <cell r="K1187">
            <v>377.8</v>
          </cell>
          <cell r="L1187">
            <v>0.5</v>
          </cell>
          <cell r="M1187">
            <v>2</v>
          </cell>
          <cell r="N1187">
            <v>377.8</v>
          </cell>
          <cell r="O1187">
            <v>0.5</v>
          </cell>
          <cell r="P1187">
            <v>2</v>
          </cell>
          <cell r="Q1187">
            <v>377.8</v>
          </cell>
          <cell r="R1187">
            <v>0.5</v>
          </cell>
        </row>
        <row r="1188">
          <cell r="A1188" t="str">
            <v>16.02.04</v>
          </cell>
          <cell r="B1188" t="str">
            <v>PRUEBAS HIDRAULICA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</row>
        <row r="1189">
          <cell r="A1189" t="str">
            <v>16.02.04.01</v>
          </cell>
          <cell r="B1189" t="str">
            <v>PRUEBA HIDRAULICA TUBERIA DE AGUA FRIA</v>
          </cell>
          <cell r="C1189" t="str">
            <v>GLB</v>
          </cell>
          <cell r="D1189">
            <v>1</v>
          </cell>
          <cell r="E1189">
            <v>450</v>
          </cell>
          <cell r="F1189">
            <v>450</v>
          </cell>
          <cell r="G1189">
            <v>0</v>
          </cell>
          <cell r="H1189">
            <v>0</v>
          </cell>
          <cell r="I1189" t="str">
            <v>0.00%</v>
          </cell>
          <cell r="J1189">
            <v>0</v>
          </cell>
          <cell r="K1189">
            <v>0</v>
          </cell>
          <cell r="L1189" t="str">
            <v>0.00%</v>
          </cell>
          <cell r="M1189">
            <v>0</v>
          </cell>
          <cell r="N1189">
            <v>0</v>
          </cell>
          <cell r="O1189" t="str">
            <v>0.00%</v>
          </cell>
          <cell r="P1189">
            <v>1</v>
          </cell>
          <cell r="Q1189">
            <v>450</v>
          </cell>
          <cell r="R1189">
            <v>1</v>
          </cell>
        </row>
        <row r="1190">
          <cell r="A1190" t="str">
            <v>16.03</v>
          </cell>
          <cell r="B1190" t="str">
            <v xml:space="preserve">SISTEMA DE DESAGUE Y VENTILACION 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</row>
        <row r="1191">
          <cell r="A1191" t="str">
            <v>16.03.01</v>
          </cell>
          <cell r="B1191" t="str">
            <v>SALIDA DE DESAGUE Y VENTILACION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</row>
        <row r="1192">
          <cell r="A1192" t="str">
            <v>16.03.01.01</v>
          </cell>
          <cell r="B1192" t="str">
            <v>SALIDAS DE PVC SAL PARA DESAGUE DE 2"</v>
          </cell>
          <cell r="C1192" t="str">
            <v>pto</v>
          </cell>
          <cell r="D1192">
            <v>20</v>
          </cell>
          <cell r="E1192">
            <v>92.04</v>
          </cell>
          <cell r="F1192">
            <v>1840.8000000000002</v>
          </cell>
          <cell r="G1192">
            <v>20</v>
          </cell>
          <cell r="H1192">
            <v>1840.8000000000002</v>
          </cell>
          <cell r="I1192">
            <v>1</v>
          </cell>
          <cell r="J1192">
            <v>0</v>
          </cell>
          <cell r="K1192">
            <v>0</v>
          </cell>
          <cell r="L1192" t="str">
            <v>0.00%</v>
          </cell>
          <cell r="M1192">
            <v>20</v>
          </cell>
          <cell r="N1192">
            <v>1840.8000000000002</v>
          </cell>
          <cell r="O1192">
            <v>1</v>
          </cell>
          <cell r="P1192">
            <v>0</v>
          </cell>
          <cell r="Q1192">
            <v>0</v>
          </cell>
          <cell r="R1192" t="str">
            <v>0.00%</v>
          </cell>
        </row>
        <row r="1193">
          <cell r="A1193" t="str">
            <v>16.03.01.02</v>
          </cell>
          <cell r="B1193" t="str">
            <v>SALIDAS DE PVC SAL PARA DESAGUE DE 4"</v>
          </cell>
          <cell r="C1193" t="str">
            <v>pto</v>
          </cell>
          <cell r="D1193">
            <v>8</v>
          </cell>
          <cell r="E1193">
            <v>56.34</v>
          </cell>
          <cell r="F1193">
            <v>450.72</v>
          </cell>
          <cell r="G1193">
            <v>8</v>
          </cell>
          <cell r="H1193">
            <v>450.72</v>
          </cell>
          <cell r="I1193">
            <v>1</v>
          </cell>
          <cell r="J1193">
            <v>0</v>
          </cell>
          <cell r="K1193">
            <v>0</v>
          </cell>
          <cell r="L1193" t="str">
            <v>0.00%</v>
          </cell>
          <cell r="M1193">
            <v>8</v>
          </cell>
          <cell r="N1193">
            <v>450.72</v>
          </cell>
          <cell r="O1193">
            <v>1</v>
          </cell>
          <cell r="P1193">
            <v>0</v>
          </cell>
          <cell r="Q1193">
            <v>0</v>
          </cell>
          <cell r="R1193" t="str">
            <v>0.00%</v>
          </cell>
        </row>
        <row r="1194">
          <cell r="A1194" t="str">
            <v>16.03.01.03</v>
          </cell>
          <cell r="B1194" t="str">
            <v>SALIDAS DE PVC SAL PARA VENTILACION DE 2"</v>
          </cell>
          <cell r="C1194" t="str">
            <v>pto</v>
          </cell>
          <cell r="D1194">
            <v>16</v>
          </cell>
          <cell r="E1194">
            <v>85.76</v>
          </cell>
          <cell r="F1194">
            <v>1372.16</v>
          </cell>
          <cell r="G1194">
            <v>16</v>
          </cell>
          <cell r="H1194">
            <v>1372.16</v>
          </cell>
          <cell r="I1194">
            <v>1</v>
          </cell>
          <cell r="J1194">
            <v>0</v>
          </cell>
          <cell r="K1194">
            <v>0</v>
          </cell>
          <cell r="L1194" t="str">
            <v>0.00%</v>
          </cell>
          <cell r="M1194">
            <v>16</v>
          </cell>
          <cell r="N1194">
            <v>1372.16</v>
          </cell>
          <cell r="O1194">
            <v>1</v>
          </cell>
          <cell r="P1194">
            <v>0</v>
          </cell>
          <cell r="Q1194">
            <v>0</v>
          </cell>
          <cell r="R1194" t="str">
            <v>0.00%</v>
          </cell>
        </row>
        <row r="1195">
          <cell r="A1195" t="str">
            <v>16.03.01.04</v>
          </cell>
          <cell r="B1195" t="str">
            <v>SOMBRERO VENTILACION PVC DE 2"</v>
          </cell>
          <cell r="C1195" t="str">
            <v>pza</v>
          </cell>
          <cell r="D1195">
            <v>1</v>
          </cell>
          <cell r="E1195">
            <v>11.19</v>
          </cell>
          <cell r="F1195">
            <v>11.19</v>
          </cell>
          <cell r="G1195">
            <v>0</v>
          </cell>
          <cell r="H1195">
            <v>0</v>
          </cell>
          <cell r="I1195" t="str">
            <v>0.00%</v>
          </cell>
          <cell r="J1195">
            <v>0</v>
          </cell>
          <cell r="K1195">
            <v>0</v>
          </cell>
          <cell r="L1195" t="str">
            <v>0.00%</v>
          </cell>
          <cell r="M1195">
            <v>0</v>
          </cell>
          <cell r="N1195">
            <v>0</v>
          </cell>
          <cell r="O1195" t="str">
            <v>0.00%</v>
          </cell>
          <cell r="P1195">
            <v>1</v>
          </cell>
          <cell r="Q1195">
            <v>11.19</v>
          </cell>
          <cell r="R1195">
            <v>1</v>
          </cell>
        </row>
        <row r="1196">
          <cell r="A1196" t="str">
            <v>16.03.02</v>
          </cell>
          <cell r="B1196" t="str">
            <v>REDES DE DERIVACION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</row>
        <row r="1197">
          <cell r="A1197" t="str">
            <v>16.03.02.01</v>
          </cell>
          <cell r="B1197" t="str">
            <v>RED DE DESAGUE TUBERIA PVC DE 2"</v>
          </cell>
          <cell r="C1197" t="str">
            <v>m</v>
          </cell>
          <cell r="D1197">
            <v>17.48</v>
          </cell>
          <cell r="E1197">
            <v>15.56</v>
          </cell>
          <cell r="F1197">
            <v>271.98880000000003</v>
          </cell>
          <cell r="G1197">
            <v>0</v>
          </cell>
          <cell r="H1197">
            <v>0</v>
          </cell>
          <cell r="I1197" t="str">
            <v>0.00%</v>
          </cell>
          <cell r="J1197">
            <v>8.74</v>
          </cell>
          <cell r="K1197">
            <v>135.99440000000001</v>
          </cell>
          <cell r="L1197">
            <v>0.5</v>
          </cell>
          <cell r="M1197">
            <v>8.74</v>
          </cell>
          <cell r="N1197">
            <v>135.99440000000001</v>
          </cell>
          <cell r="O1197">
            <v>0.5</v>
          </cell>
          <cell r="P1197">
            <v>8.74</v>
          </cell>
          <cell r="Q1197">
            <v>135.99440000000001</v>
          </cell>
          <cell r="R1197">
            <v>0.5</v>
          </cell>
        </row>
        <row r="1198">
          <cell r="A1198" t="str">
            <v>16.03.02.02</v>
          </cell>
          <cell r="B1198" t="str">
            <v>RED DE DESAGUE TUBERIA PVC DE 4"</v>
          </cell>
          <cell r="C1198" t="str">
            <v>m</v>
          </cell>
          <cell r="D1198">
            <v>39.46</v>
          </cell>
          <cell r="E1198">
            <v>20.329999999999998</v>
          </cell>
          <cell r="F1198">
            <v>802.22179999999992</v>
          </cell>
          <cell r="G1198">
            <v>0</v>
          </cell>
          <cell r="H1198">
            <v>0</v>
          </cell>
          <cell r="I1198" t="str">
            <v>0.00%</v>
          </cell>
          <cell r="J1198">
            <v>20.759999999999998</v>
          </cell>
          <cell r="K1198">
            <v>422.05079999999992</v>
          </cell>
          <cell r="L1198">
            <v>0.52610238215914851</v>
          </cell>
          <cell r="M1198">
            <v>20.759999999999998</v>
          </cell>
          <cell r="N1198">
            <v>422.05079999999992</v>
          </cell>
          <cell r="O1198">
            <v>0.52610238215914851</v>
          </cell>
          <cell r="P1198">
            <v>18.700000000000003</v>
          </cell>
          <cell r="Q1198">
            <v>380.17099999999999</v>
          </cell>
          <cell r="R1198">
            <v>0.47389761784085155</v>
          </cell>
        </row>
        <row r="1199">
          <cell r="A1199" t="str">
            <v>16.03.03</v>
          </cell>
          <cell r="B1199" t="str">
            <v>REGISTRO Y SUMIDEROS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</row>
        <row r="1200">
          <cell r="A1200" t="str">
            <v>16.03.03.01</v>
          </cell>
          <cell r="B1200" t="str">
            <v>REGISTROS DE BRONCE DE 2"</v>
          </cell>
          <cell r="C1200" t="str">
            <v>pza</v>
          </cell>
          <cell r="D1200">
            <v>4</v>
          </cell>
          <cell r="E1200">
            <v>58.08</v>
          </cell>
          <cell r="F1200">
            <v>232.32</v>
          </cell>
          <cell r="G1200">
            <v>0</v>
          </cell>
          <cell r="H1200">
            <v>0</v>
          </cell>
          <cell r="I1200" t="str">
            <v>0.00%</v>
          </cell>
          <cell r="J1200">
            <v>0</v>
          </cell>
          <cell r="K1200">
            <v>0</v>
          </cell>
          <cell r="L1200" t="str">
            <v>0.00%</v>
          </cell>
          <cell r="M1200">
            <v>0</v>
          </cell>
          <cell r="N1200">
            <v>0</v>
          </cell>
          <cell r="O1200" t="str">
            <v>0.00%</v>
          </cell>
          <cell r="P1200">
            <v>4</v>
          </cell>
          <cell r="Q1200">
            <v>232.32</v>
          </cell>
          <cell r="R1200">
            <v>1</v>
          </cell>
        </row>
        <row r="1201">
          <cell r="A1201" t="str">
            <v>16.03.03.02</v>
          </cell>
          <cell r="B1201" t="str">
            <v>REGISTROS DE BRONCE DE 4"</v>
          </cell>
          <cell r="C1201" t="str">
            <v>pza</v>
          </cell>
          <cell r="D1201">
            <v>16</v>
          </cell>
          <cell r="E1201">
            <v>34.130000000000003</v>
          </cell>
          <cell r="F1201">
            <v>546.08000000000004</v>
          </cell>
          <cell r="G1201">
            <v>0</v>
          </cell>
          <cell r="H1201">
            <v>0</v>
          </cell>
          <cell r="I1201" t="str">
            <v>0.00%</v>
          </cell>
          <cell r="J1201">
            <v>0</v>
          </cell>
          <cell r="K1201">
            <v>0</v>
          </cell>
          <cell r="L1201" t="str">
            <v>0.00%</v>
          </cell>
          <cell r="M1201">
            <v>0</v>
          </cell>
          <cell r="N1201">
            <v>0</v>
          </cell>
          <cell r="O1201" t="str">
            <v>0.00%</v>
          </cell>
          <cell r="P1201">
            <v>16</v>
          </cell>
          <cell r="Q1201">
            <v>546.08000000000004</v>
          </cell>
          <cell r="R1201">
            <v>1</v>
          </cell>
        </row>
        <row r="1202">
          <cell r="A1202" t="str">
            <v>16.03.03.03</v>
          </cell>
          <cell r="B1202" t="str">
            <v>SUMIDEROS DE 2"</v>
          </cell>
          <cell r="C1202" t="str">
            <v>pza</v>
          </cell>
          <cell r="D1202">
            <v>4</v>
          </cell>
          <cell r="E1202">
            <v>68.38</v>
          </cell>
          <cell r="F1202">
            <v>273.52</v>
          </cell>
          <cell r="G1202">
            <v>0</v>
          </cell>
          <cell r="H1202">
            <v>0</v>
          </cell>
          <cell r="I1202" t="str">
            <v>0.00%</v>
          </cell>
          <cell r="J1202">
            <v>0</v>
          </cell>
          <cell r="K1202">
            <v>0</v>
          </cell>
          <cell r="L1202" t="str">
            <v>0.00%</v>
          </cell>
          <cell r="M1202">
            <v>0</v>
          </cell>
          <cell r="N1202">
            <v>0</v>
          </cell>
          <cell r="O1202" t="str">
            <v>0.00%</v>
          </cell>
          <cell r="P1202">
            <v>4</v>
          </cell>
          <cell r="Q1202">
            <v>273.52</v>
          </cell>
          <cell r="R1202">
            <v>1</v>
          </cell>
        </row>
        <row r="1203">
          <cell r="A1203" t="str">
            <v>16.03.04</v>
          </cell>
          <cell r="B1203" t="str">
            <v>CAJAS DE INSPECCION Y RETENCION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</row>
        <row r="1204">
          <cell r="A1204" t="str">
            <v>16.03.04.01</v>
          </cell>
          <cell r="B1204" t="str">
            <v>CAJA DE REGISTRO DE DESAGUE 12" X 24" - CONSTRUCION</v>
          </cell>
          <cell r="C1204" t="str">
            <v>und</v>
          </cell>
          <cell r="D1204">
            <v>1</v>
          </cell>
          <cell r="E1204">
            <v>140.52000000000001</v>
          </cell>
          <cell r="F1204">
            <v>140.52000000000001</v>
          </cell>
          <cell r="G1204">
            <v>0</v>
          </cell>
          <cell r="H1204">
            <v>0</v>
          </cell>
          <cell r="I1204" t="str">
            <v>0.00%</v>
          </cell>
          <cell r="J1204">
            <v>0</v>
          </cell>
          <cell r="K1204">
            <v>0</v>
          </cell>
          <cell r="L1204" t="str">
            <v>0.00%</v>
          </cell>
          <cell r="M1204">
            <v>0</v>
          </cell>
          <cell r="N1204">
            <v>0</v>
          </cell>
          <cell r="O1204" t="str">
            <v>0.00%</v>
          </cell>
          <cell r="P1204">
            <v>1</v>
          </cell>
          <cell r="Q1204">
            <v>140.52000000000001</v>
          </cell>
          <cell r="R1204">
            <v>1</v>
          </cell>
        </row>
        <row r="1205">
          <cell r="A1205" t="str">
            <v>16.03.05</v>
          </cell>
          <cell r="B1205" t="str">
            <v>PRUEBAS HIDRAULICA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</row>
        <row r="1206">
          <cell r="A1206" t="str">
            <v>16.03.05.01</v>
          </cell>
          <cell r="B1206" t="str">
            <v>PRUEBA HIDRAULICA TUBERIA DE DESAGUE</v>
          </cell>
          <cell r="C1206" t="str">
            <v>und</v>
          </cell>
          <cell r="D1206">
            <v>1</v>
          </cell>
          <cell r="E1206">
            <v>450</v>
          </cell>
          <cell r="F1206">
            <v>450</v>
          </cell>
          <cell r="G1206">
            <v>0</v>
          </cell>
          <cell r="H1206">
            <v>0</v>
          </cell>
          <cell r="I1206" t="str">
            <v>0.00%</v>
          </cell>
          <cell r="J1206">
            <v>0</v>
          </cell>
          <cell r="K1206">
            <v>0</v>
          </cell>
          <cell r="L1206" t="str">
            <v>0.00%</v>
          </cell>
          <cell r="M1206">
            <v>0</v>
          </cell>
          <cell r="N1206">
            <v>0</v>
          </cell>
          <cell r="O1206" t="str">
            <v>0.00%</v>
          </cell>
          <cell r="P1206">
            <v>1</v>
          </cell>
          <cell r="Q1206">
            <v>450</v>
          </cell>
          <cell r="R1206">
            <v>1</v>
          </cell>
        </row>
        <row r="1207">
          <cell r="A1207" t="str">
            <v>16.04</v>
          </cell>
          <cell r="B1207" t="str">
            <v>SISTEMA DE DRENAJE PLUVIAL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</row>
        <row r="1208">
          <cell r="A1208" t="str">
            <v>16.04.01</v>
          </cell>
          <cell r="B1208" t="str">
            <v>SISTEMA DE BAJADA MONTANTE (PLUVIAL)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</row>
        <row r="1209">
          <cell r="A1209" t="str">
            <v>16.04.01.01</v>
          </cell>
          <cell r="B1209" t="str">
            <v>CANALETA DE EVACUACION PLUVIAL</v>
          </cell>
          <cell r="C1209" t="str">
            <v>m</v>
          </cell>
          <cell r="D1209">
            <v>15.8</v>
          </cell>
          <cell r="E1209">
            <v>33.79</v>
          </cell>
          <cell r="F1209">
            <v>533.88200000000006</v>
          </cell>
          <cell r="G1209">
            <v>0</v>
          </cell>
          <cell r="H1209">
            <v>0</v>
          </cell>
          <cell r="I1209" t="str">
            <v>0.00%</v>
          </cell>
          <cell r="J1209">
            <v>15.8</v>
          </cell>
          <cell r="K1209">
            <v>533.88200000000006</v>
          </cell>
          <cell r="L1209">
            <v>1</v>
          </cell>
          <cell r="M1209">
            <v>15.8</v>
          </cell>
          <cell r="N1209">
            <v>533.88200000000006</v>
          </cell>
          <cell r="O1209">
            <v>1</v>
          </cell>
          <cell r="P1209">
            <v>0</v>
          </cell>
          <cell r="Q1209">
            <v>0</v>
          </cell>
          <cell r="R1209" t="str">
            <v>0.00%</v>
          </cell>
        </row>
        <row r="1210">
          <cell r="A1210" t="str">
            <v>16.04.01.02</v>
          </cell>
          <cell r="B1210" t="str">
            <v>ABRAZADERA DE FIJACION DE TUBO</v>
          </cell>
          <cell r="C1210" t="str">
            <v>und</v>
          </cell>
          <cell r="D1210">
            <v>40</v>
          </cell>
          <cell r="E1210">
            <v>41.02</v>
          </cell>
          <cell r="F1210">
            <v>1640.8000000000002</v>
          </cell>
          <cell r="G1210">
            <v>0</v>
          </cell>
          <cell r="H1210">
            <v>0</v>
          </cell>
          <cell r="I1210" t="str">
            <v>0.00%</v>
          </cell>
          <cell r="J1210">
            <v>0</v>
          </cell>
          <cell r="K1210">
            <v>0</v>
          </cell>
          <cell r="L1210" t="str">
            <v>0.00%</v>
          </cell>
          <cell r="M1210">
            <v>0</v>
          </cell>
          <cell r="N1210">
            <v>0</v>
          </cell>
          <cell r="O1210" t="str">
            <v>0.00%</v>
          </cell>
          <cell r="P1210">
            <v>40</v>
          </cell>
          <cell r="Q1210">
            <v>1640.8000000000002</v>
          </cell>
          <cell r="R1210">
            <v>1</v>
          </cell>
        </row>
        <row r="1211">
          <cell r="A1211" t="str">
            <v>16.04.01.03</v>
          </cell>
          <cell r="B1211" t="str">
            <v>INSTALACION DE TUB. PVC SAP C-10 Ø 4"</v>
          </cell>
          <cell r="C1211" t="str">
            <v>m</v>
          </cell>
          <cell r="D1211">
            <v>51.6</v>
          </cell>
          <cell r="E1211">
            <v>9.93</v>
          </cell>
          <cell r="F1211">
            <v>512.38800000000003</v>
          </cell>
          <cell r="G1211">
            <v>0</v>
          </cell>
          <cell r="H1211">
            <v>0</v>
          </cell>
          <cell r="I1211" t="str">
            <v>0.00%</v>
          </cell>
          <cell r="J1211">
            <v>0</v>
          </cell>
          <cell r="K1211">
            <v>0</v>
          </cell>
          <cell r="L1211" t="str">
            <v>0.00%</v>
          </cell>
          <cell r="M1211">
            <v>0</v>
          </cell>
          <cell r="N1211">
            <v>0</v>
          </cell>
          <cell r="O1211" t="str">
            <v>0.00%</v>
          </cell>
          <cell r="P1211">
            <v>51.6</v>
          </cell>
          <cell r="Q1211">
            <v>512.38800000000003</v>
          </cell>
          <cell r="R1211">
            <v>1</v>
          </cell>
        </row>
        <row r="1212">
          <cell r="A1212" t="str">
            <v>16.04.01.04</v>
          </cell>
          <cell r="B1212" t="str">
            <v>CONCRETO FC=175 KG/CM2 EN COLUMNETAS</v>
          </cell>
          <cell r="C1212" t="str">
            <v>m3</v>
          </cell>
          <cell r="D1212">
            <v>0.32</v>
          </cell>
          <cell r="E1212">
            <v>466.52</v>
          </cell>
          <cell r="F1212">
            <v>149.28639999999999</v>
          </cell>
          <cell r="G1212">
            <v>0</v>
          </cell>
          <cell r="H1212">
            <v>0</v>
          </cell>
          <cell r="I1212" t="str">
            <v>0.00%</v>
          </cell>
          <cell r="J1212">
            <v>0</v>
          </cell>
          <cell r="K1212">
            <v>0</v>
          </cell>
          <cell r="L1212" t="str">
            <v>0.00%</v>
          </cell>
          <cell r="M1212">
            <v>0</v>
          </cell>
          <cell r="N1212">
            <v>0</v>
          </cell>
          <cell r="O1212" t="str">
            <v>0.00%</v>
          </cell>
          <cell r="P1212">
            <v>0.32</v>
          </cell>
          <cell r="Q1212">
            <v>149.28639999999999</v>
          </cell>
          <cell r="R1212">
            <v>1</v>
          </cell>
        </row>
        <row r="1213">
          <cell r="A1213" t="str">
            <v>16.04.01.05</v>
          </cell>
          <cell r="B1213" t="str">
            <v>ACERO F'Y=4200 KG/CM2 GRADO 60 EN COLUMNETAS</v>
          </cell>
          <cell r="C1213" t="str">
            <v>kg</v>
          </cell>
          <cell r="D1213">
            <v>56.69</v>
          </cell>
          <cell r="E1213">
            <v>4.4400000000000004</v>
          </cell>
          <cell r="F1213">
            <v>251.70360000000002</v>
          </cell>
          <cell r="G1213">
            <v>0</v>
          </cell>
          <cell r="H1213">
            <v>0</v>
          </cell>
          <cell r="I1213" t="str">
            <v>0.00%</v>
          </cell>
          <cell r="J1213">
            <v>0</v>
          </cell>
          <cell r="K1213">
            <v>0</v>
          </cell>
          <cell r="L1213" t="str">
            <v>0.00%</v>
          </cell>
          <cell r="M1213">
            <v>0</v>
          </cell>
          <cell r="N1213">
            <v>0</v>
          </cell>
          <cell r="O1213" t="str">
            <v>0.00%</v>
          </cell>
          <cell r="P1213">
            <v>56.69</v>
          </cell>
          <cell r="Q1213">
            <v>251.70360000000002</v>
          </cell>
          <cell r="R1213">
            <v>1</v>
          </cell>
        </row>
        <row r="1214">
          <cell r="A1214" t="str">
            <v>16.04.01.06</v>
          </cell>
          <cell r="B1214" t="str">
            <v>ENCOFRADO Y DESENCOFRADO NORMAL  EN COLUMNETAS</v>
          </cell>
          <cell r="C1214" t="str">
            <v>m2</v>
          </cell>
          <cell r="D1214">
            <v>4.8</v>
          </cell>
          <cell r="E1214">
            <v>44.19</v>
          </cell>
          <cell r="F1214">
            <v>212.11199999999999</v>
          </cell>
          <cell r="G1214">
            <v>0</v>
          </cell>
          <cell r="H1214">
            <v>0</v>
          </cell>
          <cell r="I1214" t="str">
            <v>0.00%</v>
          </cell>
          <cell r="J1214">
            <v>0</v>
          </cell>
          <cell r="K1214">
            <v>0</v>
          </cell>
          <cell r="L1214" t="str">
            <v>0.00%</v>
          </cell>
          <cell r="M1214">
            <v>0</v>
          </cell>
          <cell r="N1214">
            <v>0</v>
          </cell>
          <cell r="O1214" t="str">
            <v>0.00%</v>
          </cell>
          <cell r="P1214">
            <v>4.8</v>
          </cell>
          <cell r="Q1214">
            <v>212.11199999999999</v>
          </cell>
          <cell r="R1214">
            <v>1</v>
          </cell>
        </row>
        <row r="1215">
          <cell r="A1215" t="str">
            <v>16.04.01.07</v>
          </cell>
          <cell r="B1215" t="str">
            <v>TARRAJEO DE SUPERFICIE COLUMNETAS INCL. ARISTAS MEZCLA 1:5 CEMENTO:ARENA</v>
          </cell>
          <cell r="C1215" t="str">
            <v>m2</v>
          </cell>
          <cell r="D1215">
            <v>4.8</v>
          </cell>
          <cell r="E1215">
            <v>31.33</v>
          </cell>
          <cell r="F1215">
            <v>150.38399999999999</v>
          </cell>
          <cell r="G1215">
            <v>0</v>
          </cell>
          <cell r="H1215">
            <v>0</v>
          </cell>
          <cell r="I1215" t="str">
            <v>0.00%</v>
          </cell>
          <cell r="J1215">
            <v>0</v>
          </cell>
          <cell r="K1215">
            <v>0</v>
          </cell>
          <cell r="L1215" t="str">
            <v>0.00%</v>
          </cell>
          <cell r="M1215">
            <v>0</v>
          </cell>
          <cell r="N1215">
            <v>0</v>
          </cell>
          <cell r="O1215" t="str">
            <v>0.00%</v>
          </cell>
          <cell r="P1215">
            <v>4.8</v>
          </cell>
          <cell r="Q1215">
            <v>150.38399999999999</v>
          </cell>
          <cell r="R1215">
            <v>1</v>
          </cell>
        </row>
        <row r="1216">
          <cell r="A1216" t="str">
            <v>16.04.02</v>
          </cell>
          <cell r="B1216" t="str">
            <v>SISTEMA DE EVACUACION PLUVIAL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</row>
        <row r="1217">
          <cell r="A1217" t="str">
            <v>16.04.02.01</v>
          </cell>
          <cell r="B1217" t="str">
            <v>RED COLECTORA PARA AGUAS PLUVIALES TUB. PVC UF Ø DE 4"</v>
          </cell>
          <cell r="C1217" t="str">
            <v>m</v>
          </cell>
          <cell r="D1217">
            <v>58.9</v>
          </cell>
          <cell r="E1217">
            <v>27.03</v>
          </cell>
          <cell r="F1217">
            <v>1592.067</v>
          </cell>
          <cell r="G1217">
            <v>0</v>
          </cell>
          <cell r="H1217">
            <v>0</v>
          </cell>
          <cell r="I1217" t="str">
            <v>0.00%</v>
          </cell>
          <cell r="J1217">
            <v>0</v>
          </cell>
          <cell r="K1217">
            <v>0</v>
          </cell>
          <cell r="L1217" t="str">
            <v>0.00%</v>
          </cell>
          <cell r="M1217">
            <v>0</v>
          </cell>
          <cell r="N1217">
            <v>0</v>
          </cell>
          <cell r="O1217" t="str">
            <v>0.00%</v>
          </cell>
          <cell r="P1217">
            <v>58.9</v>
          </cell>
          <cell r="Q1217">
            <v>1592.067</v>
          </cell>
          <cell r="R1217">
            <v>1</v>
          </cell>
        </row>
        <row r="1218">
          <cell r="A1218" t="str">
            <v>16.04.02.02</v>
          </cell>
          <cell r="B1218" t="str">
            <v>DRENAJE CON TUB. CRIBADA DE 2"</v>
          </cell>
          <cell r="C1218" t="str">
            <v>m</v>
          </cell>
          <cell r="D1218">
            <v>27.09</v>
          </cell>
          <cell r="E1218">
            <v>21.03</v>
          </cell>
          <cell r="F1218">
            <v>569.70270000000005</v>
          </cell>
          <cell r="G1218">
            <v>0</v>
          </cell>
          <cell r="H1218">
            <v>0</v>
          </cell>
          <cell r="I1218" t="str">
            <v>0.00%</v>
          </cell>
          <cell r="J1218">
            <v>0</v>
          </cell>
          <cell r="K1218">
            <v>0</v>
          </cell>
          <cell r="L1218" t="str">
            <v>0.00%</v>
          </cell>
          <cell r="M1218">
            <v>0</v>
          </cell>
          <cell r="N1218">
            <v>0</v>
          </cell>
          <cell r="O1218" t="str">
            <v>0.00%</v>
          </cell>
          <cell r="P1218">
            <v>27.09</v>
          </cell>
          <cell r="Q1218">
            <v>569.70270000000005</v>
          </cell>
          <cell r="R1218">
            <v>1</v>
          </cell>
        </row>
        <row r="1219">
          <cell r="A1219" t="str">
            <v>16.04.02.03</v>
          </cell>
          <cell r="B1219" t="str">
            <v>CAJA DE REGISTRO DE DESAGUE 12" X 24" - CONSTRUCION</v>
          </cell>
          <cell r="C1219" t="str">
            <v>und</v>
          </cell>
          <cell r="D1219">
            <v>7</v>
          </cell>
          <cell r="E1219">
            <v>140.52000000000001</v>
          </cell>
          <cell r="F1219">
            <v>983.6400000000001</v>
          </cell>
          <cell r="G1219">
            <v>0</v>
          </cell>
          <cell r="H1219">
            <v>0</v>
          </cell>
          <cell r="I1219" t="str">
            <v>0.00%</v>
          </cell>
          <cell r="J1219">
            <v>0</v>
          </cell>
          <cell r="K1219">
            <v>0</v>
          </cell>
          <cell r="L1219" t="str">
            <v>0.00%</v>
          </cell>
          <cell r="M1219">
            <v>0</v>
          </cell>
          <cell r="N1219">
            <v>0</v>
          </cell>
          <cell r="O1219" t="str">
            <v>0.00%</v>
          </cell>
          <cell r="P1219">
            <v>7</v>
          </cell>
          <cell r="Q1219">
            <v>983.6400000000001</v>
          </cell>
          <cell r="R1219">
            <v>1</v>
          </cell>
        </row>
        <row r="1220">
          <cell r="A1220" t="str">
            <v>17</v>
          </cell>
          <cell r="B1220" t="str">
            <v>BLOQUE - 3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</row>
        <row r="1221">
          <cell r="A1221" t="str">
            <v>17.01</v>
          </cell>
          <cell r="B1221" t="str">
            <v>APARATOS SANITARIOS Y ACCESORIOS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</row>
        <row r="1222">
          <cell r="A1222" t="str">
            <v>17.01.01</v>
          </cell>
          <cell r="B1222" t="str">
            <v>SUMINISTRO DE APARATO SANITARIOS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</row>
        <row r="1223">
          <cell r="A1223" t="str">
            <v>17.01.01.01</v>
          </cell>
          <cell r="B1223" t="str">
            <v xml:space="preserve">INODORO SIFON JEET COLOR BLANCO </v>
          </cell>
          <cell r="C1223" t="str">
            <v>und</v>
          </cell>
          <cell r="D1223">
            <v>1</v>
          </cell>
          <cell r="E1223">
            <v>300</v>
          </cell>
          <cell r="F1223">
            <v>300</v>
          </cell>
          <cell r="G1223">
            <v>0</v>
          </cell>
          <cell r="H1223">
            <v>0</v>
          </cell>
          <cell r="I1223" t="str">
            <v>0.00%</v>
          </cell>
          <cell r="J1223">
            <v>0</v>
          </cell>
          <cell r="K1223">
            <v>0</v>
          </cell>
          <cell r="L1223" t="str">
            <v>0.00%</v>
          </cell>
          <cell r="M1223">
            <v>0</v>
          </cell>
          <cell r="N1223">
            <v>0</v>
          </cell>
          <cell r="O1223" t="str">
            <v>0.00%</v>
          </cell>
          <cell r="P1223">
            <v>1</v>
          </cell>
          <cell r="Q1223">
            <v>300</v>
          </cell>
          <cell r="R1223">
            <v>1</v>
          </cell>
        </row>
        <row r="1224">
          <cell r="A1224" t="str">
            <v>17.01.01.02</v>
          </cell>
          <cell r="B1224" t="str">
            <v xml:space="preserve">URINARIO BAMBI DE LOSA BLANCO </v>
          </cell>
          <cell r="C1224" t="str">
            <v>und</v>
          </cell>
          <cell r="D1224">
            <v>1</v>
          </cell>
          <cell r="E1224">
            <v>150</v>
          </cell>
          <cell r="F1224">
            <v>150</v>
          </cell>
          <cell r="G1224">
            <v>0</v>
          </cell>
          <cell r="H1224">
            <v>0</v>
          </cell>
          <cell r="I1224" t="str">
            <v>0.00%</v>
          </cell>
          <cell r="J1224">
            <v>0</v>
          </cell>
          <cell r="K1224">
            <v>0</v>
          </cell>
          <cell r="L1224" t="str">
            <v>0.00%</v>
          </cell>
          <cell r="M1224">
            <v>0</v>
          </cell>
          <cell r="N1224">
            <v>0</v>
          </cell>
          <cell r="O1224" t="str">
            <v>0.00%</v>
          </cell>
          <cell r="P1224">
            <v>1</v>
          </cell>
          <cell r="Q1224">
            <v>150</v>
          </cell>
          <cell r="R1224">
            <v>1</v>
          </cell>
        </row>
        <row r="1225">
          <cell r="A1225" t="str">
            <v>17.01.01.03</v>
          </cell>
          <cell r="B1225" t="str">
            <v>LAVATORIO TIPO ESTANDAR BLANCO</v>
          </cell>
          <cell r="C1225" t="str">
            <v>und</v>
          </cell>
          <cell r="D1225">
            <v>2</v>
          </cell>
          <cell r="E1225">
            <v>190</v>
          </cell>
          <cell r="F1225">
            <v>380</v>
          </cell>
          <cell r="G1225">
            <v>0</v>
          </cell>
          <cell r="H1225">
            <v>0</v>
          </cell>
          <cell r="I1225" t="str">
            <v>0.00%</v>
          </cell>
          <cell r="J1225">
            <v>0</v>
          </cell>
          <cell r="K1225">
            <v>0</v>
          </cell>
          <cell r="L1225" t="str">
            <v>0.00%</v>
          </cell>
          <cell r="M1225">
            <v>0</v>
          </cell>
          <cell r="N1225">
            <v>0</v>
          </cell>
          <cell r="O1225" t="str">
            <v>0.00%</v>
          </cell>
          <cell r="P1225">
            <v>2</v>
          </cell>
          <cell r="Q1225">
            <v>380</v>
          </cell>
          <cell r="R1225">
            <v>1</v>
          </cell>
        </row>
        <row r="1226">
          <cell r="A1226" t="str">
            <v>17.01.01.04</v>
          </cell>
          <cell r="B1226" t="str">
            <v>LAVADERO DE COCINA DE ACERO INOXIDABLE (INCLUYE ACCESORIOS)</v>
          </cell>
          <cell r="C1226" t="str">
            <v>und</v>
          </cell>
          <cell r="D1226">
            <v>2</v>
          </cell>
          <cell r="E1226">
            <v>150</v>
          </cell>
          <cell r="F1226">
            <v>300</v>
          </cell>
          <cell r="G1226">
            <v>0</v>
          </cell>
          <cell r="H1226">
            <v>0</v>
          </cell>
          <cell r="I1226" t="str">
            <v>0.00%</v>
          </cell>
          <cell r="J1226">
            <v>0</v>
          </cell>
          <cell r="K1226">
            <v>0</v>
          </cell>
          <cell r="L1226" t="str">
            <v>0.00%</v>
          </cell>
          <cell r="M1226">
            <v>0</v>
          </cell>
          <cell r="N1226">
            <v>0</v>
          </cell>
          <cell r="O1226" t="str">
            <v>0.00%</v>
          </cell>
          <cell r="P1226">
            <v>2</v>
          </cell>
          <cell r="Q1226">
            <v>300</v>
          </cell>
          <cell r="R1226">
            <v>1</v>
          </cell>
        </row>
        <row r="1227">
          <cell r="A1227" t="str">
            <v>17.01.02</v>
          </cell>
          <cell r="B1227" t="str">
            <v>SUMINISTRO DE ACCESORIOS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</row>
        <row r="1228">
          <cell r="A1228" t="str">
            <v>17.01.02.01</v>
          </cell>
          <cell r="B1228" t="str">
            <v>PAPELERA DE LOSA COLOR BLANCO</v>
          </cell>
          <cell r="C1228" t="str">
            <v>und</v>
          </cell>
          <cell r="D1228">
            <v>1</v>
          </cell>
          <cell r="E1228">
            <v>35</v>
          </cell>
          <cell r="F1228">
            <v>35</v>
          </cell>
          <cell r="G1228">
            <v>0</v>
          </cell>
          <cell r="H1228">
            <v>0</v>
          </cell>
          <cell r="I1228" t="str">
            <v>0.00%</v>
          </cell>
          <cell r="J1228">
            <v>0</v>
          </cell>
          <cell r="K1228">
            <v>0</v>
          </cell>
          <cell r="L1228" t="str">
            <v>0.00%</v>
          </cell>
          <cell r="M1228">
            <v>0</v>
          </cell>
          <cell r="N1228">
            <v>0</v>
          </cell>
          <cell r="O1228" t="str">
            <v>0.00%</v>
          </cell>
          <cell r="P1228">
            <v>1</v>
          </cell>
          <cell r="Q1228">
            <v>35</v>
          </cell>
          <cell r="R1228">
            <v>1</v>
          </cell>
        </row>
        <row r="1229">
          <cell r="A1229" t="str">
            <v>17.01.02.02</v>
          </cell>
          <cell r="B1229" t="str">
            <v>JABONERA DE LOSA COLOR BLANCO</v>
          </cell>
          <cell r="C1229" t="str">
            <v>und</v>
          </cell>
          <cell r="D1229">
            <v>2</v>
          </cell>
          <cell r="E1229">
            <v>20</v>
          </cell>
          <cell r="F1229">
            <v>40</v>
          </cell>
          <cell r="G1229">
            <v>0</v>
          </cell>
          <cell r="H1229">
            <v>0</v>
          </cell>
          <cell r="I1229" t="str">
            <v>0.00%</v>
          </cell>
          <cell r="J1229">
            <v>0</v>
          </cell>
          <cell r="K1229">
            <v>0</v>
          </cell>
          <cell r="L1229" t="str">
            <v>0.00%</v>
          </cell>
          <cell r="M1229">
            <v>0</v>
          </cell>
          <cell r="N1229">
            <v>0</v>
          </cell>
          <cell r="O1229" t="str">
            <v>0.00%</v>
          </cell>
          <cell r="P1229">
            <v>2</v>
          </cell>
          <cell r="Q1229">
            <v>40</v>
          </cell>
          <cell r="R1229">
            <v>1</v>
          </cell>
        </row>
        <row r="1230">
          <cell r="A1230" t="str">
            <v>17.01.02.03</v>
          </cell>
          <cell r="B1230" t="str">
            <v>TOALLERA C/SOPORTE DE LOSA Y BARRA PLASTICA, COLOR BLANCO</v>
          </cell>
          <cell r="C1230" t="str">
            <v>und</v>
          </cell>
          <cell r="D1230">
            <v>1</v>
          </cell>
          <cell r="E1230">
            <v>30</v>
          </cell>
          <cell r="F1230">
            <v>30</v>
          </cell>
          <cell r="G1230">
            <v>0</v>
          </cell>
          <cell r="H1230">
            <v>0</v>
          </cell>
          <cell r="I1230" t="str">
            <v>0.00%</v>
          </cell>
          <cell r="J1230">
            <v>0</v>
          </cell>
          <cell r="K1230">
            <v>0</v>
          </cell>
          <cell r="L1230" t="str">
            <v>0.00%</v>
          </cell>
          <cell r="M1230">
            <v>0</v>
          </cell>
          <cell r="N1230">
            <v>0</v>
          </cell>
          <cell r="O1230" t="str">
            <v>0.00%</v>
          </cell>
          <cell r="P1230">
            <v>1</v>
          </cell>
          <cell r="Q1230">
            <v>30</v>
          </cell>
          <cell r="R1230">
            <v>1</v>
          </cell>
        </row>
        <row r="1231">
          <cell r="A1231" t="str">
            <v>17.01.02.04</v>
          </cell>
          <cell r="B1231" t="str">
            <v>DUCHAS CROMADAS</v>
          </cell>
          <cell r="C1231" t="str">
            <v>und</v>
          </cell>
          <cell r="D1231">
            <v>1</v>
          </cell>
          <cell r="E1231">
            <v>85</v>
          </cell>
          <cell r="F1231">
            <v>85</v>
          </cell>
          <cell r="G1231">
            <v>0</v>
          </cell>
          <cell r="H1231">
            <v>0</v>
          </cell>
          <cell r="I1231" t="str">
            <v>0.00%</v>
          </cell>
          <cell r="J1231">
            <v>0</v>
          </cell>
          <cell r="K1231">
            <v>0</v>
          </cell>
          <cell r="L1231" t="str">
            <v>0.00%</v>
          </cell>
          <cell r="M1231">
            <v>0</v>
          </cell>
          <cell r="N1231">
            <v>0</v>
          </cell>
          <cell r="O1231" t="str">
            <v>0.00%</v>
          </cell>
          <cell r="P1231">
            <v>1</v>
          </cell>
          <cell r="Q1231">
            <v>85</v>
          </cell>
          <cell r="R1231">
            <v>1</v>
          </cell>
        </row>
        <row r="1232">
          <cell r="A1232" t="str">
            <v>17.01.02.05</v>
          </cell>
          <cell r="B1232" t="str">
            <v>ESPEJO DE 4MM DE 0.60 x 0.90 M.</v>
          </cell>
          <cell r="C1232" t="str">
            <v>und</v>
          </cell>
          <cell r="D1232">
            <v>1</v>
          </cell>
          <cell r="E1232">
            <v>30</v>
          </cell>
          <cell r="F1232">
            <v>30</v>
          </cell>
          <cell r="G1232">
            <v>0</v>
          </cell>
          <cell r="H1232">
            <v>0</v>
          </cell>
          <cell r="I1232" t="str">
            <v>0.00%</v>
          </cell>
          <cell r="J1232">
            <v>0</v>
          </cell>
          <cell r="K1232">
            <v>0</v>
          </cell>
          <cell r="L1232" t="str">
            <v>0.00%</v>
          </cell>
          <cell r="M1232">
            <v>0</v>
          </cell>
          <cell r="N1232">
            <v>0</v>
          </cell>
          <cell r="O1232" t="str">
            <v>0.00%</v>
          </cell>
          <cell r="P1232">
            <v>1</v>
          </cell>
          <cell r="Q1232">
            <v>30</v>
          </cell>
          <cell r="R1232">
            <v>1</v>
          </cell>
        </row>
        <row r="1233">
          <cell r="A1233" t="str">
            <v>17.01.03</v>
          </cell>
          <cell r="B1233" t="str">
            <v xml:space="preserve">INSTALACION DE APARATOS SANITARIOS  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</row>
        <row r="1234">
          <cell r="A1234" t="str">
            <v>17.01.03.01</v>
          </cell>
          <cell r="B1234" t="str">
            <v xml:space="preserve">COLOCACION DE APARATOS SANITARIOS </v>
          </cell>
          <cell r="C1234" t="str">
            <v>und</v>
          </cell>
          <cell r="D1234">
            <v>6</v>
          </cell>
          <cell r="E1234">
            <v>52.08</v>
          </cell>
          <cell r="F1234">
            <v>312.48</v>
          </cell>
          <cell r="G1234">
            <v>0</v>
          </cell>
          <cell r="H1234">
            <v>0</v>
          </cell>
          <cell r="I1234" t="str">
            <v>0.00%</v>
          </cell>
          <cell r="J1234">
            <v>0</v>
          </cell>
          <cell r="K1234">
            <v>0</v>
          </cell>
          <cell r="L1234" t="str">
            <v>0.00%</v>
          </cell>
          <cell r="M1234">
            <v>0</v>
          </cell>
          <cell r="N1234">
            <v>0</v>
          </cell>
          <cell r="O1234" t="str">
            <v>0.00%</v>
          </cell>
          <cell r="P1234">
            <v>6</v>
          </cell>
          <cell r="Q1234">
            <v>312.48</v>
          </cell>
          <cell r="R1234">
            <v>1</v>
          </cell>
        </row>
        <row r="1235">
          <cell r="A1235" t="str">
            <v>17.01.04</v>
          </cell>
          <cell r="B1235" t="str">
            <v>INSTALACION DE ACCESORIOS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</row>
        <row r="1236">
          <cell r="A1236" t="str">
            <v>17.01.04.01</v>
          </cell>
          <cell r="B1236" t="str">
            <v>COLOCACION DE ACCESORIOS SANITARIOS</v>
          </cell>
          <cell r="C1236" t="str">
            <v>und</v>
          </cell>
          <cell r="D1236">
            <v>6</v>
          </cell>
          <cell r="E1236">
            <v>26.04</v>
          </cell>
          <cell r="F1236">
            <v>156.24</v>
          </cell>
          <cell r="G1236">
            <v>0</v>
          </cell>
          <cell r="H1236">
            <v>0</v>
          </cell>
          <cell r="I1236" t="str">
            <v>0.00%</v>
          </cell>
          <cell r="J1236">
            <v>0</v>
          </cell>
          <cell r="K1236">
            <v>0</v>
          </cell>
          <cell r="L1236" t="str">
            <v>0.00%</v>
          </cell>
          <cell r="M1236">
            <v>0</v>
          </cell>
          <cell r="N1236">
            <v>0</v>
          </cell>
          <cell r="O1236" t="str">
            <v>0.00%</v>
          </cell>
          <cell r="P1236">
            <v>6</v>
          </cell>
          <cell r="Q1236">
            <v>156.24</v>
          </cell>
          <cell r="R1236">
            <v>1</v>
          </cell>
        </row>
        <row r="1237">
          <cell r="A1237" t="str">
            <v>17.02</v>
          </cell>
          <cell r="B1237" t="str">
            <v>SISTEMA DE AGUA FRIA Y ALIMENTADORES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</row>
        <row r="1238">
          <cell r="A1238" t="str">
            <v>17.02.01</v>
          </cell>
          <cell r="B1238" t="str">
            <v>SALIDA DE AGUA FRIA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A1239" t="str">
            <v>17.02.01.01</v>
          </cell>
          <cell r="B1239" t="str">
            <v>SALIDA DE AGUA FRIA CON TUBERIA DE PVC-SAP 1/2"</v>
          </cell>
          <cell r="C1239" t="str">
            <v>pto</v>
          </cell>
          <cell r="D1239">
            <v>6</v>
          </cell>
          <cell r="E1239">
            <v>41.53</v>
          </cell>
          <cell r="F1239">
            <v>249.18</v>
          </cell>
          <cell r="G1239">
            <v>0</v>
          </cell>
          <cell r="H1239">
            <v>0</v>
          </cell>
          <cell r="I1239" t="str">
            <v>0.00%</v>
          </cell>
          <cell r="J1239">
            <v>3</v>
          </cell>
          <cell r="K1239">
            <v>124.59</v>
          </cell>
          <cell r="L1239">
            <v>0.5</v>
          </cell>
          <cell r="M1239">
            <v>3</v>
          </cell>
          <cell r="N1239">
            <v>124.59</v>
          </cell>
          <cell r="O1239">
            <v>0.5</v>
          </cell>
          <cell r="P1239">
            <v>3</v>
          </cell>
          <cell r="Q1239">
            <v>124.59</v>
          </cell>
          <cell r="R1239">
            <v>0.5</v>
          </cell>
        </row>
        <row r="1240">
          <cell r="A1240" t="str">
            <v>17.02.02</v>
          </cell>
          <cell r="B1240" t="str">
            <v>REDES DE DISTRIBUCION DE AGUA FRIA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</row>
        <row r="1241">
          <cell r="A1241" t="str">
            <v>17.02.02.01</v>
          </cell>
          <cell r="B1241" t="str">
            <v>RED DE DISTRIBUCION TUBERIA PVC SAP C-10 Ø DE 1/2"</v>
          </cell>
          <cell r="C1241" t="str">
            <v>m</v>
          </cell>
          <cell r="D1241">
            <v>18.989999999999998</v>
          </cell>
          <cell r="E1241">
            <v>20.36</v>
          </cell>
          <cell r="F1241">
            <v>386.63639999999998</v>
          </cell>
          <cell r="G1241">
            <v>0</v>
          </cell>
          <cell r="H1241">
            <v>0</v>
          </cell>
          <cell r="I1241" t="str">
            <v>0.00%</v>
          </cell>
          <cell r="J1241">
            <v>13.39</v>
          </cell>
          <cell r="K1241">
            <v>272.62040000000002</v>
          </cell>
          <cell r="L1241">
            <v>0.7051079515534493</v>
          </cell>
          <cell r="M1241">
            <v>13.39</v>
          </cell>
          <cell r="N1241">
            <v>272.62040000000002</v>
          </cell>
          <cell r="O1241">
            <v>0.7051079515534493</v>
          </cell>
          <cell r="P1241">
            <v>5.5999999999999979</v>
          </cell>
          <cell r="Q1241">
            <v>114.01599999999996</v>
          </cell>
          <cell r="R1241">
            <v>0.29489204844655076</v>
          </cell>
        </row>
        <row r="1242">
          <cell r="A1242" t="str">
            <v>17.02.02.02</v>
          </cell>
          <cell r="B1242" t="str">
            <v>RED DE DISTRIBUCION TUBERIA PVC SAP C-10 Ø DE 3/4"</v>
          </cell>
          <cell r="C1242" t="str">
            <v>m</v>
          </cell>
          <cell r="D1242">
            <v>8.25</v>
          </cell>
          <cell r="E1242">
            <v>31.76</v>
          </cell>
          <cell r="F1242">
            <v>262.02000000000004</v>
          </cell>
          <cell r="G1242">
            <v>0</v>
          </cell>
          <cell r="H1242">
            <v>0</v>
          </cell>
          <cell r="I1242" t="str">
            <v>0.00%</v>
          </cell>
          <cell r="J1242">
            <v>3.55</v>
          </cell>
          <cell r="K1242">
            <v>112.748</v>
          </cell>
          <cell r="L1242">
            <v>0.43030303030303024</v>
          </cell>
          <cell r="M1242">
            <v>3.55</v>
          </cell>
          <cell r="N1242">
            <v>112.748</v>
          </cell>
          <cell r="O1242">
            <v>0.43030303030303024</v>
          </cell>
          <cell r="P1242">
            <v>4.7</v>
          </cell>
          <cell r="Q1242">
            <v>149.27200000000005</v>
          </cell>
          <cell r="R1242">
            <v>0.56969696969696981</v>
          </cell>
        </row>
        <row r="1243">
          <cell r="A1243" t="str">
            <v>17.02.03</v>
          </cell>
          <cell r="B1243" t="str">
            <v>VALVULA Y ACCESORIOS DE AGUA FRIA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</row>
        <row r="1244">
          <cell r="A1244" t="str">
            <v>17.02.03.01</v>
          </cell>
          <cell r="B1244" t="str">
            <v>VALVULA COMPUERTA DE BRONCE  Ø 1/2"</v>
          </cell>
          <cell r="C1244" t="str">
            <v>und</v>
          </cell>
          <cell r="D1244">
            <v>1</v>
          </cell>
          <cell r="E1244">
            <v>147.4</v>
          </cell>
          <cell r="F1244">
            <v>147.4</v>
          </cell>
          <cell r="G1244">
            <v>0</v>
          </cell>
          <cell r="H1244">
            <v>0</v>
          </cell>
          <cell r="I1244" t="str">
            <v>0.00%</v>
          </cell>
          <cell r="J1244">
            <v>1</v>
          </cell>
          <cell r="K1244">
            <v>147.4</v>
          </cell>
          <cell r="L1244">
            <v>1</v>
          </cell>
          <cell r="M1244">
            <v>1</v>
          </cell>
          <cell r="N1244">
            <v>147.4</v>
          </cell>
          <cell r="O1244">
            <v>1</v>
          </cell>
          <cell r="P1244">
            <v>0</v>
          </cell>
          <cell r="Q1244">
            <v>0</v>
          </cell>
          <cell r="R1244" t="str">
            <v>0.00%</v>
          </cell>
        </row>
        <row r="1245">
          <cell r="A1245" t="str">
            <v>17.02.04</v>
          </cell>
          <cell r="B1245" t="str">
            <v>PRUEBAS HIDRAULICA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</row>
        <row r="1246">
          <cell r="A1246" t="str">
            <v>17.02.04.01</v>
          </cell>
          <cell r="B1246" t="str">
            <v>PRUEBA HIDRAULICA TUBERIA DE AGUA FRIA</v>
          </cell>
          <cell r="C1246" t="str">
            <v>GLB</v>
          </cell>
          <cell r="D1246">
            <v>1</v>
          </cell>
          <cell r="E1246">
            <v>450</v>
          </cell>
          <cell r="F1246">
            <v>450</v>
          </cell>
          <cell r="G1246">
            <v>0</v>
          </cell>
          <cell r="H1246">
            <v>0</v>
          </cell>
          <cell r="I1246" t="str">
            <v>0.00%</v>
          </cell>
          <cell r="J1246">
            <v>0</v>
          </cell>
          <cell r="K1246">
            <v>0</v>
          </cell>
          <cell r="L1246" t="str">
            <v>0.00%</v>
          </cell>
          <cell r="M1246">
            <v>0</v>
          </cell>
          <cell r="N1246">
            <v>0</v>
          </cell>
          <cell r="O1246" t="str">
            <v>0.00%</v>
          </cell>
          <cell r="P1246">
            <v>1</v>
          </cell>
          <cell r="Q1246">
            <v>450</v>
          </cell>
          <cell r="R1246">
            <v>1</v>
          </cell>
        </row>
        <row r="1247">
          <cell r="A1247" t="str">
            <v>17.03</v>
          </cell>
          <cell r="B1247" t="str">
            <v xml:space="preserve">SISTEMA DE DESAGUE Y VENTILACION 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</row>
        <row r="1248">
          <cell r="A1248" t="str">
            <v>17.03.01</v>
          </cell>
          <cell r="B1248" t="str">
            <v>SALIDA DE DESAGUE Y VENTILACION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</row>
        <row r="1249">
          <cell r="A1249" t="str">
            <v>17.03.01.01</v>
          </cell>
          <cell r="B1249" t="str">
            <v>SALIDAS DE PVC SAL PARA DESAGUE DE 2"</v>
          </cell>
          <cell r="C1249" t="str">
            <v>pto</v>
          </cell>
          <cell r="D1249">
            <v>11</v>
          </cell>
          <cell r="E1249">
            <v>92.04</v>
          </cell>
          <cell r="F1249">
            <v>1012.44</v>
          </cell>
          <cell r="G1249">
            <v>11</v>
          </cell>
          <cell r="H1249">
            <v>1012.44</v>
          </cell>
          <cell r="I1249">
            <v>1</v>
          </cell>
          <cell r="J1249">
            <v>0</v>
          </cell>
          <cell r="K1249">
            <v>0</v>
          </cell>
          <cell r="L1249" t="str">
            <v>0.00%</v>
          </cell>
          <cell r="M1249">
            <v>11</v>
          </cell>
          <cell r="N1249">
            <v>1012.44</v>
          </cell>
          <cell r="O1249">
            <v>1</v>
          </cell>
          <cell r="P1249">
            <v>0</v>
          </cell>
          <cell r="Q1249">
            <v>0</v>
          </cell>
          <cell r="R1249" t="str">
            <v>0.00%</v>
          </cell>
        </row>
        <row r="1250">
          <cell r="A1250" t="str">
            <v>17.03.01.02</v>
          </cell>
          <cell r="B1250" t="str">
            <v>SALIDAS DE PVC SAL PARA DESAGUE DE 4"</v>
          </cell>
          <cell r="C1250" t="str">
            <v>pto</v>
          </cell>
          <cell r="D1250">
            <v>3</v>
          </cell>
          <cell r="E1250">
            <v>56.34</v>
          </cell>
          <cell r="F1250">
            <v>169.02</v>
          </cell>
          <cell r="G1250">
            <v>3</v>
          </cell>
          <cell r="H1250">
            <v>169.02</v>
          </cell>
          <cell r="I1250">
            <v>1</v>
          </cell>
          <cell r="J1250">
            <v>0</v>
          </cell>
          <cell r="K1250">
            <v>0</v>
          </cell>
          <cell r="L1250" t="str">
            <v>0.00%</v>
          </cell>
          <cell r="M1250">
            <v>3</v>
          </cell>
          <cell r="N1250">
            <v>169.02</v>
          </cell>
          <cell r="O1250">
            <v>1</v>
          </cell>
          <cell r="P1250">
            <v>0</v>
          </cell>
          <cell r="Q1250">
            <v>0</v>
          </cell>
          <cell r="R1250" t="str">
            <v>0.00%</v>
          </cell>
        </row>
        <row r="1251">
          <cell r="A1251" t="str">
            <v>17.03.01.03</v>
          </cell>
          <cell r="B1251" t="str">
            <v>SALIDAS DE PVC SAL PARA VENTILACION DE 2"</v>
          </cell>
          <cell r="C1251" t="str">
            <v>pto</v>
          </cell>
          <cell r="D1251">
            <v>16</v>
          </cell>
          <cell r="E1251">
            <v>85.76</v>
          </cell>
          <cell r="F1251">
            <v>1372.16</v>
          </cell>
          <cell r="G1251">
            <v>16</v>
          </cell>
          <cell r="H1251">
            <v>1372.16</v>
          </cell>
          <cell r="I1251">
            <v>1</v>
          </cell>
          <cell r="J1251">
            <v>0</v>
          </cell>
          <cell r="K1251">
            <v>0</v>
          </cell>
          <cell r="L1251" t="str">
            <v>0.00%</v>
          </cell>
          <cell r="M1251">
            <v>16</v>
          </cell>
          <cell r="N1251">
            <v>1372.16</v>
          </cell>
          <cell r="O1251">
            <v>1</v>
          </cell>
          <cell r="P1251">
            <v>0</v>
          </cell>
          <cell r="Q1251">
            <v>0</v>
          </cell>
          <cell r="R1251" t="str">
            <v>0.00%</v>
          </cell>
        </row>
        <row r="1252">
          <cell r="A1252" t="str">
            <v>17.03.01.04</v>
          </cell>
          <cell r="B1252" t="str">
            <v>SOMBRERO VENTILACION PVC DE 2"</v>
          </cell>
          <cell r="C1252" t="str">
            <v>pza</v>
          </cell>
          <cell r="D1252">
            <v>2</v>
          </cell>
          <cell r="E1252">
            <v>11.19</v>
          </cell>
          <cell r="F1252">
            <v>22.38</v>
          </cell>
          <cell r="G1252">
            <v>0</v>
          </cell>
          <cell r="H1252">
            <v>0</v>
          </cell>
          <cell r="I1252" t="str">
            <v>0.00%</v>
          </cell>
          <cell r="J1252">
            <v>0</v>
          </cell>
          <cell r="K1252">
            <v>0</v>
          </cell>
          <cell r="L1252" t="str">
            <v>0.00%</v>
          </cell>
          <cell r="M1252">
            <v>0</v>
          </cell>
          <cell r="N1252">
            <v>0</v>
          </cell>
          <cell r="O1252" t="str">
            <v>0.00%</v>
          </cell>
          <cell r="P1252">
            <v>2</v>
          </cell>
          <cell r="Q1252">
            <v>22.38</v>
          </cell>
          <cell r="R1252">
            <v>1</v>
          </cell>
        </row>
        <row r="1253">
          <cell r="A1253" t="str">
            <v>17.03.02</v>
          </cell>
          <cell r="B1253" t="str">
            <v>REDES DE DERIVACION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</row>
        <row r="1254">
          <cell r="A1254" t="str">
            <v>17.03.02.01</v>
          </cell>
          <cell r="B1254" t="str">
            <v>RED DE DESAGUE TUBERIA PVC DE 2"</v>
          </cell>
          <cell r="C1254" t="str">
            <v>m</v>
          </cell>
          <cell r="D1254">
            <v>6.91</v>
          </cell>
          <cell r="E1254">
            <v>15.56</v>
          </cell>
          <cell r="F1254">
            <v>107.51960000000001</v>
          </cell>
          <cell r="G1254">
            <v>0</v>
          </cell>
          <cell r="H1254">
            <v>0</v>
          </cell>
          <cell r="I1254" t="str">
            <v>0.00%</v>
          </cell>
          <cell r="J1254">
            <v>4.04</v>
          </cell>
          <cell r="K1254">
            <v>62.862400000000001</v>
          </cell>
          <cell r="L1254">
            <v>0.58465991316931976</v>
          </cell>
          <cell r="M1254">
            <v>4.04</v>
          </cell>
          <cell r="N1254">
            <v>62.862400000000001</v>
          </cell>
          <cell r="O1254">
            <v>0.58465991316931976</v>
          </cell>
          <cell r="P1254">
            <v>2.87</v>
          </cell>
          <cell r="Q1254">
            <v>44.65720000000001</v>
          </cell>
          <cell r="R1254">
            <v>0.41534008683068024</v>
          </cell>
        </row>
        <row r="1255">
          <cell r="A1255" t="str">
            <v>17.03.02.02</v>
          </cell>
          <cell r="B1255" t="str">
            <v>RED DE DESAGUE TUBERIA PVC DE 4"</v>
          </cell>
          <cell r="C1255" t="str">
            <v>m</v>
          </cell>
          <cell r="D1255">
            <v>27.2</v>
          </cell>
          <cell r="E1255">
            <v>20.329999999999998</v>
          </cell>
          <cell r="F1255">
            <v>552.97599999999989</v>
          </cell>
          <cell r="G1255">
            <v>0</v>
          </cell>
          <cell r="H1255">
            <v>0</v>
          </cell>
          <cell r="I1255" t="str">
            <v>0.00%</v>
          </cell>
          <cell r="J1255">
            <v>16.149999999999999</v>
          </cell>
          <cell r="K1255">
            <v>328.32949999999994</v>
          </cell>
          <cell r="L1255">
            <v>0.59375</v>
          </cell>
          <cell r="M1255">
            <v>16.149999999999999</v>
          </cell>
          <cell r="N1255">
            <v>328.32949999999994</v>
          </cell>
          <cell r="O1255">
            <v>0.59375</v>
          </cell>
          <cell r="P1255">
            <v>11.05</v>
          </cell>
          <cell r="Q1255">
            <v>224.64649999999995</v>
          </cell>
          <cell r="R1255">
            <v>0.40625</v>
          </cell>
        </row>
        <row r="1256">
          <cell r="A1256" t="str">
            <v>17.03.03</v>
          </cell>
          <cell r="B1256" t="str">
            <v>REGISTRO Y SUMIDEROS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A1257" t="str">
            <v>17.03.03.01</v>
          </cell>
          <cell r="B1257" t="str">
            <v>REGISTROS DE BRONCE DE 2"</v>
          </cell>
          <cell r="C1257" t="str">
            <v>pza</v>
          </cell>
          <cell r="D1257">
            <v>3</v>
          </cell>
          <cell r="E1257">
            <v>58.08</v>
          </cell>
          <cell r="F1257">
            <v>174.24</v>
          </cell>
          <cell r="G1257">
            <v>0</v>
          </cell>
          <cell r="H1257">
            <v>0</v>
          </cell>
          <cell r="I1257" t="str">
            <v>0.00%</v>
          </cell>
          <cell r="J1257">
            <v>0</v>
          </cell>
          <cell r="K1257">
            <v>0</v>
          </cell>
          <cell r="L1257" t="str">
            <v>0.00%</v>
          </cell>
          <cell r="M1257">
            <v>0</v>
          </cell>
          <cell r="N1257">
            <v>0</v>
          </cell>
          <cell r="O1257" t="str">
            <v>0.00%</v>
          </cell>
          <cell r="P1257">
            <v>3</v>
          </cell>
          <cell r="Q1257">
            <v>174.24</v>
          </cell>
          <cell r="R1257">
            <v>1</v>
          </cell>
        </row>
        <row r="1258">
          <cell r="A1258" t="str">
            <v>17.03.03.02</v>
          </cell>
          <cell r="B1258" t="str">
            <v>REGISTROS DE BRONCE DE 4"</v>
          </cell>
          <cell r="C1258" t="str">
            <v>pza</v>
          </cell>
          <cell r="D1258">
            <v>2</v>
          </cell>
          <cell r="E1258">
            <v>34.130000000000003</v>
          </cell>
          <cell r="F1258">
            <v>68.260000000000005</v>
          </cell>
          <cell r="G1258">
            <v>0</v>
          </cell>
          <cell r="H1258">
            <v>0</v>
          </cell>
          <cell r="I1258" t="str">
            <v>0.00%</v>
          </cell>
          <cell r="J1258">
            <v>0</v>
          </cell>
          <cell r="K1258">
            <v>0</v>
          </cell>
          <cell r="L1258" t="str">
            <v>0.00%</v>
          </cell>
          <cell r="M1258">
            <v>0</v>
          </cell>
          <cell r="N1258">
            <v>0</v>
          </cell>
          <cell r="O1258" t="str">
            <v>0.00%</v>
          </cell>
          <cell r="P1258">
            <v>2</v>
          </cell>
          <cell r="Q1258">
            <v>68.260000000000005</v>
          </cell>
          <cell r="R1258">
            <v>1</v>
          </cell>
        </row>
        <row r="1259">
          <cell r="A1259" t="str">
            <v>17.03.03.03</v>
          </cell>
          <cell r="B1259" t="str">
            <v>SUMIDEROS DE 2"</v>
          </cell>
          <cell r="C1259" t="str">
            <v>pza</v>
          </cell>
          <cell r="D1259">
            <v>4</v>
          </cell>
          <cell r="E1259">
            <v>68.38</v>
          </cell>
          <cell r="F1259">
            <v>273.52</v>
          </cell>
          <cell r="G1259">
            <v>0</v>
          </cell>
          <cell r="H1259">
            <v>0</v>
          </cell>
          <cell r="I1259" t="str">
            <v>0.00%</v>
          </cell>
          <cell r="J1259">
            <v>0</v>
          </cell>
          <cell r="K1259">
            <v>0</v>
          </cell>
          <cell r="L1259" t="str">
            <v>0.00%</v>
          </cell>
          <cell r="M1259">
            <v>0</v>
          </cell>
          <cell r="N1259">
            <v>0</v>
          </cell>
          <cell r="O1259" t="str">
            <v>0.00%</v>
          </cell>
          <cell r="P1259">
            <v>4</v>
          </cell>
          <cell r="Q1259">
            <v>273.52</v>
          </cell>
          <cell r="R1259">
            <v>1</v>
          </cell>
        </row>
        <row r="1260">
          <cell r="A1260" t="str">
            <v>17.03.04</v>
          </cell>
          <cell r="B1260" t="str">
            <v>CAJAS DE INSPECCION Y RETENCION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</row>
        <row r="1261">
          <cell r="A1261" t="str">
            <v>17.03.04.01</v>
          </cell>
          <cell r="B1261" t="str">
            <v>CAJA DE REGISTRO DE DESAGUE 12" X 24" - CONSTRUCION</v>
          </cell>
          <cell r="C1261" t="str">
            <v>und</v>
          </cell>
          <cell r="D1261">
            <v>1</v>
          </cell>
          <cell r="E1261">
            <v>140.52000000000001</v>
          </cell>
          <cell r="F1261">
            <v>140.52000000000001</v>
          </cell>
          <cell r="G1261">
            <v>0</v>
          </cell>
          <cell r="H1261">
            <v>0</v>
          </cell>
          <cell r="I1261" t="str">
            <v>0.00%</v>
          </cell>
          <cell r="J1261">
            <v>0</v>
          </cell>
          <cell r="K1261">
            <v>0</v>
          </cell>
          <cell r="L1261" t="str">
            <v>0.00%</v>
          </cell>
          <cell r="M1261">
            <v>0</v>
          </cell>
          <cell r="N1261">
            <v>0</v>
          </cell>
          <cell r="O1261" t="str">
            <v>0.00%</v>
          </cell>
          <cell r="P1261">
            <v>1</v>
          </cell>
          <cell r="Q1261">
            <v>140.52000000000001</v>
          </cell>
          <cell r="R1261">
            <v>1</v>
          </cell>
        </row>
        <row r="1262">
          <cell r="A1262" t="str">
            <v>17.03.05</v>
          </cell>
          <cell r="B1262" t="str">
            <v>PRUEBAS HIDRAULICA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</row>
        <row r="1263">
          <cell r="A1263" t="str">
            <v>17.03.05.01</v>
          </cell>
          <cell r="B1263" t="str">
            <v>PRUEBA HIDRAULICA TUBERIA DE DESAGUE</v>
          </cell>
          <cell r="C1263" t="str">
            <v>und</v>
          </cell>
          <cell r="D1263">
            <v>1</v>
          </cell>
          <cell r="E1263">
            <v>450</v>
          </cell>
          <cell r="F1263">
            <v>450</v>
          </cell>
          <cell r="G1263">
            <v>0</v>
          </cell>
          <cell r="H1263">
            <v>0</v>
          </cell>
          <cell r="I1263" t="str">
            <v>0.00%</v>
          </cell>
          <cell r="J1263">
            <v>0</v>
          </cell>
          <cell r="K1263">
            <v>0</v>
          </cell>
          <cell r="L1263" t="str">
            <v>0.00%</v>
          </cell>
          <cell r="M1263">
            <v>0</v>
          </cell>
          <cell r="N1263">
            <v>0</v>
          </cell>
          <cell r="O1263" t="str">
            <v>0.00%</v>
          </cell>
          <cell r="P1263">
            <v>1</v>
          </cell>
          <cell r="Q1263">
            <v>450</v>
          </cell>
          <cell r="R1263">
            <v>1</v>
          </cell>
        </row>
        <row r="1264">
          <cell r="A1264" t="str">
            <v>17.04</v>
          </cell>
          <cell r="B1264" t="str">
            <v>SISTEMA DE DRENAJE PLUVIAL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</row>
        <row r="1265">
          <cell r="A1265" t="str">
            <v>17.04.01</v>
          </cell>
          <cell r="B1265" t="str">
            <v>SISTEMA DE BAJADA MONTANTE (PLUVIAL)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</row>
        <row r="1266">
          <cell r="A1266" t="str">
            <v>17.04.01.01</v>
          </cell>
          <cell r="B1266" t="str">
            <v>ABRAZADERA DE FIJACION DE TUBO</v>
          </cell>
          <cell r="C1266" t="str">
            <v>und</v>
          </cell>
          <cell r="D1266">
            <v>25</v>
          </cell>
          <cell r="E1266">
            <v>41.02</v>
          </cell>
          <cell r="F1266">
            <v>1025.5</v>
          </cell>
          <cell r="G1266">
            <v>0</v>
          </cell>
          <cell r="H1266">
            <v>0</v>
          </cell>
          <cell r="I1266" t="str">
            <v>0.00%</v>
          </cell>
          <cell r="J1266">
            <v>0</v>
          </cell>
          <cell r="K1266">
            <v>0</v>
          </cell>
          <cell r="L1266" t="str">
            <v>0.00%</v>
          </cell>
          <cell r="M1266">
            <v>0</v>
          </cell>
          <cell r="N1266">
            <v>0</v>
          </cell>
          <cell r="O1266" t="str">
            <v>0.00%</v>
          </cell>
          <cell r="P1266">
            <v>25</v>
          </cell>
          <cell r="Q1266">
            <v>1025.5</v>
          </cell>
          <cell r="R1266">
            <v>1</v>
          </cell>
        </row>
        <row r="1267">
          <cell r="A1267" t="str">
            <v>17.04.01.02</v>
          </cell>
          <cell r="B1267" t="str">
            <v>INSTALACION DE TUB. PVC SAP C-10 Ø 4"</v>
          </cell>
          <cell r="C1267" t="str">
            <v>m</v>
          </cell>
          <cell r="D1267">
            <v>32.25</v>
          </cell>
          <cell r="E1267">
            <v>9.93</v>
          </cell>
          <cell r="F1267">
            <v>320.24250000000001</v>
          </cell>
          <cell r="G1267">
            <v>0</v>
          </cell>
          <cell r="H1267">
            <v>0</v>
          </cell>
          <cell r="I1267" t="str">
            <v>0.00%</v>
          </cell>
          <cell r="J1267">
            <v>0</v>
          </cell>
          <cell r="K1267">
            <v>0</v>
          </cell>
          <cell r="L1267" t="str">
            <v>0.00%</v>
          </cell>
          <cell r="M1267">
            <v>0</v>
          </cell>
          <cell r="N1267">
            <v>0</v>
          </cell>
          <cell r="O1267" t="str">
            <v>0.00%</v>
          </cell>
          <cell r="P1267">
            <v>32.25</v>
          </cell>
          <cell r="Q1267">
            <v>320.24250000000001</v>
          </cell>
          <cell r="R1267">
            <v>1</v>
          </cell>
        </row>
        <row r="1268">
          <cell r="A1268" t="str">
            <v>17.04.01.03</v>
          </cell>
          <cell r="B1268" t="str">
            <v>CONCRETO FC=175 KG/CM2 EN COLUMNETAS</v>
          </cell>
          <cell r="C1268" t="str">
            <v>m3</v>
          </cell>
          <cell r="D1268">
            <v>0.2</v>
          </cell>
          <cell r="E1268">
            <v>466.52</v>
          </cell>
          <cell r="F1268">
            <v>93.304000000000002</v>
          </cell>
          <cell r="G1268">
            <v>0</v>
          </cell>
          <cell r="H1268">
            <v>0</v>
          </cell>
          <cell r="I1268" t="str">
            <v>0.00%</v>
          </cell>
          <cell r="J1268">
            <v>0</v>
          </cell>
          <cell r="K1268">
            <v>0</v>
          </cell>
          <cell r="L1268" t="str">
            <v>0.00%</v>
          </cell>
          <cell r="M1268">
            <v>0</v>
          </cell>
          <cell r="N1268">
            <v>0</v>
          </cell>
          <cell r="O1268" t="str">
            <v>0.00%</v>
          </cell>
          <cell r="P1268">
            <v>0.2</v>
          </cell>
          <cell r="Q1268">
            <v>93.304000000000002</v>
          </cell>
          <cell r="R1268">
            <v>1</v>
          </cell>
        </row>
        <row r="1269">
          <cell r="A1269" t="str">
            <v>17.04.01.04</v>
          </cell>
          <cell r="B1269" t="str">
            <v>ACERO F'Y=4200 KG/CM2 GRADO 60 EN COLUMNETAS</v>
          </cell>
          <cell r="C1269" t="str">
            <v>kg</v>
          </cell>
          <cell r="D1269">
            <v>35.43</v>
          </cell>
          <cell r="E1269">
            <v>4.4400000000000004</v>
          </cell>
          <cell r="F1269">
            <v>157.3092</v>
          </cell>
          <cell r="G1269">
            <v>0</v>
          </cell>
          <cell r="H1269">
            <v>0</v>
          </cell>
          <cell r="I1269" t="str">
            <v>0.00%</v>
          </cell>
          <cell r="J1269">
            <v>0</v>
          </cell>
          <cell r="K1269">
            <v>0</v>
          </cell>
          <cell r="L1269" t="str">
            <v>0.00%</v>
          </cell>
          <cell r="M1269">
            <v>0</v>
          </cell>
          <cell r="N1269">
            <v>0</v>
          </cell>
          <cell r="O1269" t="str">
            <v>0.00%</v>
          </cell>
          <cell r="P1269">
            <v>35.43</v>
          </cell>
          <cell r="Q1269">
            <v>157.3092</v>
          </cell>
          <cell r="R1269">
            <v>1</v>
          </cell>
        </row>
        <row r="1270">
          <cell r="A1270" t="str">
            <v>17.04.01.05</v>
          </cell>
          <cell r="B1270" t="str">
            <v>ENCOFRADO Y DESENCOFRADO NORMAL  EN COLUMNETAS</v>
          </cell>
          <cell r="C1270" t="str">
            <v>m2</v>
          </cell>
          <cell r="D1270">
            <v>3</v>
          </cell>
          <cell r="E1270">
            <v>44.19</v>
          </cell>
          <cell r="F1270">
            <v>132.57</v>
          </cell>
          <cell r="G1270">
            <v>0</v>
          </cell>
          <cell r="H1270">
            <v>0</v>
          </cell>
          <cell r="I1270" t="str">
            <v>0.00%</v>
          </cell>
          <cell r="J1270">
            <v>0</v>
          </cell>
          <cell r="K1270">
            <v>0</v>
          </cell>
          <cell r="L1270" t="str">
            <v>0.00%</v>
          </cell>
          <cell r="M1270">
            <v>0</v>
          </cell>
          <cell r="N1270">
            <v>0</v>
          </cell>
          <cell r="O1270" t="str">
            <v>0.00%</v>
          </cell>
          <cell r="P1270">
            <v>3</v>
          </cell>
          <cell r="Q1270">
            <v>132.57</v>
          </cell>
          <cell r="R1270">
            <v>1</v>
          </cell>
        </row>
        <row r="1271">
          <cell r="A1271" t="str">
            <v>17.04.01.06</v>
          </cell>
          <cell r="B1271" t="str">
            <v>TARRAJEO DE SUPERFICIE COLUMNETAS INCL. ARISTAS MEZCLA 1:5 CEMENTO:ARENA</v>
          </cell>
          <cell r="C1271" t="str">
            <v>m2</v>
          </cell>
          <cell r="D1271">
            <v>3</v>
          </cell>
          <cell r="E1271">
            <v>31.33</v>
          </cell>
          <cell r="F1271">
            <v>93.99</v>
          </cell>
          <cell r="G1271">
            <v>0</v>
          </cell>
          <cell r="H1271">
            <v>0</v>
          </cell>
          <cell r="I1271" t="str">
            <v>0.00%</v>
          </cell>
          <cell r="J1271">
            <v>0</v>
          </cell>
          <cell r="K1271">
            <v>0</v>
          </cell>
          <cell r="L1271" t="str">
            <v>0.00%</v>
          </cell>
          <cell r="M1271">
            <v>0</v>
          </cell>
          <cell r="N1271">
            <v>0</v>
          </cell>
          <cell r="O1271" t="str">
            <v>0.00%</v>
          </cell>
          <cell r="P1271">
            <v>3</v>
          </cell>
          <cell r="Q1271">
            <v>93.99</v>
          </cell>
          <cell r="R1271">
            <v>1</v>
          </cell>
        </row>
        <row r="1272">
          <cell r="A1272" t="str">
            <v>17.04.02</v>
          </cell>
          <cell r="B1272" t="str">
            <v>SISTEMA DE EVACUACION PLUVIAL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</row>
        <row r="1273">
          <cell r="A1273" t="str">
            <v>17.04.02.01</v>
          </cell>
          <cell r="B1273" t="str">
            <v>RED COLECTORA PARA AGUAS PLUVIALES TUB. PVC UF Ø DE 4"</v>
          </cell>
          <cell r="C1273" t="str">
            <v>m</v>
          </cell>
          <cell r="D1273">
            <v>2.12</v>
          </cell>
          <cell r="E1273">
            <v>27.03</v>
          </cell>
          <cell r="F1273">
            <v>57.303600000000003</v>
          </cell>
          <cell r="G1273">
            <v>0</v>
          </cell>
          <cell r="H1273">
            <v>0</v>
          </cell>
          <cell r="I1273" t="str">
            <v>0.00%</v>
          </cell>
          <cell r="J1273">
            <v>0</v>
          </cell>
          <cell r="K1273">
            <v>0</v>
          </cell>
          <cell r="L1273" t="str">
            <v>0.00%</v>
          </cell>
          <cell r="M1273">
            <v>0</v>
          </cell>
          <cell r="N1273">
            <v>0</v>
          </cell>
          <cell r="O1273" t="str">
            <v>0.00%</v>
          </cell>
          <cell r="P1273">
            <v>2.12</v>
          </cell>
          <cell r="Q1273">
            <v>57.303600000000003</v>
          </cell>
          <cell r="R1273">
            <v>1</v>
          </cell>
        </row>
        <row r="1274">
          <cell r="A1274" t="str">
            <v>18</v>
          </cell>
          <cell r="B1274" t="str">
            <v>BLOQUE - 4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</row>
        <row r="1275">
          <cell r="A1275" t="str">
            <v>18.01</v>
          </cell>
          <cell r="B1275" t="str">
            <v>APARATOS SANITARIOS Y ACCESORIOS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</row>
        <row r="1276">
          <cell r="A1276" t="str">
            <v>18.01.01</v>
          </cell>
          <cell r="B1276" t="str">
            <v>SUMINISTRO DE APARATO SANITARIOS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</row>
        <row r="1277">
          <cell r="A1277" t="str">
            <v>18.01.01.01</v>
          </cell>
          <cell r="B1277" t="str">
            <v xml:space="preserve">INODORO SIFON JEET COLOR BLANCO </v>
          </cell>
          <cell r="C1277" t="str">
            <v>und</v>
          </cell>
          <cell r="D1277">
            <v>2</v>
          </cell>
          <cell r="E1277">
            <v>300</v>
          </cell>
          <cell r="F1277">
            <v>600</v>
          </cell>
          <cell r="G1277">
            <v>0</v>
          </cell>
          <cell r="H1277">
            <v>0</v>
          </cell>
          <cell r="I1277" t="str">
            <v>0.00%</v>
          </cell>
          <cell r="J1277">
            <v>0</v>
          </cell>
          <cell r="K1277">
            <v>0</v>
          </cell>
          <cell r="L1277" t="str">
            <v>0.00%</v>
          </cell>
          <cell r="M1277">
            <v>0</v>
          </cell>
          <cell r="N1277">
            <v>0</v>
          </cell>
          <cell r="O1277" t="str">
            <v>0.00%</v>
          </cell>
          <cell r="P1277">
            <v>2</v>
          </cell>
          <cell r="Q1277">
            <v>600</v>
          </cell>
          <cell r="R1277">
            <v>1</v>
          </cell>
        </row>
        <row r="1278">
          <cell r="A1278" t="str">
            <v>18.01.01.02</v>
          </cell>
          <cell r="B1278" t="str">
            <v xml:space="preserve">URINARIO BAMBI DE LOSA BLANCO </v>
          </cell>
          <cell r="C1278" t="str">
            <v>und</v>
          </cell>
          <cell r="D1278">
            <v>1</v>
          </cell>
          <cell r="E1278">
            <v>150</v>
          </cell>
          <cell r="F1278">
            <v>150</v>
          </cell>
          <cell r="G1278">
            <v>0</v>
          </cell>
          <cell r="H1278">
            <v>0</v>
          </cell>
          <cell r="I1278" t="str">
            <v>0.00%</v>
          </cell>
          <cell r="J1278">
            <v>0</v>
          </cell>
          <cell r="K1278">
            <v>0</v>
          </cell>
          <cell r="L1278" t="str">
            <v>0.00%</v>
          </cell>
          <cell r="M1278">
            <v>0</v>
          </cell>
          <cell r="N1278">
            <v>0</v>
          </cell>
          <cell r="O1278" t="str">
            <v>0.00%</v>
          </cell>
          <cell r="P1278">
            <v>1</v>
          </cell>
          <cell r="Q1278">
            <v>150</v>
          </cell>
          <cell r="R1278">
            <v>1</v>
          </cell>
        </row>
        <row r="1279">
          <cell r="A1279" t="str">
            <v>18.01.01.03</v>
          </cell>
          <cell r="B1279" t="str">
            <v>LAVATORIO TIPO ESTANDAR BLANCO</v>
          </cell>
          <cell r="C1279" t="str">
            <v>und</v>
          </cell>
          <cell r="D1279">
            <v>2</v>
          </cell>
          <cell r="E1279">
            <v>190</v>
          </cell>
          <cell r="F1279">
            <v>380</v>
          </cell>
          <cell r="G1279">
            <v>0</v>
          </cell>
          <cell r="H1279">
            <v>0</v>
          </cell>
          <cell r="I1279" t="str">
            <v>0.00%</v>
          </cell>
          <cell r="J1279">
            <v>0</v>
          </cell>
          <cell r="K1279">
            <v>0</v>
          </cell>
          <cell r="L1279" t="str">
            <v>0.00%</v>
          </cell>
          <cell r="M1279">
            <v>0</v>
          </cell>
          <cell r="N1279">
            <v>0</v>
          </cell>
          <cell r="O1279" t="str">
            <v>0.00%</v>
          </cell>
          <cell r="P1279">
            <v>2</v>
          </cell>
          <cell r="Q1279">
            <v>380</v>
          </cell>
          <cell r="R1279">
            <v>1</v>
          </cell>
        </row>
        <row r="1280">
          <cell r="A1280" t="str">
            <v>18.01.02</v>
          </cell>
          <cell r="B1280" t="str">
            <v>SUMINISTRO DE ACCESORIOS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</row>
        <row r="1281">
          <cell r="A1281" t="str">
            <v>18.01.02.01</v>
          </cell>
          <cell r="B1281" t="str">
            <v>PAPELERA DE LOSA COLOR BLANCO</v>
          </cell>
          <cell r="C1281" t="str">
            <v>und</v>
          </cell>
          <cell r="D1281">
            <v>2</v>
          </cell>
          <cell r="E1281">
            <v>35</v>
          </cell>
          <cell r="F1281">
            <v>70</v>
          </cell>
          <cell r="G1281">
            <v>0</v>
          </cell>
          <cell r="H1281">
            <v>0</v>
          </cell>
          <cell r="I1281" t="str">
            <v>0.00%</v>
          </cell>
          <cell r="J1281">
            <v>0</v>
          </cell>
          <cell r="K1281">
            <v>0</v>
          </cell>
          <cell r="L1281" t="str">
            <v>0.00%</v>
          </cell>
          <cell r="M1281">
            <v>0</v>
          </cell>
          <cell r="N1281">
            <v>0</v>
          </cell>
          <cell r="O1281" t="str">
            <v>0.00%</v>
          </cell>
          <cell r="P1281">
            <v>2</v>
          </cell>
          <cell r="Q1281">
            <v>70</v>
          </cell>
          <cell r="R1281">
            <v>1</v>
          </cell>
        </row>
        <row r="1282">
          <cell r="A1282" t="str">
            <v>18.01.02.02</v>
          </cell>
          <cell r="B1282" t="str">
            <v>JABONERA DE LOSA COLOR BLANCO</v>
          </cell>
          <cell r="C1282" t="str">
            <v>und</v>
          </cell>
          <cell r="D1282">
            <v>2</v>
          </cell>
          <cell r="E1282">
            <v>20</v>
          </cell>
          <cell r="F1282">
            <v>40</v>
          </cell>
          <cell r="G1282">
            <v>0</v>
          </cell>
          <cell r="H1282">
            <v>0</v>
          </cell>
          <cell r="I1282" t="str">
            <v>0.00%</v>
          </cell>
          <cell r="J1282">
            <v>0</v>
          </cell>
          <cell r="K1282">
            <v>0</v>
          </cell>
          <cell r="L1282" t="str">
            <v>0.00%</v>
          </cell>
          <cell r="M1282">
            <v>0</v>
          </cell>
          <cell r="N1282">
            <v>0</v>
          </cell>
          <cell r="O1282" t="str">
            <v>0.00%</v>
          </cell>
          <cell r="P1282">
            <v>2</v>
          </cell>
          <cell r="Q1282">
            <v>40</v>
          </cell>
          <cell r="R1282">
            <v>1</v>
          </cell>
        </row>
        <row r="1283">
          <cell r="A1283" t="str">
            <v>18.01.02.03</v>
          </cell>
          <cell r="B1283" t="str">
            <v>ESPEJO DE 4MM DE 0.60 x 0.90 M.</v>
          </cell>
          <cell r="C1283" t="str">
            <v>und</v>
          </cell>
          <cell r="D1283">
            <v>2</v>
          </cell>
          <cell r="E1283">
            <v>30</v>
          </cell>
          <cell r="F1283">
            <v>60</v>
          </cell>
          <cell r="G1283">
            <v>0</v>
          </cell>
          <cell r="H1283">
            <v>0</v>
          </cell>
          <cell r="I1283" t="str">
            <v>0.00%</v>
          </cell>
          <cell r="J1283">
            <v>0</v>
          </cell>
          <cell r="K1283">
            <v>0</v>
          </cell>
          <cell r="L1283" t="str">
            <v>0.00%</v>
          </cell>
          <cell r="M1283">
            <v>0</v>
          </cell>
          <cell r="N1283">
            <v>0</v>
          </cell>
          <cell r="O1283" t="str">
            <v>0.00%</v>
          </cell>
          <cell r="P1283">
            <v>2</v>
          </cell>
          <cell r="Q1283">
            <v>60</v>
          </cell>
          <cell r="R1283">
            <v>1</v>
          </cell>
        </row>
        <row r="1284">
          <cell r="A1284" t="str">
            <v>18.01.03</v>
          </cell>
          <cell r="B1284" t="str">
            <v xml:space="preserve">INSTALACION DE APARATOS SANITARIOS  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</row>
        <row r="1285">
          <cell r="A1285" t="str">
            <v>18.01.03.01</v>
          </cell>
          <cell r="B1285" t="str">
            <v xml:space="preserve">COLOCACION DE APARATOS SANITARIOS </v>
          </cell>
          <cell r="C1285" t="str">
            <v>und</v>
          </cell>
          <cell r="D1285">
            <v>5</v>
          </cell>
          <cell r="E1285">
            <v>52.08</v>
          </cell>
          <cell r="F1285">
            <v>260.39999999999998</v>
          </cell>
          <cell r="G1285">
            <v>0</v>
          </cell>
          <cell r="H1285">
            <v>0</v>
          </cell>
          <cell r="I1285" t="str">
            <v>0.00%</v>
          </cell>
          <cell r="J1285">
            <v>0</v>
          </cell>
          <cell r="K1285">
            <v>0</v>
          </cell>
          <cell r="L1285" t="str">
            <v>0.00%</v>
          </cell>
          <cell r="M1285">
            <v>0</v>
          </cell>
          <cell r="N1285">
            <v>0</v>
          </cell>
          <cell r="O1285" t="str">
            <v>0.00%</v>
          </cell>
          <cell r="P1285">
            <v>5</v>
          </cell>
          <cell r="Q1285">
            <v>260.39999999999998</v>
          </cell>
          <cell r="R1285">
            <v>1</v>
          </cell>
        </row>
        <row r="1286">
          <cell r="A1286" t="str">
            <v>18.01.04</v>
          </cell>
          <cell r="B1286" t="str">
            <v>INSTALACION DE ACCESORIOS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</row>
        <row r="1287">
          <cell r="A1287" t="str">
            <v>18.01.04.01</v>
          </cell>
          <cell r="B1287" t="str">
            <v>COLOCACION DE ACCESORIOS SANITARIOS</v>
          </cell>
          <cell r="C1287" t="str">
            <v>und</v>
          </cell>
          <cell r="D1287">
            <v>6</v>
          </cell>
          <cell r="E1287">
            <v>26.04</v>
          </cell>
          <cell r="F1287">
            <v>156.24</v>
          </cell>
          <cell r="G1287">
            <v>0</v>
          </cell>
          <cell r="H1287">
            <v>0</v>
          </cell>
          <cell r="I1287" t="str">
            <v>0.00%</v>
          </cell>
          <cell r="J1287">
            <v>0</v>
          </cell>
          <cell r="K1287">
            <v>0</v>
          </cell>
          <cell r="L1287" t="str">
            <v>0.00%</v>
          </cell>
          <cell r="M1287">
            <v>0</v>
          </cell>
          <cell r="N1287">
            <v>0</v>
          </cell>
          <cell r="O1287" t="str">
            <v>0.00%</v>
          </cell>
          <cell r="P1287">
            <v>6</v>
          </cell>
          <cell r="Q1287">
            <v>156.24</v>
          </cell>
          <cell r="R1287">
            <v>1</v>
          </cell>
        </row>
        <row r="1288">
          <cell r="A1288" t="str">
            <v>18.02</v>
          </cell>
          <cell r="B1288" t="str">
            <v>SISTEMA DE AGUA FRIA Y ALIMENTADORES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</row>
        <row r="1289">
          <cell r="A1289" t="str">
            <v>18.02.01</v>
          </cell>
          <cell r="B1289" t="str">
            <v>SALIDA DE AGUA FRIA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</row>
        <row r="1290">
          <cell r="A1290" t="str">
            <v>18.02.01.01</v>
          </cell>
          <cell r="B1290" t="str">
            <v>SALIDA DE AGUA FRIA CON TUBERIA DE PVC-SAP 1/2"</v>
          </cell>
          <cell r="C1290" t="str">
            <v>pto</v>
          </cell>
          <cell r="D1290">
            <v>5</v>
          </cell>
          <cell r="E1290">
            <v>41.53</v>
          </cell>
          <cell r="F1290">
            <v>207.65</v>
          </cell>
          <cell r="G1290">
            <v>0</v>
          </cell>
          <cell r="H1290">
            <v>0</v>
          </cell>
          <cell r="I1290" t="str">
            <v>0.00%</v>
          </cell>
          <cell r="J1290">
            <v>0</v>
          </cell>
          <cell r="K1290">
            <v>0</v>
          </cell>
          <cell r="L1290" t="str">
            <v>0.00%</v>
          </cell>
          <cell r="M1290">
            <v>0</v>
          </cell>
          <cell r="N1290">
            <v>0</v>
          </cell>
          <cell r="O1290" t="str">
            <v>0.00%</v>
          </cell>
          <cell r="P1290">
            <v>5</v>
          </cell>
          <cell r="Q1290">
            <v>207.65</v>
          </cell>
          <cell r="R1290">
            <v>1</v>
          </cell>
        </row>
        <row r="1291">
          <cell r="A1291" t="str">
            <v>18.02.02</v>
          </cell>
          <cell r="B1291" t="str">
            <v>REDES DE DISTRIBUCION DE AGUA FRIA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</row>
        <row r="1292">
          <cell r="A1292" t="str">
            <v>18.02.02.01</v>
          </cell>
          <cell r="B1292" t="str">
            <v>RED DE DISTRIBUCION TUBERIA PVC SAP C-10 Ø DE 1/2"</v>
          </cell>
          <cell r="C1292" t="str">
            <v>m</v>
          </cell>
          <cell r="D1292">
            <v>4.4000000000000004</v>
          </cell>
          <cell r="E1292">
            <v>20.36</v>
          </cell>
          <cell r="F1292">
            <v>89.584000000000003</v>
          </cell>
          <cell r="G1292">
            <v>0</v>
          </cell>
          <cell r="H1292">
            <v>0</v>
          </cell>
          <cell r="I1292" t="str">
            <v>0.00%</v>
          </cell>
          <cell r="J1292">
            <v>0</v>
          </cell>
          <cell r="K1292">
            <v>0</v>
          </cell>
          <cell r="L1292" t="str">
            <v>0.00%</v>
          </cell>
          <cell r="M1292">
            <v>0</v>
          </cell>
          <cell r="N1292">
            <v>0</v>
          </cell>
          <cell r="O1292" t="str">
            <v>0.00%</v>
          </cell>
          <cell r="P1292">
            <v>4.4000000000000004</v>
          </cell>
          <cell r="Q1292">
            <v>89.584000000000003</v>
          </cell>
          <cell r="R1292">
            <v>1</v>
          </cell>
        </row>
        <row r="1293">
          <cell r="A1293" t="str">
            <v>18.02.02.02</v>
          </cell>
          <cell r="B1293" t="str">
            <v>RED DE DISTRIBUCION TUBERIA PVC SAP C-10 Ø DE 3/4"</v>
          </cell>
          <cell r="C1293" t="str">
            <v>m</v>
          </cell>
          <cell r="D1293">
            <v>5.74</v>
          </cell>
          <cell r="E1293">
            <v>31.76</v>
          </cell>
          <cell r="F1293">
            <v>182.30240000000001</v>
          </cell>
          <cell r="G1293">
            <v>0</v>
          </cell>
          <cell r="H1293">
            <v>0</v>
          </cell>
          <cell r="I1293" t="str">
            <v>0.00%</v>
          </cell>
          <cell r="J1293">
            <v>0</v>
          </cell>
          <cell r="K1293">
            <v>0</v>
          </cell>
          <cell r="L1293" t="str">
            <v>0.00%</v>
          </cell>
          <cell r="M1293">
            <v>0</v>
          </cell>
          <cell r="N1293">
            <v>0</v>
          </cell>
          <cell r="O1293" t="str">
            <v>0.00%</v>
          </cell>
          <cell r="P1293">
            <v>5.74</v>
          </cell>
          <cell r="Q1293">
            <v>182.30240000000001</v>
          </cell>
          <cell r="R1293">
            <v>1</v>
          </cell>
        </row>
        <row r="1294">
          <cell r="A1294" t="str">
            <v>18.02.03</v>
          </cell>
          <cell r="B1294" t="str">
            <v>VALVULA Y ACCESORIOS DE AGUA FRIA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</row>
        <row r="1295">
          <cell r="A1295" t="str">
            <v>18.02.03.01</v>
          </cell>
          <cell r="B1295" t="str">
            <v>VALVULA COMPUERTA DE BRONCE  Ø 3/4"</v>
          </cell>
          <cell r="C1295" t="str">
            <v>und</v>
          </cell>
          <cell r="D1295">
            <v>3</v>
          </cell>
          <cell r="E1295">
            <v>188.9</v>
          </cell>
          <cell r="F1295">
            <v>566.70000000000005</v>
          </cell>
          <cell r="G1295">
            <v>0</v>
          </cell>
          <cell r="H1295">
            <v>0</v>
          </cell>
          <cell r="I1295" t="str">
            <v>0.00%</v>
          </cell>
          <cell r="J1295">
            <v>0</v>
          </cell>
          <cell r="K1295">
            <v>0</v>
          </cell>
          <cell r="L1295" t="str">
            <v>0.00%</v>
          </cell>
          <cell r="M1295">
            <v>0</v>
          </cell>
          <cell r="N1295">
            <v>0</v>
          </cell>
          <cell r="O1295" t="str">
            <v>0.00%</v>
          </cell>
          <cell r="P1295">
            <v>3</v>
          </cell>
          <cell r="Q1295">
            <v>566.70000000000005</v>
          </cell>
          <cell r="R1295">
            <v>1</v>
          </cell>
        </row>
        <row r="1296">
          <cell r="A1296" t="str">
            <v>18.02.04</v>
          </cell>
          <cell r="B1296" t="str">
            <v>PRUEBAS HIDRAULICA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</row>
        <row r="1297">
          <cell r="A1297" t="str">
            <v>18.02.04.01</v>
          </cell>
          <cell r="B1297" t="str">
            <v>PRUEBA HIDRAULICA TUBERIA DE AGUA FRIA</v>
          </cell>
          <cell r="C1297" t="str">
            <v>GLB</v>
          </cell>
          <cell r="D1297">
            <v>1</v>
          </cell>
          <cell r="E1297">
            <v>450</v>
          </cell>
          <cell r="F1297">
            <v>450</v>
          </cell>
          <cell r="G1297">
            <v>0</v>
          </cell>
          <cell r="H1297">
            <v>0</v>
          </cell>
          <cell r="I1297" t="str">
            <v>0.00%</v>
          </cell>
          <cell r="J1297">
            <v>0</v>
          </cell>
          <cell r="K1297">
            <v>0</v>
          </cell>
          <cell r="L1297" t="str">
            <v>0.00%</v>
          </cell>
          <cell r="M1297">
            <v>0</v>
          </cell>
          <cell r="N1297">
            <v>0</v>
          </cell>
          <cell r="O1297" t="str">
            <v>0.00%</v>
          </cell>
          <cell r="P1297">
            <v>1</v>
          </cell>
          <cell r="Q1297">
            <v>450</v>
          </cell>
          <cell r="R1297">
            <v>1</v>
          </cell>
        </row>
        <row r="1298">
          <cell r="A1298" t="str">
            <v>18.03</v>
          </cell>
          <cell r="B1298" t="str">
            <v xml:space="preserve">SISTEMA DE DESAGUE Y VENTILACION 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</row>
        <row r="1299">
          <cell r="A1299" t="str">
            <v>18.03.01</v>
          </cell>
          <cell r="B1299" t="str">
            <v>SALIDA DE DESAGUE Y VENTILACION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</row>
        <row r="1300">
          <cell r="A1300" t="str">
            <v>18.03.01.01</v>
          </cell>
          <cell r="B1300" t="str">
            <v>SALIDAS DE PVC SAL PARA DESAGUE DE 2"</v>
          </cell>
          <cell r="C1300" t="str">
            <v>pto</v>
          </cell>
          <cell r="D1300">
            <v>11</v>
          </cell>
          <cell r="E1300">
            <v>92.04</v>
          </cell>
          <cell r="F1300">
            <v>1012.44</v>
          </cell>
          <cell r="G1300">
            <v>11</v>
          </cell>
          <cell r="H1300">
            <v>1012.44</v>
          </cell>
          <cell r="I1300">
            <v>1</v>
          </cell>
          <cell r="J1300">
            <v>0</v>
          </cell>
          <cell r="K1300">
            <v>0</v>
          </cell>
          <cell r="L1300" t="str">
            <v>0.00%</v>
          </cell>
          <cell r="M1300">
            <v>11</v>
          </cell>
          <cell r="N1300">
            <v>1012.44</v>
          </cell>
          <cell r="O1300">
            <v>1</v>
          </cell>
          <cell r="P1300">
            <v>0</v>
          </cell>
          <cell r="Q1300">
            <v>0</v>
          </cell>
          <cell r="R1300" t="str">
            <v>0.00%</v>
          </cell>
        </row>
        <row r="1301">
          <cell r="A1301" t="str">
            <v>18.03.01.02</v>
          </cell>
          <cell r="B1301" t="str">
            <v>SALIDAS DE PVC SAL PARA DESAGUE DE 4"</v>
          </cell>
          <cell r="C1301" t="str">
            <v>pto</v>
          </cell>
          <cell r="D1301">
            <v>3</v>
          </cell>
          <cell r="E1301">
            <v>56.34</v>
          </cell>
          <cell r="F1301">
            <v>169.02</v>
          </cell>
          <cell r="G1301">
            <v>3</v>
          </cell>
          <cell r="H1301">
            <v>169.02</v>
          </cell>
          <cell r="I1301">
            <v>1</v>
          </cell>
          <cell r="J1301">
            <v>0</v>
          </cell>
          <cell r="K1301">
            <v>0</v>
          </cell>
          <cell r="L1301" t="str">
            <v>0.00%</v>
          </cell>
          <cell r="M1301">
            <v>3</v>
          </cell>
          <cell r="N1301">
            <v>169.02</v>
          </cell>
          <cell r="O1301">
            <v>1</v>
          </cell>
          <cell r="P1301">
            <v>0</v>
          </cell>
          <cell r="Q1301">
            <v>0</v>
          </cell>
          <cell r="R1301" t="str">
            <v>0.00%</v>
          </cell>
        </row>
        <row r="1302">
          <cell r="A1302" t="str">
            <v>18.03.01.03</v>
          </cell>
          <cell r="B1302" t="str">
            <v>SALIDAS DE PVC SAL PARA VENTILACION DE 2"</v>
          </cell>
          <cell r="C1302" t="str">
            <v>pto</v>
          </cell>
          <cell r="D1302">
            <v>1</v>
          </cell>
          <cell r="E1302">
            <v>85.76</v>
          </cell>
          <cell r="F1302">
            <v>85.76</v>
          </cell>
          <cell r="G1302">
            <v>1</v>
          </cell>
          <cell r="H1302">
            <v>85.76</v>
          </cell>
          <cell r="I1302">
            <v>1</v>
          </cell>
          <cell r="J1302">
            <v>0</v>
          </cell>
          <cell r="K1302">
            <v>0</v>
          </cell>
          <cell r="L1302" t="str">
            <v>0.00%</v>
          </cell>
          <cell r="M1302">
            <v>1</v>
          </cell>
          <cell r="N1302">
            <v>85.76</v>
          </cell>
          <cell r="O1302">
            <v>1</v>
          </cell>
          <cell r="P1302">
            <v>0</v>
          </cell>
          <cell r="Q1302">
            <v>0</v>
          </cell>
          <cell r="R1302" t="str">
            <v>0.00%</v>
          </cell>
        </row>
        <row r="1303">
          <cell r="A1303" t="str">
            <v>18.03.01.04</v>
          </cell>
          <cell r="B1303" t="str">
            <v>SOMBRERO VENTILACION PVC DE 2"</v>
          </cell>
          <cell r="C1303" t="str">
            <v>pza</v>
          </cell>
          <cell r="D1303">
            <v>1</v>
          </cell>
          <cell r="E1303">
            <v>11.19</v>
          </cell>
          <cell r="F1303">
            <v>11.19</v>
          </cell>
          <cell r="G1303">
            <v>0</v>
          </cell>
          <cell r="H1303">
            <v>0</v>
          </cell>
          <cell r="I1303" t="str">
            <v>0.00%</v>
          </cell>
          <cell r="J1303">
            <v>0</v>
          </cell>
          <cell r="K1303">
            <v>0</v>
          </cell>
          <cell r="L1303" t="str">
            <v>0.00%</v>
          </cell>
          <cell r="M1303">
            <v>0</v>
          </cell>
          <cell r="N1303">
            <v>0</v>
          </cell>
          <cell r="O1303" t="str">
            <v>0.00%</v>
          </cell>
          <cell r="P1303">
            <v>1</v>
          </cell>
          <cell r="Q1303">
            <v>11.19</v>
          </cell>
          <cell r="R1303">
            <v>1</v>
          </cell>
        </row>
        <row r="1304">
          <cell r="A1304" t="str">
            <v>18.03.02</v>
          </cell>
          <cell r="B1304" t="str">
            <v>REDES DE DERIVACION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</row>
        <row r="1305">
          <cell r="A1305" t="str">
            <v>18.03.02.01</v>
          </cell>
          <cell r="B1305" t="str">
            <v>RED DE DESAGUE TUBERIA PVC DE 2"</v>
          </cell>
          <cell r="C1305" t="str">
            <v>m</v>
          </cell>
          <cell r="D1305">
            <v>2.62</v>
          </cell>
          <cell r="E1305">
            <v>15.56</v>
          </cell>
          <cell r="F1305">
            <v>40.767200000000003</v>
          </cell>
          <cell r="G1305">
            <v>0</v>
          </cell>
          <cell r="H1305">
            <v>0</v>
          </cell>
          <cell r="I1305" t="str">
            <v>0.00%</v>
          </cell>
          <cell r="J1305">
            <v>0</v>
          </cell>
          <cell r="K1305">
            <v>0</v>
          </cell>
          <cell r="L1305" t="str">
            <v>0.00%</v>
          </cell>
          <cell r="M1305">
            <v>0</v>
          </cell>
          <cell r="N1305">
            <v>0</v>
          </cell>
          <cell r="O1305" t="str">
            <v>0.00%</v>
          </cell>
          <cell r="P1305">
            <v>2.62</v>
          </cell>
          <cell r="Q1305">
            <v>40.767200000000003</v>
          </cell>
          <cell r="R1305">
            <v>1</v>
          </cell>
        </row>
        <row r="1306">
          <cell r="A1306" t="str">
            <v>18.03.02.02</v>
          </cell>
          <cell r="B1306" t="str">
            <v>RED DE DESAGUE TUBERIA PVC DE 4"</v>
          </cell>
          <cell r="C1306" t="str">
            <v>m</v>
          </cell>
          <cell r="D1306">
            <v>11.31</v>
          </cell>
          <cell r="E1306">
            <v>20.329999999999998</v>
          </cell>
          <cell r="F1306">
            <v>229.9323</v>
          </cell>
          <cell r="G1306">
            <v>0</v>
          </cell>
          <cell r="H1306">
            <v>0</v>
          </cell>
          <cell r="I1306" t="str">
            <v>0.00%</v>
          </cell>
          <cell r="J1306">
            <v>0</v>
          </cell>
          <cell r="K1306">
            <v>0</v>
          </cell>
          <cell r="L1306" t="str">
            <v>0.00%</v>
          </cell>
          <cell r="M1306">
            <v>0</v>
          </cell>
          <cell r="N1306">
            <v>0</v>
          </cell>
          <cell r="O1306" t="str">
            <v>0.00%</v>
          </cell>
          <cell r="P1306">
            <v>11.31</v>
          </cell>
          <cell r="Q1306">
            <v>229.9323</v>
          </cell>
          <cell r="R1306">
            <v>1</v>
          </cell>
        </row>
        <row r="1307">
          <cell r="A1307" t="str">
            <v>18.03.03</v>
          </cell>
          <cell r="B1307" t="str">
            <v>REGISTRO Y SUMIDEROS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</row>
        <row r="1308">
          <cell r="A1308" t="str">
            <v>18.03.03.01</v>
          </cell>
          <cell r="B1308" t="str">
            <v>REGISTROS DE BRONCE DE 2"</v>
          </cell>
          <cell r="C1308" t="str">
            <v>pza</v>
          </cell>
          <cell r="D1308">
            <v>2</v>
          </cell>
          <cell r="E1308">
            <v>58.08</v>
          </cell>
          <cell r="F1308">
            <v>116.16</v>
          </cell>
          <cell r="G1308">
            <v>0</v>
          </cell>
          <cell r="H1308">
            <v>0</v>
          </cell>
          <cell r="I1308" t="str">
            <v>0.00%</v>
          </cell>
          <cell r="J1308">
            <v>0</v>
          </cell>
          <cell r="K1308">
            <v>0</v>
          </cell>
          <cell r="L1308" t="str">
            <v>0.00%</v>
          </cell>
          <cell r="M1308">
            <v>0</v>
          </cell>
          <cell r="N1308">
            <v>0</v>
          </cell>
          <cell r="O1308" t="str">
            <v>0.00%</v>
          </cell>
          <cell r="P1308">
            <v>2</v>
          </cell>
          <cell r="Q1308">
            <v>116.16</v>
          </cell>
          <cell r="R1308">
            <v>1</v>
          </cell>
        </row>
        <row r="1309">
          <cell r="A1309" t="str">
            <v>18.03.03.02</v>
          </cell>
          <cell r="B1309" t="str">
            <v>REGISTROS DE BRONCE DE 4"</v>
          </cell>
          <cell r="C1309" t="str">
            <v>pza</v>
          </cell>
          <cell r="D1309">
            <v>2</v>
          </cell>
          <cell r="E1309">
            <v>34.130000000000003</v>
          </cell>
          <cell r="F1309">
            <v>68.260000000000005</v>
          </cell>
          <cell r="G1309">
            <v>0</v>
          </cell>
          <cell r="H1309">
            <v>0</v>
          </cell>
          <cell r="I1309" t="str">
            <v>0.00%</v>
          </cell>
          <cell r="J1309">
            <v>0</v>
          </cell>
          <cell r="K1309">
            <v>0</v>
          </cell>
          <cell r="L1309" t="str">
            <v>0.00%</v>
          </cell>
          <cell r="M1309">
            <v>0</v>
          </cell>
          <cell r="N1309">
            <v>0</v>
          </cell>
          <cell r="O1309" t="str">
            <v>0.00%</v>
          </cell>
          <cell r="P1309">
            <v>2</v>
          </cell>
          <cell r="Q1309">
            <v>68.260000000000005</v>
          </cell>
          <cell r="R1309">
            <v>1</v>
          </cell>
        </row>
        <row r="1310">
          <cell r="A1310" t="str">
            <v>18.03.03.03</v>
          </cell>
          <cell r="B1310" t="str">
            <v>SUMIDEROS DE 2"</v>
          </cell>
          <cell r="C1310" t="str">
            <v>pza</v>
          </cell>
          <cell r="D1310">
            <v>2</v>
          </cell>
          <cell r="E1310">
            <v>68.38</v>
          </cell>
          <cell r="F1310">
            <v>136.76</v>
          </cell>
          <cell r="G1310">
            <v>0</v>
          </cell>
          <cell r="H1310">
            <v>0</v>
          </cell>
          <cell r="I1310" t="str">
            <v>0.00%</v>
          </cell>
          <cell r="J1310">
            <v>0</v>
          </cell>
          <cell r="K1310">
            <v>0</v>
          </cell>
          <cell r="L1310" t="str">
            <v>0.00%</v>
          </cell>
          <cell r="M1310">
            <v>0</v>
          </cell>
          <cell r="N1310">
            <v>0</v>
          </cell>
          <cell r="O1310" t="str">
            <v>0.00%</v>
          </cell>
          <cell r="P1310">
            <v>2</v>
          </cell>
          <cell r="Q1310">
            <v>136.76</v>
          </cell>
          <cell r="R1310">
            <v>1</v>
          </cell>
        </row>
        <row r="1311">
          <cell r="A1311" t="str">
            <v>18.03.04</v>
          </cell>
          <cell r="B1311" t="str">
            <v>CAJAS DE INSPECCION Y RETENCION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</row>
        <row r="1312">
          <cell r="A1312" t="str">
            <v>18.03.04.01</v>
          </cell>
          <cell r="B1312" t="str">
            <v>CAJA DE REGISTRO DE DESAGUE 12" X 24" - CONSTRUCION</v>
          </cell>
          <cell r="C1312" t="str">
            <v>und</v>
          </cell>
          <cell r="D1312">
            <v>1</v>
          </cell>
          <cell r="E1312">
            <v>140.52000000000001</v>
          </cell>
          <cell r="F1312">
            <v>140.52000000000001</v>
          </cell>
          <cell r="G1312">
            <v>0</v>
          </cell>
          <cell r="H1312">
            <v>0</v>
          </cell>
          <cell r="I1312" t="str">
            <v>0.00%</v>
          </cell>
          <cell r="J1312">
            <v>0</v>
          </cell>
          <cell r="K1312">
            <v>0</v>
          </cell>
          <cell r="L1312" t="str">
            <v>0.00%</v>
          </cell>
          <cell r="M1312">
            <v>0</v>
          </cell>
          <cell r="N1312">
            <v>0</v>
          </cell>
          <cell r="O1312" t="str">
            <v>0.00%</v>
          </cell>
          <cell r="P1312">
            <v>1</v>
          </cell>
          <cell r="Q1312">
            <v>140.52000000000001</v>
          </cell>
          <cell r="R1312">
            <v>1</v>
          </cell>
        </row>
        <row r="1313">
          <cell r="A1313" t="str">
            <v>18.03.05</v>
          </cell>
          <cell r="B1313" t="str">
            <v>PRUEBAS HIDRAULICA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</row>
        <row r="1314">
          <cell r="A1314" t="str">
            <v>18.03.05.01</v>
          </cell>
          <cell r="B1314" t="str">
            <v>PRUEBA HIDRAULICA TUBERIA DE DESAGUE</v>
          </cell>
          <cell r="C1314" t="str">
            <v>und</v>
          </cell>
          <cell r="D1314">
            <v>1</v>
          </cell>
          <cell r="E1314">
            <v>450</v>
          </cell>
          <cell r="F1314">
            <v>450</v>
          </cell>
          <cell r="G1314">
            <v>0</v>
          </cell>
          <cell r="H1314">
            <v>0</v>
          </cell>
          <cell r="I1314" t="str">
            <v>0.00%</v>
          </cell>
          <cell r="J1314">
            <v>0</v>
          </cell>
          <cell r="K1314">
            <v>0</v>
          </cell>
          <cell r="L1314" t="str">
            <v>0.00%</v>
          </cell>
          <cell r="M1314">
            <v>0</v>
          </cell>
          <cell r="N1314">
            <v>0</v>
          </cell>
          <cell r="O1314" t="str">
            <v>0.00%</v>
          </cell>
          <cell r="P1314">
            <v>1</v>
          </cell>
          <cell r="Q1314">
            <v>450</v>
          </cell>
          <cell r="R1314">
            <v>1</v>
          </cell>
        </row>
        <row r="1315">
          <cell r="A1315" t="str">
            <v>18.04</v>
          </cell>
          <cell r="B1315" t="str">
            <v>SISTEMA DE DRENAJE PLUVIAL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</row>
        <row r="1316">
          <cell r="A1316" t="str">
            <v>18.04.01</v>
          </cell>
          <cell r="B1316" t="str">
            <v>SISTEMA DE BAJADA MONTANTE (PLUVIAL)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</row>
        <row r="1317">
          <cell r="A1317" t="str">
            <v>18.04.01.01</v>
          </cell>
          <cell r="B1317" t="str">
            <v>ABRAZADERA DE FIJACION DE TUBO</v>
          </cell>
          <cell r="C1317" t="str">
            <v>und</v>
          </cell>
          <cell r="D1317">
            <v>16</v>
          </cell>
          <cell r="E1317">
            <v>41.02</v>
          </cell>
          <cell r="F1317">
            <v>656.32</v>
          </cell>
          <cell r="G1317">
            <v>0</v>
          </cell>
          <cell r="H1317">
            <v>0</v>
          </cell>
          <cell r="I1317" t="str">
            <v>0.00%</v>
          </cell>
          <cell r="J1317">
            <v>0</v>
          </cell>
          <cell r="K1317">
            <v>0</v>
          </cell>
          <cell r="L1317" t="str">
            <v>0.00%</v>
          </cell>
          <cell r="M1317">
            <v>0</v>
          </cell>
          <cell r="N1317">
            <v>0</v>
          </cell>
          <cell r="O1317" t="str">
            <v>0.00%</v>
          </cell>
          <cell r="P1317">
            <v>16</v>
          </cell>
          <cell r="Q1317">
            <v>656.32</v>
          </cell>
          <cell r="R1317">
            <v>1</v>
          </cell>
        </row>
        <row r="1318">
          <cell r="A1318" t="str">
            <v>18.04.01.02</v>
          </cell>
          <cell r="B1318" t="str">
            <v>INSTALACION DE TUB. PVC SAP C-10 Ø 4"</v>
          </cell>
          <cell r="C1318" t="str">
            <v>m</v>
          </cell>
          <cell r="D1318">
            <v>13.8</v>
          </cell>
          <cell r="E1318">
            <v>9.93</v>
          </cell>
          <cell r="F1318">
            <v>137.03399999999999</v>
          </cell>
          <cell r="G1318">
            <v>0</v>
          </cell>
          <cell r="H1318">
            <v>0</v>
          </cell>
          <cell r="I1318" t="str">
            <v>0.00%</v>
          </cell>
          <cell r="J1318">
            <v>0</v>
          </cell>
          <cell r="K1318">
            <v>0</v>
          </cell>
          <cell r="L1318" t="str">
            <v>0.00%</v>
          </cell>
          <cell r="M1318">
            <v>0</v>
          </cell>
          <cell r="N1318">
            <v>0</v>
          </cell>
          <cell r="O1318" t="str">
            <v>0.00%</v>
          </cell>
          <cell r="P1318">
            <v>13.8</v>
          </cell>
          <cell r="Q1318">
            <v>137.03399999999999</v>
          </cell>
          <cell r="R1318">
            <v>1</v>
          </cell>
        </row>
        <row r="1319">
          <cell r="A1319" t="str">
            <v>18.04.01.03</v>
          </cell>
          <cell r="B1319" t="str">
            <v>CONCRETO FC=175 KG/CM2 EN COLUMNETAS</v>
          </cell>
          <cell r="C1319" t="str">
            <v>m3</v>
          </cell>
          <cell r="D1319">
            <v>0.16</v>
          </cell>
          <cell r="E1319">
            <v>466.52</v>
          </cell>
          <cell r="F1319">
            <v>74.643199999999993</v>
          </cell>
          <cell r="G1319">
            <v>0</v>
          </cell>
          <cell r="H1319">
            <v>0</v>
          </cell>
          <cell r="I1319" t="str">
            <v>0.00%</v>
          </cell>
          <cell r="J1319">
            <v>0</v>
          </cell>
          <cell r="K1319">
            <v>0</v>
          </cell>
          <cell r="L1319" t="str">
            <v>0.00%</v>
          </cell>
          <cell r="M1319">
            <v>0</v>
          </cell>
          <cell r="N1319">
            <v>0</v>
          </cell>
          <cell r="O1319" t="str">
            <v>0.00%</v>
          </cell>
          <cell r="P1319">
            <v>0.16</v>
          </cell>
          <cell r="Q1319">
            <v>74.643199999999993</v>
          </cell>
          <cell r="R1319">
            <v>1</v>
          </cell>
        </row>
        <row r="1320">
          <cell r="A1320" t="str">
            <v>18.04.01.04</v>
          </cell>
          <cell r="B1320" t="str">
            <v>ACERO F'Y=4200 KG/CM2 GRADO 60 EN COLUMNETAS</v>
          </cell>
          <cell r="C1320" t="str">
            <v>kg</v>
          </cell>
          <cell r="D1320">
            <v>28.34</v>
          </cell>
          <cell r="E1320">
            <v>4.4400000000000004</v>
          </cell>
          <cell r="F1320">
            <v>125.82960000000001</v>
          </cell>
          <cell r="G1320">
            <v>0</v>
          </cell>
          <cell r="H1320">
            <v>0</v>
          </cell>
          <cell r="I1320" t="str">
            <v>0.00%</v>
          </cell>
          <cell r="J1320">
            <v>0</v>
          </cell>
          <cell r="K1320">
            <v>0</v>
          </cell>
          <cell r="L1320" t="str">
            <v>0.00%</v>
          </cell>
          <cell r="M1320">
            <v>0</v>
          </cell>
          <cell r="N1320">
            <v>0</v>
          </cell>
          <cell r="O1320" t="str">
            <v>0.00%</v>
          </cell>
          <cell r="P1320">
            <v>28.34</v>
          </cell>
          <cell r="Q1320">
            <v>125.82960000000001</v>
          </cell>
          <cell r="R1320">
            <v>1</v>
          </cell>
        </row>
        <row r="1321">
          <cell r="A1321" t="str">
            <v>18.04.01.05</v>
          </cell>
          <cell r="B1321" t="str">
            <v>ENCOFRADO Y DESENCOFRADO NORMAL  EN COLUMNETAS</v>
          </cell>
          <cell r="C1321" t="str">
            <v>m2</v>
          </cell>
          <cell r="D1321">
            <v>2.4</v>
          </cell>
          <cell r="E1321">
            <v>44.19</v>
          </cell>
          <cell r="F1321">
            <v>106.056</v>
          </cell>
          <cell r="G1321">
            <v>0</v>
          </cell>
          <cell r="H1321">
            <v>0</v>
          </cell>
          <cell r="I1321" t="str">
            <v>0.00%</v>
          </cell>
          <cell r="J1321">
            <v>0</v>
          </cell>
          <cell r="K1321">
            <v>0</v>
          </cell>
          <cell r="L1321" t="str">
            <v>0.00%</v>
          </cell>
          <cell r="M1321">
            <v>0</v>
          </cell>
          <cell r="N1321">
            <v>0</v>
          </cell>
          <cell r="O1321" t="str">
            <v>0.00%</v>
          </cell>
          <cell r="P1321">
            <v>2.4</v>
          </cell>
          <cell r="Q1321">
            <v>106.056</v>
          </cell>
          <cell r="R1321">
            <v>1</v>
          </cell>
        </row>
        <row r="1322">
          <cell r="A1322" t="str">
            <v>18.04.01.06</v>
          </cell>
          <cell r="B1322" t="str">
            <v>TARRAJEO DE SUPERFICIE COLUMNETAS INCL. ARISTAS MEZCLA 1:5 CEMENTO:ARENA</v>
          </cell>
          <cell r="C1322" t="str">
            <v>m2</v>
          </cell>
          <cell r="D1322">
            <v>2.4</v>
          </cell>
          <cell r="E1322">
            <v>31.33</v>
          </cell>
          <cell r="F1322">
            <v>75.191999999999993</v>
          </cell>
          <cell r="G1322">
            <v>0</v>
          </cell>
          <cell r="H1322">
            <v>0</v>
          </cell>
          <cell r="I1322" t="str">
            <v>0.00%</v>
          </cell>
          <cell r="J1322">
            <v>0</v>
          </cell>
          <cell r="K1322">
            <v>0</v>
          </cell>
          <cell r="L1322" t="str">
            <v>0.00%</v>
          </cell>
          <cell r="M1322">
            <v>0</v>
          </cell>
          <cell r="N1322">
            <v>0</v>
          </cell>
          <cell r="O1322" t="str">
            <v>0.00%</v>
          </cell>
          <cell r="P1322">
            <v>2.4</v>
          </cell>
          <cell r="Q1322">
            <v>75.191999999999993</v>
          </cell>
          <cell r="R1322">
            <v>1</v>
          </cell>
        </row>
        <row r="1323">
          <cell r="A1323" t="str">
            <v>18.04.02</v>
          </cell>
          <cell r="B1323" t="str">
            <v>SISTEMA DE EVACUACION PLUVIAL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</row>
        <row r="1324">
          <cell r="A1324" t="str">
            <v>18.04.02.01</v>
          </cell>
          <cell r="B1324" t="str">
            <v>RED COLECTORA PARA AGUAS PLUVIALES TUB. PVC UF Ø DE 4"</v>
          </cell>
          <cell r="C1324" t="str">
            <v>m</v>
          </cell>
          <cell r="D1324">
            <v>21.36</v>
          </cell>
          <cell r="E1324">
            <v>27.03</v>
          </cell>
          <cell r="F1324">
            <v>577.36080000000004</v>
          </cell>
          <cell r="G1324">
            <v>0</v>
          </cell>
          <cell r="H1324">
            <v>0</v>
          </cell>
          <cell r="I1324" t="str">
            <v>0.00%</v>
          </cell>
          <cell r="J1324">
            <v>0</v>
          </cell>
          <cell r="K1324">
            <v>0</v>
          </cell>
          <cell r="L1324" t="str">
            <v>0.00%</v>
          </cell>
          <cell r="M1324">
            <v>0</v>
          </cell>
          <cell r="N1324">
            <v>0</v>
          </cell>
          <cell r="O1324" t="str">
            <v>0.00%</v>
          </cell>
          <cell r="P1324">
            <v>21.36</v>
          </cell>
          <cell r="Q1324">
            <v>577.36080000000004</v>
          </cell>
          <cell r="R1324">
            <v>1</v>
          </cell>
        </row>
        <row r="1325">
          <cell r="A1325" t="str">
            <v>18.04.02.02</v>
          </cell>
          <cell r="B1325" t="str">
            <v>CAJA DE REGISTRO DE DESAGUE 12" X 24" - CONSTRUCION</v>
          </cell>
          <cell r="C1325" t="str">
            <v>und</v>
          </cell>
          <cell r="D1325">
            <v>4</v>
          </cell>
          <cell r="E1325">
            <v>140.52000000000001</v>
          </cell>
          <cell r="F1325">
            <v>562.08000000000004</v>
          </cell>
          <cell r="G1325">
            <v>0</v>
          </cell>
          <cell r="H1325">
            <v>0</v>
          </cell>
          <cell r="I1325" t="str">
            <v>0.00%</v>
          </cell>
          <cell r="J1325">
            <v>0</v>
          </cell>
          <cell r="K1325">
            <v>0</v>
          </cell>
          <cell r="L1325" t="str">
            <v>0.00%</v>
          </cell>
          <cell r="M1325">
            <v>0</v>
          </cell>
          <cell r="N1325">
            <v>0</v>
          </cell>
          <cell r="O1325" t="str">
            <v>0.00%</v>
          </cell>
          <cell r="P1325">
            <v>4</v>
          </cell>
          <cell r="Q1325">
            <v>562.08000000000004</v>
          </cell>
          <cell r="R1325">
            <v>1</v>
          </cell>
        </row>
        <row r="1326">
          <cell r="A1326" t="str">
            <v>19</v>
          </cell>
          <cell r="B1326" t="str">
            <v>BLOQUE - 5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</row>
        <row r="1327">
          <cell r="A1327" t="str">
            <v>19.01</v>
          </cell>
          <cell r="B1327" t="str">
            <v>APARATOS SANITARIOS Y ACCESORIOS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</row>
        <row r="1328">
          <cell r="A1328" t="str">
            <v>19.01.01</v>
          </cell>
          <cell r="B1328" t="str">
            <v>SUMINISTRO DE APARATO SANITARIOS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</row>
        <row r="1329">
          <cell r="A1329" t="str">
            <v>19.01.01.01</v>
          </cell>
          <cell r="B1329" t="str">
            <v>INODORO BABY FRESH COLOR BLANCO</v>
          </cell>
          <cell r="C1329" t="str">
            <v>und</v>
          </cell>
          <cell r="D1329">
            <v>4</v>
          </cell>
          <cell r="E1329">
            <v>280</v>
          </cell>
          <cell r="F1329">
            <v>1120</v>
          </cell>
          <cell r="G1329">
            <v>0</v>
          </cell>
          <cell r="H1329">
            <v>0</v>
          </cell>
          <cell r="I1329" t="str">
            <v>0.00%</v>
          </cell>
          <cell r="J1329">
            <v>0</v>
          </cell>
          <cell r="K1329">
            <v>0</v>
          </cell>
          <cell r="L1329" t="str">
            <v>0.00%</v>
          </cell>
          <cell r="M1329">
            <v>0</v>
          </cell>
          <cell r="N1329">
            <v>0</v>
          </cell>
          <cell r="O1329" t="str">
            <v>0.00%</v>
          </cell>
          <cell r="P1329">
            <v>4</v>
          </cell>
          <cell r="Q1329">
            <v>1120</v>
          </cell>
          <cell r="R1329">
            <v>1</v>
          </cell>
        </row>
        <row r="1330">
          <cell r="A1330" t="str">
            <v>19.01.01.02</v>
          </cell>
          <cell r="B1330" t="str">
            <v xml:space="preserve">URINARIO BAMBI DE LOSA BLANCO </v>
          </cell>
          <cell r="C1330" t="str">
            <v>und</v>
          </cell>
          <cell r="D1330">
            <v>2</v>
          </cell>
          <cell r="E1330">
            <v>150</v>
          </cell>
          <cell r="F1330">
            <v>300</v>
          </cell>
          <cell r="G1330">
            <v>0</v>
          </cell>
          <cell r="H1330">
            <v>0</v>
          </cell>
          <cell r="I1330" t="str">
            <v>0.00%</v>
          </cell>
          <cell r="J1330">
            <v>0</v>
          </cell>
          <cell r="K1330">
            <v>0</v>
          </cell>
          <cell r="L1330" t="str">
            <v>0.00%</v>
          </cell>
          <cell r="M1330">
            <v>0</v>
          </cell>
          <cell r="N1330">
            <v>0</v>
          </cell>
          <cell r="O1330" t="str">
            <v>0.00%</v>
          </cell>
          <cell r="P1330">
            <v>2</v>
          </cell>
          <cell r="Q1330">
            <v>300</v>
          </cell>
          <cell r="R1330">
            <v>1</v>
          </cell>
        </row>
        <row r="1331">
          <cell r="A1331" t="str">
            <v>19.01.01.03</v>
          </cell>
          <cell r="B1331" t="str">
            <v>LAVATORIO OVALIN TIPO SONNET BLANCO</v>
          </cell>
          <cell r="C1331" t="str">
            <v>und</v>
          </cell>
          <cell r="D1331">
            <v>4</v>
          </cell>
          <cell r="E1331">
            <v>190</v>
          </cell>
          <cell r="F1331">
            <v>760</v>
          </cell>
          <cell r="G1331">
            <v>0</v>
          </cell>
          <cell r="H1331">
            <v>0</v>
          </cell>
          <cell r="I1331" t="str">
            <v>0.00%</v>
          </cell>
          <cell r="J1331">
            <v>0</v>
          </cell>
          <cell r="K1331">
            <v>0</v>
          </cell>
          <cell r="L1331" t="str">
            <v>0.00%</v>
          </cell>
          <cell r="M1331">
            <v>0</v>
          </cell>
          <cell r="N1331">
            <v>0</v>
          </cell>
          <cell r="O1331" t="str">
            <v>0.00%</v>
          </cell>
          <cell r="P1331">
            <v>4</v>
          </cell>
          <cell r="Q1331">
            <v>760</v>
          </cell>
          <cell r="R1331">
            <v>1</v>
          </cell>
        </row>
        <row r="1332">
          <cell r="A1332" t="str">
            <v>19.01.02</v>
          </cell>
          <cell r="B1332" t="str">
            <v>SUMINISTRO DE ACCESORIOS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</row>
        <row r="1333">
          <cell r="A1333" t="str">
            <v>19.01.02.01</v>
          </cell>
          <cell r="B1333" t="str">
            <v>PAPELERA DE LOSA COLOR BLANCO</v>
          </cell>
          <cell r="C1333" t="str">
            <v>und</v>
          </cell>
          <cell r="D1333">
            <v>4</v>
          </cell>
          <cell r="E1333">
            <v>35</v>
          </cell>
          <cell r="F1333">
            <v>140</v>
          </cell>
          <cell r="G1333">
            <v>0</v>
          </cell>
          <cell r="H1333">
            <v>0</v>
          </cell>
          <cell r="I1333" t="str">
            <v>0.00%</v>
          </cell>
          <cell r="J1333">
            <v>0</v>
          </cell>
          <cell r="K1333">
            <v>0</v>
          </cell>
          <cell r="L1333" t="str">
            <v>0.00%</v>
          </cell>
          <cell r="M1333">
            <v>0</v>
          </cell>
          <cell r="N1333">
            <v>0</v>
          </cell>
          <cell r="O1333" t="str">
            <v>0.00%</v>
          </cell>
          <cell r="P1333">
            <v>4</v>
          </cell>
          <cell r="Q1333">
            <v>140</v>
          </cell>
          <cell r="R1333">
            <v>1</v>
          </cell>
        </row>
        <row r="1334">
          <cell r="A1334" t="str">
            <v>19.01.02.02</v>
          </cell>
          <cell r="B1334" t="str">
            <v>JABONERA DE LOSA COLOR BLANCO</v>
          </cell>
          <cell r="C1334" t="str">
            <v>und</v>
          </cell>
          <cell r="D1334">
            <v>4</v>
          </cell>
          <cell r="E1334">
            <v>20</v>
          </cell>
          <cell r="F1334">
            <v>80</v>
          </cell>
          <cell r="G1334">
            <v>0</v>
          </cell>
          <cell r="H1334">
            <v>0</v>
          </cell>
          <cell r="I1334" t="str">
            <v>0.00%</v>
          </cell>
          <cell r="J1334">
            <v>0</v>
          </cell>
          <cell r="K1334">
            <v>0</v>
          </cell>
          <cell r="L1334" t="str">
            <v>0.00%</v>
          </cell>
          <cell r="M1334">
            <v>0</v>
          </cell>
          <cell r="N1334">
            <v>0</v>
          </cell>
          <cell r="O1334" t="str">
            <v>0.00%</v>
          </cell>
          <cell r="P1334">
            <v>4</v>
          </cell>
          <cell r="Q1334">
            <v>80</v>
          </cell>
          <cell r="R1334">
            <v>1</v>
          </cell>
        </row>
        <row r="1335">
          <cell r="A1335" t="str">
            <v>19.01.02.03</v>
          </cell>
          <cell r="B1335" t="str">
            <v>ESPEJO DE 4MM DE 1.20 x 0.50M.</v>
          </cell>
          <cell r="C1335" t="str">
            <v>und</v>
          </cell>
          <cell r="D1335">
            <v>2</v>
          </cell>
          <cell r="E1335">
            <v>35</v>
          </cell>
          <cell r="F1335">
            <v>70</v>
          </cell>
          <cell r="G1335">
            <v>0</v>
          </cell>
          <cell r="H1335">
            <v>0</v>
          </cell>
          <cell r="I1335" t="str">
            <v>0.00%</v>
          </cell>
          <cell r="J1335">
            <v>0</v>
          </cell>
          <cell r="K1335">
            <v>0</v>
          </cell>
          <cell r="L1335" t="str">
            <v>0.00%</v>
          </cell>
          <cell r="M1335">
            <v>0</v>
          </cell>
          <cell r="N1335">
            <v>0</v>
          </cell>
          <cell r="O1335" t="str">
            <v>0.00%</v>
          </cell>
          <cell r="P1335">
            <v>2</v>
          </cell>
          <cell r="Q1335">
            <v>70</v>
          </cell>
          <cell r="R1335">
            <v>1</v>
          </cell>
        </row>
        <row r="1336">
          <cell r="A1336" t="str">
            <v>19.01.03</v>
          </cell>
          <cell r="B1336" t="str">
            <v xml:space="preserve">INSTALACION DE APARATOS SANITARIOS  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</row>
        <row r="1337">
          <cell r="A1337" t="str">
            <v>19.01.03.01</v>
          </cell>
          <cell r="B1337" t="str">
            <v xml:space="preserve">COLOCACION DE APARATOS SANITARIOS </v>
          </cell>
          <cell r="C1337" t="str">
            <v>und</v>
          </cell>
          <cell r="D1337">
            <v>10</v>
          </cell>
          <cell r="E1337">
            <v>52.08</v>
          </cell>
          <cell r="F1337">
            <v>520.79999999999995</v>
          </cell>
          <cell r="G1337">
            <v>0</v>
          </cell>
          <cell r="H1337">
            <v>0</v>
          </cell>
          <cell r="I1337" t="str">
            <v>0.00%</v>
          </cell>
          <cell r="J1337">
            <v>0</v>
          </cell>
          <cell r="K1337">
            <v>0</v>
          </cell>
          <cell r="L1337" t="str">
            <v>0.00%</v>
          </cell>
          <cell r="M1337">
            <v>0</v>
          </cell>
          <cell r="N1337">
            <v>0</v>
          </cell>
          <cell r="O1337" t="str">
            <v>0.00%</v>
          </cell>
          <cell r="P1337">
            <v>10</v>
          </cell>
          <cell r="Q1337">
            <v>520.79999999999995</v>
          </cell>
          <cell r="R1337">
            <v>1</v>
          </cell>
        </row>
        <row r="1338">
          <cell r="A1338" t="str">
            <v>19.01.04</v>
          </cell>
          <cell r="B1338" t="str">
            <v>INSTALACION DE ACCESORIOS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</row>
        <row r="1339">
          <cell r="A1339" t="str">
            <v>19.01.04.01</v>
          </cell>
          <cell r="B1339" t="str">
            <v>COLOCACION DE ACCESORIOS SANITARIOS</v>
          </cell>
          <cell r="C1339" t="str">
            <v>und</v>
          </cell>
          <cell r="D1339">
            <v>8</v>
          </cell>
          <cell r="E1339">
            <v>26.04</v>
          </cell>
          <cell r="F1339">
            <v>208.32</v>
          </cell>
          <cell r="G1339">
            <v>0</v>
          </cell>
          <cell r="H1339">
            <v>0</v>
          </cell>
          <cell r="I1339" t="str">
            <v>0.00%</v>
          </cell>
          <cell r="J1339">
            <v>0</v>
          </cell>
          <cell r="K1339">
            <v>0</v>
          </cell>
          <cell r="L1339" t="str">
            <v>0.00%</v>
          </cell>
          <cell r="M1339">
            <v>0</v>
          </cell>
          <cell r="N1339">
            <v>0</v>
          </cell>
          <cell r="O1339" t="str">
            <v>0.00%</v>
          </cell>
          <cell r="P1339">
            <v>8</v>
          </cell>
          <cell r="Q1339">
            <v>208.32</v>
          </cell>
          <cell r="R1339">
            <v>1</v>
          </cell>
        </row>
        <row r="1340">
          <cell r="A1340" t="str">
            <v>19.02</v>
          </cell>
          <cell r="B1340" t="str">
            <v>SISTEMA DE AGUA FRIA Y ALIMENTADORES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</row>
        <row r="1341">
          <cell r="A1341" t="str">
            <v>19.02.01</v>
          </cell>
          <cell r="B1341" t="str">
            <v>SALIDA DE AGUA FRIA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</row>
        <row r="1342">
          <cell r="A1342" t="str">
            <v>19.02.01.01</v>
          </cell>
          <cell r="B1342" t="str">
            <v>SALIDA DE AGUA FRIA CON TUBERIA DE PVC-SAP 1/2"</v>
          </cell>
          <cell r="C1342" t="str">
            <v>pto</v>
          </cell>
          <cell r="D1342">
            <v>10</v>
          </cell>
          <cell r="E1342">
            <v>41.53</v>
          </cell>
          <cell r="F1342">
            <v>415.3</v>
          </cell>
          <cell r="G1342">
            <v>0</v>
          </cell>
          <cell r="H1342">
            <v>0</v>
          </cell>
          <cell r="I1342" t="str">
            <v>0.00%</v>
          </cell>
          <cell r="J1342">
            <v>0</v>
          </cell>
          <cell r="K1342">
            <v>0</v>
          </cell>
          <cell r="L1342" t="str">
            <v>0.00%</v>
          </cell>
          <cell r="M1342">
            <v>0</v>
          </cell>
          <cell r="N1342">
            <v>0</v>
          </cell>
          <cell r="O1342" t="str">
            <v>0.00%</v>
          </cell>
          <cell r="P1342">
            <v>10</v>
          </cell>
          <cell r="Q1342">
            <v>415.3</v>
          </cell>
          <cell r="R1342">
            <v>1</v>
          </cell>
        </row>
        <row r="1343">
          <cell r="A1343" t="str">
            <v>19.02.02</v>
          </cell>
          <cell r="B1343" t="str">
            <v>REDES DE DISTRIBUCION DE AGUA FRIA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</row>
        <row r="1344">
          <cell r="A1344" t="str">
            <v>19.02.02.01</v>
          </cell>
          <cell r="B1344" t="str">
            <v>RED DE DISTRIBUCION TUBERIA PVC SAP C-10 Ø DE 1/2"</v>
          </cell>
          <cell r="C1344" t="str">
            <v>m</v>
          </cell>
          <cell r="D1344">
            <v>7.75</v>
          </cell>
          <cell r="E1344">
            <v>20.36</v>
          </cell>
          <cell r="F1344">
            <v>157.79</v>
          </cell>
          <cell r="G1344">
            <v>0</v>
          </cell>
          <cell r="H1344">
            <v>0</v>
          </cell>
          <cell r="I1344" t="str">
            <v>0.00%</v>
          </cell>
          <cell r="J1344">
            <v>0</v>
          </cell>
          <cell r="K1344">
            <v>0</v>
          </cell>
          <cell r="L1344" t="str">
            <v>0.00%</v>
          </cell>
          <cell r="M1344">
            <v>0</v>
          </cell>
          <cell r="N1344">
            <v>0</v>
          </cell>
          <cell r="O1344" t="str">
            <v>0.00%</v>
          </cell>
          <cell r="P1344">
            <v>7.75</v>
          </cell>
          <cell r="Q1344">
            <v>157.79</v>
          </cell>
          <cell r="R1344">
            <v>1</v>
          </cell>
        </row>
        <row r="1345">
          <cell r="A1345" t="str">
            <v>19.02.02.02</v>
          </cell>
          <cell r="B1345" t="str">
            <v>RED DE DISTRIBUCION TUBERIA PVC SAP C-10 Ø DE 3/4"</v>
          </cell>
          <cell r="C1345" t="str">
            <v>m</v>
          </cell>
          <cell r="D1345">
            <v>7.02</v>
          </cell>
          <cell r="E1345">
            <v>31.76</v>
          </cell>
          <cell r="F1345">
            <v>222.95519999999999</v>
          </cell>
          <cell r="G1345">
            <v>0</v>
          </cell>
          <cell r="H1345">
            <v>0</v>
          </cell>
          <cell r="I1345" t="str">
            <v>0.00%</v>
          </cell>
          <cell r="J1345">
            <v>0</v>
          </cell>
          <cell r="K1345">
            <v>0</v>
          </cell>
          <cell r="L1345" t="str">
            <v>0.00%</v>
          </cell>
          <cell r="M1345">
            <v>0</v>
          </cell>
          <cell r="N1345">
            <v>0</v>
          </cell>
          <cell r="O1345" t="str">
            <v>0.00%</v>
          </cell>
          <cell r="P1345">
            <v>7.02</v>
          </cell>
          <cell r="Q1345">
            <v>222.95519999999999</v>
          </cell>
          <cell r="R1345">
            <v>1</v>
          </cell>
        </row>
        <row r="1346">
          <cell r="A1346" t="str">
            <v>19.02.03</v>
          </cell>
          <cell r="B1346" t="str">
            <v>VALVULA Y ACCESORIOS DE AGUA FRIA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</row>
        <row r="1347">
          <cell r="A1347" t="str">
            <v>19.02.03.01</v>
          </cell>
          <cell r="B1347" t="str">
            <v>VALVULA COMPUERTA DE BRONCE  Ø 1/2"</v>
          </cell>
          <cell r="C1347" t="str">
            <v>und</v>
          </cell>
          <cell r="D1347">
            <v>2</v>
          </cell>
          <cell r="E1347">
            <v>147.4</v>
          </cell>
          <cell r="F1347">
            <v>294.8</v>
          </cell>
          <cell r="G1347">
            <v>0</v>
          </cell>
          <cell r="H1347">
            <v>0</v>
          </cell>
          <cell r="I1347" t="str">
            <v>0.00%</v>
          </cell>
          <cell r="J1347">
            <v>0</v>
          </cell>
          <cell r="K1347">
            <v>0</v>
          </cell>
          <cell r="L1347" t="str">
            <v>0.00%</v>
          </cell>
          <cell r="M1347">
            <v>0</v>
          </cell>
          <cell r="N1347">
            <v>0</v>
          </cell>
          <cell r="O1347" t="str">
            <v>0.00%</v>
          </cell>
          <cell r="P1347">
            <v>2</v>
          </cell>
          <cell r="Q1347">
            <v>294.8</v>
          </cell>
          <cell r="R1347">
            <v>1</v>
          </cell>
        </row>
        <row r="1348">
          <cell r="A1348" t="str">
            <v>19.02.03.02</v>
          </cell>
          <cell r="B1348" t="str">
            <v>VALVULA COMPUERTA DE BRONCE  Ø 3/4"</v>
          </cell>
          <cell r="C1348" t="str">
            <v>und</v>
          </cell>
          <cell r="D1348">
            <v>2</v>
          </cell>
          <cell r="E1348">
            <v>188.9</v>
          </cell>
          <cell r="F1348">
            <v>377.8</v>
          </cell>
          <cell r="G1348">
            <v>0</v>
          </cell>
          <cell r="H1348">
            <v>0</v>
          </cell>
          <cell r="I1348" t="str">
            <v>0.00%</v>
          </cell>
          <cell r="J1348">
            <v>0</v>
          </cell>
          <cell r="K1348">
            <v>0</v>
          </cell>
          <cell r="L1348" t="str">
            <v>0.00%</v>
          </cell>
          <cell r="M1348">
            <v>0</v>
          </cell>
          <cell r="N1348">
            <v>0</v>
          </cell>
          <cell r="O1348" t="str">
            <v>0.00%</v>
          </cell>
          <cell r="P1348">
            <v>2</v>
          </cell>
          <cell r="Q1348">
            <v>377.8</v>
          </cell>
          <cell r="R1348">
            <v>1</v>
          </cell>
        </row>
        <row r="1349">
          <cell r="A1349" t="str">
            <v>19.02.04</v>
          </cell>
          <cell r="B1349" t="str">
            <v>PRUEBAS HIDRAULICA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</row>
        <row r="1350">
          <cell r="A1350" t="str">
            <v>19.02.04.01</v>
          </cell>
          <cell r="B1350" t="str">
            <v>PRUEBA HIDRAULICA TUBERIA DE AGUA FRIA</v>
          </cell>
          <cell r="C1350" t="str">
            <v>GLB</v>
          </cell>
          <cell r="D1350">
            <v>1</v>
          </cell>
          <cell r="E1350">
            <v>450</v>
          </cell>
          <cell r="F1350">
            <v>450</v>
          </cell>
          <cell r="G1350">
            <v>0</v>
          </cell>
          <cell r="H1350">
            <v>0</v>
          </cell>
          <cell r="I1350" t="str">
            <v>0.00%</v>
          </cell>
          <cell r="J1350">
            <v>0</v>
          </cell>
          <cell r="K1350">
            <v>0</v>
          </cell>
          <cell r="L1350" t="str">
            <v>0.00%</v>
          </cell>
          <cell r="M1350">
            <v>0</v>
          </cell>
          <cell r="N1350">
            <v>0</v>
          </cell>
          <cell r="O1350" t="str">
            <v>0.00%</v>
          </cell>
          <cell r="P1350">
            <v>1</v>
          </cell>
          <cell r="Q1350">
            <v>450</v>
          </cell>
          <cell r="R1350">
            <v>1</v>
          </cell>
        </row>
        <row r="1351">
          <cell r="A1351" t="str">
            <v>19.03</v>
          </cell>
          <cell r="B1351" t="str">
            <v xml:space="preserve">SISTEMA DE DESAGUE Y VENTILACION 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</row>
        <row r="1352">
          <cell r="A1352" t="str">
            <v>19.03.01</v>
          </cell>
          <cell r="B1352" t="str">
            <v>SALIDA DE DESAGUE Y VENTILACION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</row>
        <row r="1353">
          <cell r="A1353" t="str">
            <v>19.03.01.01</v>
          </cell>
          <cell r="B1353" t="str">
            <v>SALIDAS DE PVC SAL PARA DESAGUE DE 2"</v>
          </cell>
          <cell r="C1353" t="str">
            <v>pto</v>
          </cell>
          <cell r="D1353">
            <v>8</v>
          </cell>
          <cell r="E1353">
            <v>92.04</v>
          </cell>
          <cell r="F1353">
            <v>736.32</v>
          </cell>
          <cell r="G1353">
            <v>0</v>
          </cell>
          <cell r="H1353">
            <v>0</v>
          </cell>
          <cell r="I1353" t="str">
            <v>0.00%</v>
          </cell>
          <cell r="J1353">
            <v>0</v>
          </cell>
          <cell r="K1353">
            <v>0</v>
          </cell>
          <cell r="L1353" t="str">
            <v>0.00%</v>
          </cell>
          <cell r="M1353">
            <v>0</v>
          </cell>
          <cell r="N1353">
            <v>0</v>
          </cell>
          <cell r="O1353" t="str">
            <v>0.00%</v>
          </cell>
          <cell r="P1353">
            <v>8</v>
          </cell>
          <cell r="Q1353">
            <v>736.32</v>
          </cell>
          <cell r="R1353">
            <v>1</v>
          </cell>
        </row>
        <row r="1354">
          <cell r="A1354" t="str">
            <v>19.03.01.02</v>
          </cell>
          <cell r="B1354" t="str">
            <v>SALIDAS DE PVC SAL PARA DESAGUE DE 4"</v>
          </cell>
          <cell r="C1354" t="str">
            <v>pto</v>
          </cell>
          <cell r="D1354">
            <v>8</v>
          </cell>
          <cell r="E1354">
            <v>56.34</v>
          </cell>
          <cell r="F1354">
            <v>450.72</v>
          </cell>
          <cell r="G1354">
            <v>0</v>
          </cell>
          <cell r="H1354">
            <v>0</v>
          </cell>
          <cell r="I1354" t="str">
            <v>0.00%</v>
          </cell>
          <cell r="J1354">
            <v>0</v>
          </cell>
          <cell r="K1354">
            <v>0</v>
          </cell>
          <cell r="L1354" t="str">
            <v>0.00%</v>
          </cell>
          <cell r="M1354">
            <v>0</v>
          </cell>
          <cell r="N1354">
            <v>0</v>
          </cell>
          <cell r="O1354" t="str">
            <v>0.00%</v>
          </cell>
          <cell r="P1354">
            <v>8</v>
          </cell>
          <cell r="Q1354">
            <v>450.72</v>
          </cell>
          <cell r="R1354">
            <v>1</v>
          </cell>
        </row>
        <row r="1355">
          <cell r="A1355" t="str">
            <v>19.03.01.03</v>
          </cell>
          <cell r="B1355" t="str">
            <v>SALIDAS DE PVC SAL PARA VENTILACION DE 2"</v>
          </cell>
          <cell r="C1355" t="str">
            <v>pto</v>
          </cell>
          <cell r="D1355">
            <v>1</v>
          </cell>
          <cell r="E1355">
            <v>85.76</v>
          </cell>
          <cell r="F1355">
            <v>85.76</v>
          </cell>
          <cell r="G1355">
            <v>0</v>
          </cell>
          <cell r="H1355">
            <v>0</v>
          </cell>
          <cell r="I1355" t="str">
            <v>0.00%</v>
          </cell>
          <cell r="J1355">
            <v>0</v>
          </cell>
          <cell r="K1355">
            <v>0</v>
          </cell>
          <cell r="L1355" t="str">
            <v>0.00%</v>
          </cell>
          <cell r="M1355">
            <v>0</v>
          </cell>
          <cell r="N1355">
            <v>0</v>
          </cell>
          <cell r="O1355" t="str">
            <v>0.00%</v>
          </cell>
          <cell r="P1355">
            <v>1</v>
          </cell>
          <cell r="Q1355">
            <v>85.76</v>
          </cell>
          <cell r="R1355">
            <v>1</v>
          </cell>
        </row>
        <row r="1356">
          <cell r="A1356" t="str">
            <v>19.03.01.04</v>
          </cell>
          <cell r="B1356" t="str">
            <v>SOMBRERO VENTILACION PVC DE 2"</v>
          </cell>
          <cell r="C1356" t="str">
            <v>pza</v>
          </cell>
          <cell r="D1356">
            <v>1</v>
          </cell>
          <cell r="E1356">
            <v>11.19</v>
          </cell>
          <cell r="F1356">
            <v>11.19</v>
          </cell>
          <cell r="G1356">
            <v>0</v>
          </cell>
          <cell r="H1356">
            <v>0</v>
          </cell>
          <cell r="I1356" t="str">
            <v>0.00%</v>
          </cell>
          <cell r="J1356">
            <v>0</v>
          </cell>
          <cell r="K1356">
            <v>0</v>
          </cell>
          <cell r="L1356" t="str">
            <v>0.00%</v>
          </cell>
          <cell r="M1356">
            <v>0</v>
          </cell>
          <cell r="N1356">
            <v>0</v>
          </cell>
          <cell r="O1356" t="str">
            <v>0.00%</v>
          </cell>
          <cell r="P1356">
            <v>1</v>
          </cell>
          <cell r="Q1356">
            <v>11.19</v>
          </cell>
          <cell r="R1356">
            <v>1</v>
          </cell>
        </row>
        <row r="1357">
          <cell r="A1357" t="str">
            <v>19.03.02</v>
          </cell>
          <cell r="B1357" t="str">
            <v>REDES DE DERIVACION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</row>
        <row r="1358">
          <cell r="A1358" t="str">
            <v>19.03.02.01</v>
          </cell>
          <cell r="B1358" t="str">
            <v>RED DE DESAGUE TUBERIA PVC DE 2"</v>
          </cell>
          <cell r="C1358" t="str">
            <v>m</v>
          </cell>
          <cell r="D1358">
            <v>7.05</v>
          </cell>
          <cell r="E1358">
            <v>15.56</v>
          </cell>
          <cell r="F1358">
            <v>109.69800000000001</v>
          </cell>
          <cell r="G1358">
            <v>0</v>
          </cell>
          <cell r="H1358">
            <v>0</v>
          </cell>
          <cell r="I1358" t="str">
            <v>0.00%</v>
          </cell>
          <cell r="J1358">
            <v>0</v>
          </cell>
          <cell r="K1358">
            <v>0</v>
          </cell>
          <cell r="L1358" t="str">
            <v>0.00%</v>
          </cell>
          <cell r="M1358">
            <v>0</v>
          </cell>
          <cell r="N1358">
            <v>0</v>
          </cell>
          <cell r="O1358" t="str">
            <v>0.00%</v>
          </cell>
          <cell r="P1358">
            <v>7.05</v>
          </cell>
          <cell r="Q1358">
            <v>109.69800000000001</v>
          </cell>
          <cell r="R1358">
            <v>1</v>
          </cell>
        </row>
        <row r="1359">
          <cell r="A1359" t="str">
            <v>19.03.02.02</v>
          </cell>
          <cell r="B1359" t="str">
            <v>RED DE DESAGUE TUBERIA PVC DE 4"</v>
          </cell>
          <cell r="C1359" t="str">
            <v>m</v>
          </cell>
          <cell r="D1359">
            <v>17.600000000000001</v>
          </cell>
          <cell r="E1359">
            <v>20.329999999999998</v>
          </cell>
          <cell r="F1359">
            <v>357.80799999999999</v>
          </cell>
          <cell r="G1359">
            <v>0</v>
          </cell>
          <cell r="H1359">
            <v>0</v>
          </cell>
          <cell r="I1359" t="str">
            <v>0.00%</v>
          </cell>
          <cell r="J1359">
            <v>0</v>
          </cell>
          <cell r="K1359">
            <v>0</v>
          </cell>
          <cell r="L1359" t="str">
            <v>0.00%</v>
          </cell>
          <cell r="M1359">
            <v>0</v>
          </cell>
          <cell r="N1359">
            <v>0</v>
          </cell>
          <cell r="O1359" t="str">
            <v>0.00%</v>
          </cell>
          <cell r="P1359">
            <v>17.600000000000001</v>
          </cell>
          <cell r="Q1359">
            <v>357.80799999999999</v>
          </cell>
          <cell r="R1359">
            <v>1</v>
          </cell>
        </row>
        <row r="1360">
          <cell r="A1360" t="str">
            <v>19.03.03</v>
          </cell>
          <cell r="B1360" t="str">
            <v>REGISTRO Y SUMIDEROS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</row>
        <row r="1361">
          <cell r="A1361" t="str">
            <v>19.03.03.01</v>
          </cell>
          <cell r="B1361" t="str">
            <v>REGISTROS DE BRONCE DE 4"</v>
          </cell>
          <cell r="C1361" t="str">
            <v>pza</v>
          </cell>
          <cell r="D1361">
            <v>4</v>
          </cell>
          <cell r="E1361">
            <v>34.130000000000003</v>
          </cell>
          <cell r="F1361">
            <v>136.52000000000001</v>
          </cell>
          <cell r="G1361">
            <v>0</v>
          </cell>
          <cell r="H1361">
            <v>0</v>
          </cell>
          <cell r="I1361" t="str">
            <v>0.00%</v>
          </cell>
          <cell r="J1361">
            <v>0</v>
          </cell>
          <cell r="K1361">
            <v>0</v>
          </cell>
          <cell r="L1361" t="str">
            <v>0.00%</v>
          </cell>
          <cell r="M1361">
            <v>0</v>
          </cell>
          <cell r="N1361">
            <v>0</v>
          </cell>
          <cell r="O1361" t="str">
            <v>0.00%</v>
          </cell>
          <cell r="P1361">
            <v>4</v>
          </cell>
          <cell r="Q1361">
            <v>136.52000000000001</v>
          </cell>
          <cell r="R1361">
            <v>1</v>
          </cell>
        </row>
        <row r="1362">
          <cell r="A1362" t="str">
            <v>19.03.03.02</v>
          </cell>
          <cell r="B1362" t="str">
            <v>SUMIDEROS DE 2"</v>
          </cell>
          <cell r="C1362" t="str">
            <v>pza</v>
          </cell>
          <cell r="D1362">
            <v>2</v>
          </cell>
          <cell r="E1362">
            <v>68.38</v>
          </cell>
          <cell r="F1362">
            <v>136.76</v>
          </cell>
          <cell r="G1362">
            <v>0</v>
          </cell>
          <cell r="H1362">
            <v>0</v>
          </cell>
          <cell r="I1362" t="str">
            <v>0.00%</v>
          </cell>
          <cell r="J1362">
            <v>0</v>
          </cell>
          <cell r="K1362">
            <v>0</v>
          </cell>
          <cell r="L1362" t="str">
            <v>0.00%</v>
          </cell>
          <cell r="M1362">
            <v>0</v>
          </cell>
          <cell r="N1362">
            <v>0</v>
          </cell>
          <cell r="O1362" t="str">
            <v>0.00%</v>
          </cell>
          <cell r="P1362">
            <v>2</v>
          </cell>
          <cell r="Q1362">
            <v>136.76</v>
          </cell>
          <cell r="R1362">
            <v>1</v>
          </cell>
        </row>
        <row r="1363">
          <cell r="A1363" t="str">
            <v>19.03.04</v>
          </cell>
          <cell r="B1363" t="str">
            <v>CAJAS DE INSPECCION Y RETENCION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</row>
        <row r="1364">
          <cell r="A1364" t="str">
            <v>19.03.04.01</v>
          </cell>
          <cell r="B1364" t="str">
            <v>CAJA DE REGISTRO DE DESAGUE 12" X 24" - CONSTRUCION</v>
          </cell>
          <cell r="C1364" t="str">
            <v>und</v>
          </cell>
          <cell r="D1364">
            <v>1</v>
          </cell>
          <cell r="E1364">
            <v>140.52000000000001</v>
          </cell>
          <cell r="F1364">
            <v>140.52000000000001</v>
          </cell>
          <cell r="G1364">
            <v>0</v>
          </cell>
          <cell r="H1364">
            <v>0</v>
          </cell>
          <cell r="I1364" t="str">
            <v>0.00%</v>
          </cell>
          <cell r="J1364">
            <v>0</v>
          </cell>
          <cell r="K1364">
            <v>0</v>
          </cell>
          <cell r="L1364" t="str">
            <v>0.00%</v>
          </cell>
          <cell r="M1364">
            <v>0</v>
          </cell>
          <cell r="N1364">
            <v>0</v>
          </cell>
          <cell r="O1364" t="str">
            <v>0.00%</v>
          </cell>
          <cell r="P1364">
            <v>1</v>
          </cell>
          <cell r="Q1364">
            <v>140.52000000000001</v>
          </cell>
          <cell r="R1364">
            <v>1</v>
          </cell>
        </row>
        <row r="1365">
          <cell r="A1365" t="str">
            <v>19.03.05</v>
          </cell>
          <cell r="B1365" t="str">
            <v>PRUEBAS HIDRAULICA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</row>
        <row r="1366">
          <cell r="A1366" t="str">
            <v>19.03.05.01</v>
          </cell>
          <cell r="B1366" t="str">
            <v>PRUEBA HIDRAULICA TUBERIA DE DESAGUE</v>
          </cell>
          <cell r="C1366" t="str">
            <v>und</v>
          </cell>
          <cell r="D1366">
            <v>1</v>
          </cell>
          <cell r="E1366">
            <v>450</v>
          </cell>
          <cell r="F1366">
            <v>450</v>
          </cell>
          <cell r="G1366">
            <v>0</v>
          </cell>
          <cell r="H1366">
            <v>0</v>
          </cell>
          <cell r="I1366" t="str">
            <v>0.00%</v>
          </cell>
          <cell r="J1366">
            <v>0</v>
          </cell>
          <cell r="K1366">
            <v>0</v>
          </cell>
          <cell r="L1366" t="str">
            <v>0.00%</v>
          </cell>
          <cell r="M1366">
            <v>0</v>
          </cell>
          <cell r="N1366">
            <v>0</v>
          </cell>
          <cell r="O1366" t="str">
            <v>0.00%</v>
          </cell>
          <cell r="P1366">
            <v>1</v>
          </cell>
          <cell r="Q1366">
            <v>450</v>
          </cell>
          <cell r="R1366">
            <v>1</v>
          </cell>
        </row>
        <row r="1367">
          <cell r="A1367" t="str">
            <v>19.04</v>
          </cell>
          <cell r="B1367" t="str">
            <v>SISTEMA DE DRENAJE PLUVIAL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</row>
        <row r="1368">
          <cell r="A1368" t="str">
            <v>19.04.01</v>
          </cell>
          <cell r="B1368" t="str">
            <v>SISTEMA DE BAJADA MONTANTE (PLUVIAL)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</row>
        <row r="1369">
          <cell r="A1369" t="str">
            <v>19.04.01.01</v>
          </cell>
          <cell r="B1369" t="str">
            <v>ABRAZADERA DE FIJACION DE TUBO</v>
          </cell>
          <cell r="C1369" t="str">
            <v>und</v>
          </cell>
          <cell r="D1369">
            <v>25</v>
          </cell>
          <cell r="E1369">
            <v>41.02</v>
          </cell>
          <cell r="F1369">
            <v>1025.5</v>
          </cell>
          <cell r="G1369">
            <v>0</v>
          </cell>
          <cell r="H1369">
            <v>0</v>
          </cell>
          <cell r="I1369" t="str">
            <v>0.00%</v>
          </cell>
          <cell r="J1369">
            <v>0</v>
          </cell>
          <cell r="K1369">
            <v>0</v>
          </cell>
          <cell r="L1369" t="str">
            <v>0.00%</v>
          </cell>
          <cell r="M1369">
            <v>0</v>
          </cell>
          <cell r="N1369">
            <v>0</v>
          </cell>
          <cell r="O1369" t="str">
            <v>0.00%</v>
          </cell>
          <cell r="P1369">
            <v>25</v>
          </cell>
          <cell r="Q1369">
            <v>1025.5</v>
          </cell>
          <cell r="R1369">
            <v>1</v>
          </cell>
        </row>
        <row r="1370">
          <cell r="A1370" t="str">
            <v>19.04.01.02</v>
          </cell>
          <cell r="B1370" t="str">
            <v>INSTALACION DE TUB. PVC SAP C-10 Ø 4"</v>
          </cell>
          <cell r="C1370" t="str">
            <v>m</v>
          </cell>
          <cell r="D1370">
            <v>12.5</v>
          </cell>
          <cell r="E1370">
            <v>9.93</v>
          </cell>
          <cell r="F1370">
            <v>124.125</v>
          </cell>
          <cell r="G1370">
            <v>0</v>
          </cell>
          <cell r="H1370">
            <v>0</v>
          </cell>
          <cell r="I1370" t="str">
            <v>0.00%</v>
          </cell>
          <cell r="J1370">
            <v>0</v>
          </cell>
          <cell r="K1370">
            <v>0</v>
          </cell>
          <cell r="L1370" t="str">
            <v>0.00%</v>
          </cell>
          <cell r="M1370">
            <v>0</v>
          </cell>
          <cell r="N1370">
            <v>0</v>
          </cell>
          <cell r="O1370" t="str">
            <v>0.00%</v>
          </cell>
          <cell r="P1370">
            <v>12.5</v>
          </cell>
          <cell r="Q1370">
            <v>124.125</v>
          </cell>
          <cell r="R1370">
            <v>1</v>
          </cell>
        </row>
        <row r="1371">
          <cell r="A1371" t="str">
            <v>19.04.01.03</v>
          </cell>
          <cell r="B1371" t="str">
            <v>CONCRETO FC=175 KG/CM2 EN COLUMNETAS</v>
          </cell>
          <cell r="C1371" t="str">
            <v>m3</v>
          </cell>
          <cell r="D1371">
            <v>0.2</v>
          </cell>
          <cell r="E1371">
            <v>466.52</v>
          </cell>
          <cell r="F1371">
            <v>93.304000000000002</v>
          </cell>
          <cell r="G1371">
            <v>0</v>
          </cell>
          <cell r="H1371">
            <v>0</v>
          </cell>
          <cell r="I1371" t="str">
            <v>0.00%</v>
          </cell>
          <cell r="J1371">
            <v>0</v>
          </cell>
          <cell r="K1371">
            <v>0</v>
          </cell>
          <cell r="L1371" t="str">
            <v>0.00%</v>
          </cell>
          <cell r="M1371">
            <v>0</v>
          </cell>
          <cell r="N1371">
            <v>0</v>
          </cell>
          <cell r="O1371" t="str">
            <v>0.00%</v>
          </cell>
          <cell r="P1371">
            <v>0.2</v>
          </cell>
          <cell r="Q1371">
            <v>93.304000000000002</v>
          </cell>
          <cell r="R1371">
            <v>1</v>
          </cell>
        </row>
        <row r="1372">
          <cell r="A1372" t="str">
            <v>19.04.01.04</v>
          </cell>
          <cell r="B1372" t="str">
            <v>ACERO F'Y=4200 KG/CM2 GRADO 60 EN COLUMNETAS</v>
          </cell>
          <cell r="C1372" t="str">
            <v>kg</v>
          </cell>
          <cell r="D1372">
            <v>35.43</v>
          </cell>
          <cell r="E1372">
            <v>4.4400000000000004</v>
          </cell>
          <cell r="F1372">
            <v>157.3092</v>
          </cell>
          <cell r="G1372">
            <v>0</v>
          </cell>
          <cell r="H1372">
            <v>0</v>
          </cell>
          <cell r="I1372" t="str">
            <v>0.00%</v>
          </cell>
          <cell r="J1372">
            <v>0</v>
          </cell>
          <cell r="K1372">
            <v>0</v>
          </cell>
          <cell r="L1372" t="str">
            <v>0.00%</v>
          </cell>
          <cell r="M1372">
            <v>0</v>
          </cell>
          <cell r="N1372">
            <v>0</v>
          </cell>
          <cell r="O1372" t="str">
            <v>0.00%</v>
          </cell>
          <cell r="P1372">
            <v>35.43</v>
          </cell>
          <cell r="Q1372">
            <v>157.3092</v>
          </cell>
          <cell r="R1372">
            <v>1</v>
          </cell>
        </row>
        <row r="1373">
          <cell r="A1373" t="str">
            <v>19.04.01.05</v>
          </cell>
          <cell r="B1373" t="str">
            <v>ENCOFRADO Y DESENCOFRADO NORMAL  EN COLUMNETAS</v>
          </cell>
          <cell r="C1373" t="str">
            <v>m2</v>
          </cell>
          <cell r="D1373">
            <v>3</v>
          </cell>
          <cell r="E1373">
            <v>44.19</v>
          </cell>
          <cell r="F1373">
            <v>132.57</v>
          </cell>
          <cell r="G1373">
            <v>0</v>
          </cell>
          <cell r="H1373">
            <v>0</v>
          </cell>
          <cell r="I1373" t="str">
            <v>0.00%</v>
          </cell>
          <cell r="J1373">
            <v>0</v>
          </cell>
          <cell r="K1373">
            <v>0</v>
          </cell>
          <cell r="L1373" t="str">
            <v>0.00%</v>
          </cell>
          <cell r="M1373">
            <v>0</v>
          </cell>
          <cell r="N1373">
            <v>0</v>
          </cell>
          <cell r="O1373" t="str">
            <v>0.00%</v>
          </cell>
          <cell r="P1373">
            <v>3</v>
          </cell>
          <cell r="Q1373">
            <v>132.57</v>
          </cell>
          <cell r="R1373">
            <v>1</v>
          </cell>
        </row>
        <row r="1374">
          <cell r="A1374" t="str">
            <v>19.04.01.06</v>
          </cell>
          <cell r="B1374" t="str">
            <v>TARRAJEO DE SUPERFICIE COLUMNETAS INCL. ARISTAS MEZCLA 1:5 CEMENTO:ARENA</v>
          </cell>
          <cell r="C1374" t="str">
            <v>m2</v>
          </cell>
          <cell r="D1374">
            <v>3</v>
          </cell>
          <cell r="E1374">
            <v>31.33</v>
          </cell>
          <cell r="F1374">
            <v>93.99</v>
          </cell>
          <cell r="G1374">
            <v>0</v>
          </cell>
          <cell r="H1374">
            <v>0</v>
          </cell>
          <cell r="I1374" t="str">
            <v>0.00%</v>
          </cell>
          <cell r="J1374">
            <v>0</v>
          </cell>
          <cell r="K1374">
            <v>0</v>
          </cell>
          <cell r="L1374" t="str">
            <v>0.00%</v>
          </cell>
          <cell r="M1374">
            <v>0</v>
          </cell>
          <cell r="N1374">
            <v>0</v>
          </cell>
          <cell r="O1374" t="str">
            <v>0.00%</v>
          </cell>
          <cell r="P1374">
            <v>3</v>
          </cell>
          <cell r="Q1374">
            <v>93.99</v>
          </cell>
          <cell r="R1374">
            <v>1</v>
          </cell>
        </row>
        <row r="1375">
          <cell r="A1375" t="str">
            <v>19.04.02</v>
          </cell>
          <cell r="B1375" t="str">
            <v>SISTEMA DE EVACUACION PLUVIAL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</row>
        <row r="1376">
          <cell r="A1376" t="str">
            <v>19.04.02.01</v>
          </cell>
          <cell r="B1376" t="str">
            <v>RED COLECTORA PARA AGUAS PLUVIALES TUB. PVC UF Ø DE 4"</v>
          </cell>
          <cell r="C1376" t="str">
            <v>m</v>
          </cell>
          <cell r="D1376">
            <v>21.29</v>
          </cell>
          <cell r="E1376">
            <v>27.03</v>
          </cell>
          <cell r="F1376">
            <v>575.46870000000001</v>
          </cell>
          <cell r="G1376">
            <v>0</v>
          </cell>
          <cell r="H1376">
            <v>0</v>
          </cell>
          <cell r="I1376" t="str">
            <v>0.00%</v>
          </cell>
          <cell r="J1376">
            <v>0</v>
          </cell>
          <cell r="K1376">
            <v>0</v>
          </cell>
          <cell r="L1376" t="str">
            <v>0.00%</v>
          </cell>
          <cell r="M1376">
            <v>0</v>
          </cell>
          <cell r="N1376">
            <v>0</v>
          </cell>
          <cell r="O1376" t="str">
            <v>0.00%</v>
          </cell>
          <cell r="P1376">
            <v>21.29</v>
          </cell>
          <cell r="Q1376">
            <v>575.46870000000001</v>
          </cell>
          <cell r="R1376">
            <v>1</v>
          </cell>
        </row>
        <row r="1377">
          <cell r="A1377" t="str">
            <v>19.04.02.02</v>
          </cell>
          <cell r="B1377" t="str">
            <v>CAJA DE REGISTRO DE DESAGUE 12" X 24" - CONSTRUCION</v>
          </cell>
          <cell r="C1377" t="str">
            <v>und</v>
          </cell>
          <cell r="D1377">
            <v>2</v>
          </cell>
          <cell r="E1377">
            <v>140.52000000000001</v>
          </cell>
          <cell r="F1377">
            <v>281.04000000000002</v>
          </cell>
          <cell r="G1377">
            <v>0</v>
          </cell>
          <cell r="H1377">
            <v>0</v>
          </cell>
          <cell r="I1377" t="str">
            <v>0.00%</v>
          </cell>
          <cell r="J1377">
            <v>0</v>
          </cell>
          <cell r="K1377">
            <v>0</v>
          </cell>
          <cell r="L1377" t="str">
            <v>0.00%</v>
          </cell>
          <cell r="M1377">
            <v>0</v>
          </cell>
          <cell r="N1377">
            <v>0</v>
          </cell>
          <cell r="O1377" t="str">
            <v>0.00%</v>
          </cell>
          <cell r="P1377">
            <v>2</v>
          </cell>
          <cell r="Q1377">
            <v>281.04000000000002</v>
          </cell>
          <cell r="R1377">
            <v>1</v>
          </cell>
        </row>
        <row r="1378">
          <cell r="A1378" t="str">
            <v>20</v>
          </cell>
          <cell r="B1378" t="str">
            <v>OBRAS EXTERIORES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</row>
        <row r="1379">
          <cell r="A1379" t="str">
            <v>20.01</v>
          </cell>
          <cell r="B1379" t="str">
            <v>SISTEMA DE AGUA FRIA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</row>
        <row r="1380">
          <cell r="A1380" t="str">
            <v>20.01.01</v>
          </cell>
          <cell r="B1380" t="str">
            <v>INSTALACIONES EXTERIORES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</row>
        <row r="1381">
          <cell r="A1381" t="str">
            <v>20.01.01.01</v>
          </cell>
          <cell r="B1381" t="str">
            <v>TRAZO Y REPLANTEO</v>
          </cell>
          <cell r="C1381" t="str">
            <v>m</v>
          </cell>
          <cell r="D1381">
            <v>110.04</v>
          </cell>
          <cell r="E1381">
            <v>2.92</v>
          </cell>
          <cell r="F1381">
            <v>321.3168</v>
          </cell>
          <cell r="G1381">
            <v>0</v>
          </cell>
          <cell r="H1381">
            <v>0</v>
          </cell>
          <cell r="I1381" t="str">
            <v>0.00%</v>
          </cell>
          <cell r="J1381">
            <v>0</v>
          </cell>
          <cell r="K1381">
            <v>0</v>
          </cell>
          <cell r="L1381" t="str">
            <v>0.00%</v>
          </cell>
          <cell r="M1381">
            <v>0</v>
          </cell>
          <cell r="N1381">
            <v>0</v>
          </cell>
          <cell r="O1381" t="str">
            <v>0.00%</v>
          </cell>
          <cell r="P1381">
            <v>110.04</v>
          </cell>
          <cell r="Q1381">
            <v>321.3168</v>
          </cell>
          <cell r="R1381">
            <v>1</v>
          </cell>
        </row>
        <row r="1382">
          <cell r="A1382" t="str">
            <v>20.01.01.02</v>
          </cell>
          <cell r="B1382" t="str">
            <v>EXCAVACION DE ZANJAS REFINE Y CAMA DE APOYO</v>
          </cell>
          <cell r="C1382" t="str">
            <v>m</v>
          </cell>
          <cell r="D1382">
            <v>110.04</v>
          </cell>
          <cell r="E1382">
            <v>23.66</v>
          </cell>
          <cell r="F1382">
            <v>2603.5464000000002</v>
          </cell>
          <cell r="G1382">
            <v>0</v>
          </cell>
          <cell r="H1382">
            <v>0</v>
          </cell>
          <cell r="I1382" t="str">
            <v>0.00%</v>
          </cell>
          <cell r="J1382">
            <v>0</v>
          </cell>
          <cell r="K1382">
            <v>0</v>
          </cell>
          <cell r="L1382" t="str">
            <v>0.00%</v>
          </cell>
          <cell r="M1382">
            <v>0</v>
          </cell>
          <cell r="N1382">
            <v>0</v>
          </cell>
          <cell r="O1382" t="str">
            <v>0.00%</v>
          </cell>
          <cell r="P1382">
            <v>110.04</v>
          </cell>
          <cell r="Q1382">
            <v>2603.5464000000002</v>
          </cell>
          <cell r="R1382">
            <v>1</v>
          </cell>
        </row>
        <row r="1383">
          <cell r="A1383" t="str">
            <v>20.01.01.03</v>
          </cell>
          <cell r="B1383" t="str">
            <v>RELLENO CON MATERIAL PROPIO</v>
          </cell>
          <cell r="C1383" t="str">
            <v>m</v>
          </cell>
          <cell r="D1383">
            <v>110.04</v>
          </cell>
          <cell r="E1383">
            <v>13.05</v>
          </cell>
          <cell r="F1383">
            <v>1436.0220000000002</v>
          </cell>
          <cell r="G1383">
            <v>0</v>
          </cell>
          <cell r="H1383">
            <v>0</v>
          </cell>
          <cell r="I1383" t="str">
            <v>0.00%</v>
          </cell>
          <cell r="J1383">
            <v>0</v>
          </cell>
          <cell r="K1383">
            <v>0</v>
          </cell>
          <cell r="L1383" t="str">
            <v>0.00%</v>
          </cell>
          <cell r="M1383">
            <v>0</v>
          </cell>
          <cell r="N1383">
            <v>0</v>
          </cell>
          <cell r="O1383" t="str">
            <v>0.00%</v>
          </cell>
          <cell r="P1383">
            <v>110.04</v>
          </cell>
          <cell r="Q1383">
            <v>1436.0220000000002</v>
          </cell>
          <cell r="R1383">
            <v>1</v>
          </cell>
        </row>
        <row r="1384">
          <cell r="A1384" t="str">
            <v>20.01.01.04</v>
          </cell>
          <cell r="B1384" t="str">
            <v>INSTALACION DE TUB. PVC SAP C-10 Ø 1 1/2"</v>
          </cell>
          <cell r="C1384" t="str">
            <v>m</v>
          </cell>
          <cell r="D1384">
            <v>90.96</v>
          </cell>
          <cell r="E1384">
            <v>6.32</v>
          </cell>
          <cell r="F1384">
            <v>574.86720000000003</v>
          </cell>
          <cell r="G1384">
            <v>0</v>
          </cell>
          <cell r="H1384">
            <v>0</v>
          </cell>
          <cell r="I1384" t="str">
            <v>0.00%</v>
          </cell>
          <cell r="J1384">
            <v>0</v>
          </cell>
          <cell r="K1384">
            <v>0</v>
          </cell>
          <cell r="L1384" t="str">
            <v>0.00%</v>
          </cell>
          <cell r="M1384">
            <v>0</v>
          </cell>
          <cell r="N1384">
            <v>0</v>
          </cell>
          <cell r="O1384" t="str">
            <v>0.00%</v>
          </cell>
          <cell r="P1384">
            <v>90.96</v>
          </cell>
          <cell r="Q1384">
            <v>574.86720000000003</v>
          </cell>
          <cell r="R1384">
            <v>1</v>
          </cell>
        </row>
        <row r="1385">
          <cell r="A1385" t="str">
            <v>20.01.01.05</v>
          </cell>
          <cell r="B1385" t="str">
            <v>INSTALACION DE TUB. PVC SAP C-10 Ø 1"</v>
          </cell>
          <cell r="C1385" t="str">
            <v>m</v>
          </cell>
          <cell r="D1385">
            <v>12.93</v>
          </cell>
          <cell r="E1385">
            <v>4.3600000000000003</v>
          </cell>
          <cell r="F1385">
            <v>56.3748</v>
          </cell>
          <cell r="G1385">
            <v>0</v>
          </cell>
          <cell r="H1385">
            <v>0</v>
          </cell>
          <cell r="I1385" t="str">
            <v>0.00%</v>
          </cell>
          <cell r="J1385">
            <v>0</v>
          </cell>
          <cell r="K1385">
            <v>0</v>
          </cell>
          <cell r="L1385" t="str">
            <v>0.00%</v>
          </cell>
          <cell r="M1385">
            <v>0</v>
          </cell>
          <cell r="N1385">
            <v>0</v>
          </cell>
          <cell r="O1385" t="str">
            <v>0.00%</v>
          </cell>
          <cell r="P1385">
            <v>12.93</v>
          </cell>
          <cell r="Q1385">
            <v>56.3748</v>
          </cell>
          <cell r="R1385">
            <v>1</v>
          </cell>
        </row>
        <row r="1386">
          <cell r="A1386" t="str">
            <v>20.01.01.06</v>
          </cell>
          <cell r="B1386" t="str">
            <v>INSTALACION DE TUB. PVC SAP C-10 Ø 3/4"</v>
          </cell>
          <cell r="C1386" t="str">
            <v>m</v>
          </cell>
          <cell r="D1386">
            <v>6.15</v>
          </cell>
          <cell r="E1386">
            <v>19.190000000000001</v>
          </cell>
          <cell r="F1386">
            <v>118.01850000000002</v>
          </cell>
          <cell r="G1386">
            <v>0</v>
          </cell>
          <cell r="H1386">
            <v>0</v>
          </cell>
          <cell r="I1386" t="str">
            <v>0.00%</v>
          </cell>
          <cell r="J1386">
            <v>0</v>
          </cell>
          <cell r="K1386">
            <v>0</v>
          </cell>
          <cell r="L1386" t="str">
            <v>0.00%</v>
          </cell>
          <cell r="M1386">
            <v>0</v>
          </cell>
          <cell r="N1386">
            <v>0</v>
          </cell>
          <cell r="O1386" t="str">
            <v>0.00%</v>
          </cell>
          <cell r="P1386">
            <v>6.15</v>
          </cell>
          <cell r="Q1386">
            <v>118.01850000000002</v>
          </cell>
          <cell r="R1386">
            <v>1</v>
          </cell>
        </row>
        <row r="1387">
          <cell r="A1387" t="str">
            <v>20.01.01.07</v>
          </cell>
          <cell r="B1387" t="str">
            <v>VALVULA COMPUERTA DE BRONCE  Ø 1 1/2"</v>
          </cell>
          <cell r="C1387" t="str">
            <v>und</v>
          </cell>
          <cell r="D1387">
            <v>4</v>
          </cell>
          <cell r="E1387">
            <v>396.25</v>
          </cell>
          <cell r="F1387">
            <v>1585</v>
          </cell>
          <cell r="G1387">
            <v>0</v>
          </cell>
          <cell r="H1387">
            <v>0</v>
          </cell>
          <cell r="I1387" t="str">
            <v>0.00%</v>
          </cell>
          <cell r="J1387">
            <v>0</v>
          </cell>
          <cell r="K1387">
            <v>0</v>
          </cell>
          <cell r="L1387" t="str">
            <v>0.00%</v>
          </cell>
          <cell r="M1387">
            <v>0</v>
          </cell>
          <cell r="N1387">
            <v>0</v>
          </cell>
          <cell r="O1387" t="str">
            <v>0.00%</v>
          </cell>
          <cell r="P1387">
            <v>4</v>
          </cell>
          <cell r="Q1387">
            <v>1585</v>
          </cell>
          <cell r="R1387">
            <v>1</v>
          </cell>
        </row>
        <row r="1388">
          <cell r="A1388" t="str">
            <v>20.01.01.08</v>
          </cell>
          <cell r="B1388" t="str">
            <v>GRIFO DE RIEGO STANDARD - LLAVE DE 1/2"</v>
          </cell>
          <cell r="C1388" t="str">
            <v>und</v>
          </cell>
          <cell r="D1388">
            <v>1</v>
          </cell>
          <cell r="E1388">
            <v>35</v>
          </cell>
          <cell r="F1388">
            <v>35</v>
          </cell>
          <cell r="G1388">
            <v>0</v>
          </cell>
          <cell r="H1388">
            <v>0</v>
          </cell>
          <cell r="I1388" t="str">
            <v>0.00%</v>
          </cell>
          <cell r="J1388">
            <v>0</v>
          </cell>
          <cell r="K1388">
            <v>0</v>
          </cell>
          <cell r="L1388" t="str">
            <v>0.00%</v>
          </cell>
          <cell r="M1388">
            <v>0</v>
          </cell>
          <cell r="N1388">
            <v>0</v>
          </cell>
          <cell r="O1388" t="str">
            <v>0.00%</v>
          </cell>
          <cell r="P1388">
            <v>1</v>
          </cell>
          <cell r="Q1388">
            <v>35</v>
          </cell>
          <cell r="R1388">
            <v>1</v>
          </cell>
        </row>
        <row r="1389">
          <cell r="A1389" t="str">
            <v>20.02</v>
          </cell>
          <cell r="B1389" t="str">
            <v>SISTEMA DE DESAGUE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</row>
        <row r="1390">
          <cell r="A1390" t="str">
            <v>20.02.01</v>
          </cell>
          <cell r="B1390" t="str">
            <v>REDES DE DESAGUE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</row>
        <row r="1391">
          <cell r="A1391" t="str">
            <v>20.02.01.01</v>
          </cell>
          <cell r="B1391" t="str">
            <v>TRAZO Y REPLANTEO</v>
          </cell>
          <cell r="C1391" t="str">
            <v>m</v>
          </cell>
          <cell r="D1391">
            <v>98.1</v>
          </cell>
          <cell r="E1391">
            <v>2.92</v>
          </cell>
          <cell r="F1391">
            <v>286.452</v>
          </cell>
          <cell r="G1391">
            <v>0</v>
          </cell>
          <cell r="H1391">
            <v>0</v>
          </cell>
          <cell r="I1391" t="str">
            <v>0.00%</v>
          </cell>
          <cell r="J1391">
            <v>0</v>
          </cell>
          <cell r="K1391">
            <v>0</v>
          </cell>
          <cell r="L1391" t="str">
            <v>0.00%</v>
          </cell>
          <cell r="M1391">
            <v>0</v>
          </cell>
          <cell r="N1391">
            <v>0</v>
          </cell>
          <cell r="O1391" t="str">
            <v>0.00%</v>
          </cell>
          <cell r="P1391">
            <v>98.1</v>
          </cell>
          <cell r="Q1391">
            <v>286.452</v>
          </cell>
          <cell r="R1391">
            <v>1</v>
          </cell>
        </row>
        <row r="1392">
          <cell r="A1392" t="str">
            <v>20.02.01.02</v>
          </cell>
          <cell r="B1392" t="str">
            <v>EXCAVACION DE ZANJA MANUAL</v>
          </cell>
          <cell r="C1392" t="str">
            <v>m3</v>
          </cell>
          <cell r="D1392">
            <v>70.63</v>
          </cell>
          <cell r="E1392">
            <v>45.62</v>
          </cell>
          <cell r="F1392">
            <v>3222.1405999999997</v>
          </cell>
          <cell r="G1392">
            <v>0</v>
          </cell>
          <cell r="H1392">
            <v>0</v>
          </cell>
          <cell r="I1392" t="str">
            <v>0.00%</v>
          </cell>
          <cell r="J1392">
            <v>0</v>
          </cell>
          <cell r="K1392">
            <v>0</v>
          </cell>
          <cell r="L1392" t="str">
            <v>0.00%</v>
          </cell>
          <cell r="M1392">
            <v>0</v>
          </cell>
          <cell r="N1392">
            <v>0</v>
          </cell>
          <cell r="O1392" t="str">
            <v>0.00%</v>
          </cell>
          <cell r="P1392">
            <v>70.63</v>
          </cell>
          <cell r="Q1392">
            <v>3222.1405999999997</v>
          </cell>
          <cell r="R1392">
            <v>1</v>
          </cell>
        </row>
        <row r="1393">
          <cell r="A1393" t="str">
            <v>20.02.01.03</v>
          </cell>
          <cell r="B1393" t="str">
            <v>RELLENO CON MATERIAL PROPIO SELECCIONADO</v>
          </cell>
          <cell r="C1393" t="str">
            <v>m3</v>
          </cell>
          <cell r="D1393">
            <v>64.75</v>
          </cell>
          <cell r="E1393">
            <v>29.12</v>
          </cell>
          <cell r="F1393">
            <v>1885.52</v>
          </cell>
          <cell r="G1393">
            <v>0</v>
          </cell>
          <cell r="H1393">
            <v>0</v>
          </cell>
          <cell r="I1393" t="str">
            <v>0.00%</v>
          </cell>
          <cell r="J1393">
            <v>0</v>
          </cell>
          <cell r="K1393">
            <v>0</v>
          </cell>
          <cell r="L1393" t="str">
            <v>0.00%</v>
          </cell>
          <cell r="M1393">
            <v>0</v>
          </cell>
          <cell r="N1393">
            <v>0</v>
          </cell>
          <cell r="O1393" t="str">
            <v>0.00%</v>
          </cell>
          <cell r="P1393">
            <v>64.75</v>
          </cell>
          <cell r="Q1393">
            <v>1885.52</v>
          </cell>
          <cell r="R1393">
            <v>1</v>
          </cell>
        </row>
        <row r="1394">
          <cell r="A1394" t="str">
            <v>20.02.01.04</v>
          </cell>
          <cell r="B1394" t="str">
            <v>RED DE DESAGUE TUBERIA PVC UF Ø DE 4"</v>
          </cell>
          <cell r="C1394" t="str">
            <v>m</v>
          </cell>
          <cell r="D1394">
            <v>98.1</v>
          </cell>
          <cell r="E1394">
            <v>17.48</v>
          </cell>
          <cell r="F1394">
            <v>1714.788</v>
          </cell>
          <cell r="G1394">
            <v>0</v>
          </cell>
          <cell r="H1394">
            <v>0</v>
          </cell>
          <cell r="I1394" t="str">
            <v>0.00%</v>
          </cell>
          <cell r="J1394">
            <v>0</v>
          </cell>
          <cell r="K1394">
            <v>0</v>
          </cell>
          <cell r="L1394" t="str">
            <v>0.00%</v>
          </cell>
          <cell r="M1394">
            <v>0</v>
          </cell>
          <cell r="N1394">
            <v>0</v>
          </cell>
          <cell r="O1394" t="str">
            <v>0.00%</v>
          </cell>
          <cell r="P1394">
            <v>98.1</v>
          </cell>
          <cell r="Q1394">
            <v>1714.788</v>
          </cell>
          <cell r="R1394">
            <v>1</v>
          </cell>
        </row>
        <row r="1395">
          <cell r="A1395" t="str">
            <v>20.02.02</v>
          </cell>
          <cell r="B1395" t="str">
            <v>CAJAS DE INSPECCION Y RETENCION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</row>
        <row r="1396">
          <cell r="A1396" t="str">
            <v>20.02.02.01</v>
          </cell>
          <cell r="B1396" t="str">
            <v>CAJA DE REGISTRO DE DESAGUE 24" X 24" - CONSTRUCION</v>
          </cell>
          <cell r="C1396" t="str">
            <v>und</v>
          </cell>
          <cell r="D1396">
            <v>8</v>
          </cell>
          <cell r="E1396">
            <v>197.15</v>
          </cell>
          <cell r="F1396">
            <v>1577.2</v>
          </cell>
          <cell r="G1396">
            <v>0</v>
          </cell>
          <cell r="H1396">
            <v>0</v>
          </cell>
          <cell r="I1396" t="str">
            <v>0.00%</v>
          </cell>
          <cell r="J1396">
            <v>0</v>
          </cell>
          <cell r="K1396">
            <v>0</v>
          </cell>
          <cell r="L1396" t="str">
            <v>0.00%</v>
          </cell>
          <cell r="M1396">
            <v>0</v>
          </cell>
          <cell r="N1396">
            <v>0</v>
          </cell>
          <cell r="O1396" t="str">
            <v>0.00%</v>
          </cell>
          <cell r="P1396">
            <v>8</v>
          </cell>
          <cell r="Q1396">
            <v>1577.2</v>
          </cell>
          <cell r="R1396">
            <v>1</v>
          </cell>
        </row>
        <row r="1397">
          <cell r="A1397" t="str">
            <v>20.02.03</v>
          </cell>
          <cell r="B1397" t="str">
            <v>INSTALACION A LA RED COLECTORA PUBLICA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</row>
        <row r="1398">
          <cell r="A1398" t="str">
            <v>20.02.03.01</v>
          </cell>
          <cell r="B1398" t="str">
            <v>INSTALACION A LA RED COLECTORA PUBLICA ( EMUSAP)</v>
          </cell>
          <cell r="C1398" t="str">
            <v>GLB</v>
          </cell>
          <cell r="D1398">
            <v>1</v>
          </cell>
          <cell r="E1398">
            <v>1770</v>
          </cell>
          <cell r="F1398">
            <v>1770</v>
          </cell>
          <cell r="G1398">
            <v>0</v>
          </cell>
          <cell r="H1398">
            <v>0</v>
          </cell>
          <cell r="I1398" t="str">
            <v>0.00%</v>
          </cell>
          <cell r="J1398">
            <v>0</v>
          </cell>
          <cell r="K1398">
            <v>0</v>
          </cell>
          <cell r="L1398" t="str">
            <v>0.00%</v>
          </cell>
          <cell r="M1398">
            <v>0</v>
          </cell>
          <cell r="N1398">
            <v>0</v>
          </cell>
          <cell r="O1398" t="str">
            <v>0.00%</v>
          </cell>
          <cell r="P1398">
            <v>1</v>
          </cell>
          <cell r="Q1398">
            <v>1770</v>
          </cell>
          <cell r="R1398">
            <v>1</v>
          </cell>
        </row>
        <row r="1399">
          <cell r="A1399" t="str">
            <v>20.03</v>
          </cell>
          <cell r="B1399" t="str">
            <v>SISTEMA DE EVACUACION DE AGUAS PLUVIALES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</row>
        <row r="1400">
          <cell r="A1400" t="str">
            <v>20.03.01</v>
          </cell>
          <cell r="B1400" t="str">
            <v>AGUAS PLUVIALES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</row>
        <row r="1401">
          <cell r="A1401" t="str">
            <v>20.03.01.01</v>
          </cell>
          <cell r="B1401" t="str">
            <v>RED COLECTORA PARA AGUAS PLUVIALES TUB. PVC UF Ø DE 4"</v>
          </cell>
          <cell r="C1401" t="str">
            <v>m</v>
          </cell>
          <cell r="D1401">
            <v>25.11</v>
          </cell>
          <cell r="E1401">
            <v>27.03</v>
          </cell>
          <cell r="F1401">
            <v>678.72329999999999</v>
          </cell>
          <cell r="G1401">
            <v>0</v>
          </cell>
          <cell r="H1401">
            <v>0</v>
          </cell>
          <cell r="I1401" t="str">
            <v>0.00%</v>
          </cell>
          <cell r="J1401">
            <v>0</v>
          </cell>
          <cell r="K1401">
            <v>0</v>
          </cell>
          <cell r="L1401" t="str">
            <v>0.00%</v>
          </cell>
          <cell r="M1401">
            <v>0</v>
          </cell>
          <cell r="N1401">
            <v>0</v>
          </cell>
          <cell r="O1401" t="str">
            <v>0.00%</v>
          </cell>
          <cell r="P1401">
            <v>25.11</v>
          </cell>
          <cell r="Q1401">
            <v>678.72329999999999</v>
          </cell>
          <cell r="R1401">
            <v>1</v>
          </cell>
        </row>
        <row r="1402">
          <cell r="A1402" t="str">
            <v>20.03.01.02</v>
          </cell>
          <cell r="B1402" t="str">
            <v>CAJA DE REGISTRO DE DESAGUE 12" X 24"</v>
          </cell>
          <cell r="C1402" t="str">
            <v>pza</v>
          </cell>
          <cell r="D1402">
            <v>3</v>
          </cell>
          <cell r="E1402">
            <v>246.12</v>
          </cell>
          <cell r="F1402">
            <v>738.36</v>
          </cell>
          <cell r="G1402">
            <v>0</v>
          </cell>
          <cell r="H1402">
            <v>0</v>
          </cell>
          <cell r="I1402" t="str">
            <v>0.00%</v>
          </cell>
          <cell r="J1402">
            <v>0</v>
          </cell>
          <cell r="K1402">
            <v>0</v>
          </cell>
          <cell r="L1402" t="str">
            <v>0.00%</v>
          </cell>
          <cell r="M1402">
            <v>0</v>
          </cell>
          <cell r="N1402">
            <v>0</v>
          </cell>
          <cell r="O1402" t="str">
            <v>0.00%</v>
          </cell>
          <cell r="P1402">
            <v>3</v>
          </cell>
          <cell r="Q1402">
            <v>738.36</v>
          </cell>
          <cell r="R1402">
            <v>1</v>
          </cell>
        </row>
        <row r="1403">
          <cell r="A1403" t="str">
            <v>20.03.01.03</v>
          </cell>
          <cell r="B1403" t="str">
            <v>CONCRETO EN CUNETA F'C= 175KG/CM2</v>
          </cell>
          <cell r="C1403" t="str">
            <v>m3</v>
          </cell>
          <cell r="D1403">
            <v>4.01</v>
          </cell>
          <cell r="E1403">
            <v>470.02</v>
          </cell>
          <cell r="F1403">
            <v>1884.7801999999999</v>
          </cell>
          <cell r="G1403">
            <v>0</v>
          </cell>
          <cell r="H1403">
            <v>0</v>
          </cell>
          <cell r="I1403" t="str">
            <v>0.00%</v>
          </cell>
          <cell r="J1403">
            <v>0</v>
          </cell>
          <cell r="K1403">
            <v>0</v>
          </cell>
          <cell r="L1403" t="str">
            <v>0.00%</v>
          </cell>
          <cell r="M1403">
            <v>0</v>
          </cell>
          <cell r="N1403">
            <v>0</v>
          </cell>
          <cell r="O1403" t="str">
            <v>0.00%</v>
          </cell>
          <cell r="P1403">
            <v>4.01</v>
          </cell>
          <cell r="Q1403">
            <v>1884.7801999999999</v>
          </cell>
          <cell r="R1403">
            <v>1</v>
          </cell>
        </row>
        <row r="1404">
          <cell r="A1404" t="str">
            <v>20.03.01.04</v>
          </cell>
          <cell r="B1404" t="str">
            <v>ENCOFRADO Y DESENCOFRADO PARA CUNETA</v>
          </cell>
          <cell r="C1404" t="str">
            <v>m2</v>
          </cell>
          <cell r="D1404">
            <v>36.049999999999997</v>
          </cell>
          <cell r="E1404">
            <v>45.51</v>
          </cell>
          <cell r="F1404">
            <v>1640.6354999999999</v>
          </cell>
          <cell r="G1404">
            <v>0</v>
          </cell>
          <cell r="H1404">
            <v>0</v>
          </cell>
          <cell r="I1404" t="str">
            <v>0.00%</v>
          </cell>
          <cell r="J1404">
            <v>0</v>
          </cell>
          <cell r="K1404">
            <v>0</v>
          </cell>
          <cell r="L1404" t="str">
            <v>0.00%</v>
          </cell>
          <cell r="M1404">
            <v>0</v>
          </cell>
          <cell r="N1404">
            <v>0</v>
          </cell>
          <cell r="O1404" t="str">
            <v>0.00%</v>
          </cell>
          <cell r="P1404">
            <v>36.049999999999997</v>
          </cell>
          <cell r="Q1404">
            <v>1640.6354999999999</v>
          </cell>
          <cell r="R1404">
            <v>1</v>
          </cell>
        </row>
        <row r="1405">
          <cell r="A1405" t="str">
            <v>20.03.01.05</v>
          </cell>
          <cell r="B1405" t="str">
            <v>TARRAJEO EN CUNETAS DE EVACUACION PLUVIAL</v>
          </cell>
          <cell r="C1405" t="str">
            <v>m2</v>
          </cell>
          <cell r="D1405">
            <v>44.06</v>
          </cell>
          <cell r="E1405">
            <v>30.23</v>
          </cell>
          <cell r="F1405">
            <v>1331.9338</v>
          </cell>
          <cell r="G1405">
            <v>0</v>
          </cell>
          <cell r="H1405">
            <v>0</v>
          </cell>
          <cell r="I1405" t="str">
            <v>0.00%</v>
          </cell>
          <cell r="J1405">
            <v>0</v>
          </cell>
          <cell r="K1405">
            <v>0</v>
          </cell>
          <cell r="L1405" t="str">
            <v>0.00%</v>
          </cell>
          <cell r="M1405">
            <v>0</v>
          </cell>
          <cell r="N1405">
            <v>0</v>
          </cell>
          <cell r="O1405" t="str">
            <v>0.00%</v>
          </cell>
          <cell r="P1405">
            <v>44.06</v>
          </cell>
          <cell r="Q1405">
            <v>1331.9338</v>
          </cell>
          <cell r="R1405">
            <v>1</v>
          </cell>
        </row>
        <row r="1406">
          <cell r="A1406" t="str">
            <v>20.03.01.06</v>
          </cell>
          <cell r="B1406" t="str">
            <v>REJILLA DE FIERRO PARA CANAL EVACUACION</v>
          </cell>
          <cell r="C1406" t="str">
            <v>m</v>
          </cell>
          <cell r="D1406">
            <v>40.049999999999997</v>
          </cell>
          <cell r="E1406">
            <v>58.51</v>
          </cell>
          <cell r="F1406">
            <v>2343.3254999999999</v>
          </cell>
          <cell r="G1406">
            <v>0</v>
          </cell>
          <cell r="H1406">
            <v>0</v>
          </cell>
          <cell r="I1406" t="str">
            <v>0.00%</v>
          </cell>
          <cell r="J1406">
            <v>0</v>
          </cell>
          <cell r="K1406">
            <v>0</v>
          </cell>
          <cell r="L1406" t="str">
            <v>0.00%</v>
          </cell>
          <cell r="M1406">
            <v>0</v>
          </cell>
          <cell r="N1406">
            <v>0</v>
          </cell>
          <cell r="O1406" t="str">
            <v>0.00%</v>
          </cell>
          <cell r="P1406">
            <v>40.049999999999997</v>
          </cell>
          <cell r="Q1406">
            <v>2343.3254999999999</v>
          </cell>
          <cell r="R1406">
            <v>1</v>
          </cell>
        </row>
        <row r="1407">
          <cell r="A1407" t="str">
            <v>20.03.02</v>
          </cell>
          <cell r="B1407" t="str">
            <v>DRENAJE DE AGUAS PLUVIALES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</row>
        <row r="1408">
          <cell r="A1408" t="str">
            <v>20.03.02.01</v>
          </cell>
          <cell r="B1408" t="str">
            <v>TRAZO Y REPLANTEO</v>
          </cell>
          <cell r="C1408" t="str">
            <v>m</v>
          </cell>
          <cell r="D1408">
            <v>40.049999999999997</v>
          </cell>
          <cell r="E1408">
            <v>2.92</v>
          </cell>
          <cell r="F1408">
            <v>116.94599999999998</v>
          </cell>
          <cell r="G1408">
            <v>0</v>
          </cell>
          <cell r="H1408">
            <v>0</v>
          </cell>
          <cell r="I1408" t="str">
            <v>0.00%</v>
          </cell>
          <cell r="J1408">
            <v>0</v>
          </cell>
          <cell r="K1408">
            <v>0</v>
          </cell>
          <cell r="L1408" t="str">
            <v>0.00%</v>
          </cell>
          <cell r="M1408">
            <v>0</v>
          </cell>
          <cell r="N1408">
            <v>0</v>
          </cell>
          <cell r="O1408" t="str">
            <v>0.00%</v>
          </cell>
          <cell r="P1408">
            <v>40.049999999999997</v>
          </cell>
          <cell r="Q1408">
            <v>116.94599999999998</v>
          </cell>
          <cell r="R1408">
            <v>1</v>
          </cell>
        </row>
        <row r="1409">
          <cell r="A1409" t="str">
            <v>20.03.02.02</v>
          </cell>
          <cell r="B1409" t="str">
            <v>EXCAVACION DE ZANJA PARA EVACUACION PLUVIAL</v>
          </cell>
          <cell r="C1409" t="str">
            <v>m3</v>
          </cell>
          <cell r="D1409">
            <v>6.41</v>
          </cell>
          <cell r="E1409">
            <v>9.1300000000000008</v>
          </cell>
          <cell r="F1409">
            <v>58.523300000000006</v>
          </cell>
          <cell r="G1409">
            <v>0</v>
          </cell>
          <cell r="H1409">
            <v>0</v>
          </cell>
          <cell r="I1409" t="str">
            <v>0.00%</v>
          </cell>
          <cell r="J1409">
            <v>0</v>
          </cell>
          <cell r="K1409">
            <v>0</v>
          </cell>
          <cell r="L1409" t="str">
            <v>0.00%</v>
          </cell>
          <cell r="M1409">
            <v>0</v>
          </cell>
          <cell r="N1409">
            <v>0</v>
          </cell>
          <cell r="O1409" t="str">
            <v>0.00%</v>
          </cell>
          <cell r="P1409">
            <v>6.41</v>
          </cell>
          <cell r="Q1409">
            <v>58.523300000000006</v>
          </cell>
          <cell r="R1409">
            <v>1</v>
          </cell>
        </row>
        <row r="1410">
          <cell r="A1410" t="str">
            <v>20.03.02.03</v>
          </cell>
          <cell r="B1410" t="str">
            <v>RELLENO CON MATERIAL PROPIO</v>
          </cell>
          <cell r="C1410" t="str">
            <v>m</v>
          </cell>
          <cell r="D1410">
            <v>40.049999999999997</v>
          </cell>
          <cell r="E1410">
            <v>13.05</v>
          </cell>
          <cell r="F1410">
            <v>522.65250000000003</v>
          </cell>
          <cell r="G1410">
            <v>0</v>
          </cell>
          <cell r="H1410">
            <v>0</v>
          </cell>
          <cell r="I1410" t="str">
            <v>0.00%</v>
          </cell>
          <cell r="J1410">
            <v>0</v>
          </cell>
          <cell r="K1410">
            <v>0</v>
          </cell>
          <cell r="L1410" t="str">
            <v>0.00%</v>
          </cell>
          <cell r="M1410">
            <v>0</v>
          </cell>
          <cell r="N1410">
            <v>0</v>
          </cell>
          <cell r="O1410" t="str">
            <v>0.00%</v>
          </cell>
          <cell r="P1410">
            <v>40.049999999999997</v>
          </cell>
          <cell r="Q1410">
            <v>522.65250000000003</v>
          </cell>
          <cell r="R1410">
            <v>1</v>
          </cell>
        </row>
        <row r="1411">
          <cell r="A1411" t="str">
            <v>21</v>
          </cell>
          <cell r="B1411" t="str">
            <v>SISTEMA DE BOMBEO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</row>
        <row r="1412">
          <cell r="A1412" t="str">
            <v>21.01</v>
          </cell>
          <cell r="B1412" t="str">
            <v xml:space="preserve">TANQUE CISTERNA 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</row>
        <row r="1413">
          <cell r="A1413" t="str">
            <v>21.01.01</v>
          </cell>
          <cell r="B1413" t="str">
            <v>INSTALACION DE SISTEMA HIDRONEUMATICO</v>
          </cell>
          <cell r="C1413" t="str">
            <v>und</v>
          </cell>
          <cell r="D1413">
            <v>1</v>
          </cell>
          <cell r="E1413">
            <v>6753.2</v>
          </cell>
          <cell r="F1413">
            <v>6753.2</v>
          </cell>
          <cell r="G1413">
            <v>0</v>
          </cell>
          <cell r="H1413">
            <v>0</v>
          </cell>
          <cell r="I1413" t="str">
            <v>0.00%</v>
          </cell>
          <cell r="J1413">
            <v>0</v>
          </cell>
          <cell r="K1413">
            <v>0</v>
          </cell>
          <cell r="L1413" t="str">
            <v>0.00%</v>
          </cell>
          <cell r="M1413">
            <v>0</v>
          </cell>
          <cell r="N1413">
            <v>0</v>
          </cell>
          <cell r="O1413" t="str">
            <v>0.00%</v>
          </cell>
          <cell r="P1413">
            <v>1</v>
          </cell>
          <cell r="Q1413">
            <v>6753.2</v>
          </cell>
          <cell r="R1413">
            <v>1</v>
          </cell>
        </row>
        <row r="1414">
          <cell r="A1414" t="str">
            <v>21.01.02</v>
          </cell>
          <cell r="B1414" t="str">
            <v>INSTALACION DE ACCSESORIOS DE SISTEMA HIDRONEUMATICO</v>
          </cell>
          <cell r="C1414" t="str">
            <v>GLB</v>
          </cell>
          <cell r="D1414">
            <v>1</v>
          </cell>
          <cell r="E1414">
            <v>1200</v>
          </cell>
          <cell r="F1414">
            <v>1200</v>
          </cell>
          <cell r="G1414">
            <v>0</v>
          </cell>
          <cell r="H1414">
            <v>0</v>
          </cell>
          <cell r="I1414" t="str">
            <v>0.00%</v>
          </cell>
          <cell r="J1414">
            <v>0</v>
          </cell>
          <cell r="K1414">
            <v>0</v>
          </cell>
          <cell r="L1414" t="str">
            <v>0.00%</v>
          </cell>
          <cell r="M1414">
            <v>0</v>
          </cell>
          <cell r="N1414">
            <v>0</v>
          </cell>
          <cell r="O1414" t="str">
            <v>0.00%</v>
          </cell>
          <cell r="P1414">
            <v>1</v>
          </cell>
          <cell r="Q1414">
            <v>1200</v>
          </cell>
          <cell r="R1414">
            <v>1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</row>
        <row r="1416">
          <cell r="A1416">
            <v>0</v>
          </cell>
          <cell r="B1416" t="str">
            <v>COSTO INSTALACIONES SANITARIAS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</row>
        <row r="1418">
          <cell r="A1418">
            <v>0</v>
          </cell>
          <cell r="B1418" t="str">
            <v>COSTO DIRECTO</v>
          </cell>
          <cell r="C1418">
            <v>0</v>
          </cell>
          <cell r="D1418">
            <v>0</v>
          </cell>
          <cell r="E1418">
            <v>0</v>
          </cell>
          <cell r="F1418">
            <v>106253.59370000004</v>
          </cell>
          <cell r="G1418">
            <v>0</v>
          </cell>
          <cell r="H1418">
            <v>11148.200000000003</v>
          </cell>
          <cell r="I1418">
            <v>0.10492068655556445</v>
          </cell>
          <cell r="J1418">
            <v>0</v>
          </cell>
          <cell r="K1418">
            <v>5328.3558999999996</v>
          </cell>
          <cell r="L1418">
            <v>5.0147535856944835E-2</v>
          </cell>
          <cell r="M1418">
            <v>0</v>
          </cell>
          <cell r="N1418">
            <v>16476.555899999996</v>
          </cell>
          <cell r="O1418">
            <v>0.15506822241250923</v>
          </cell>
          <cell r="P1418">
            <v>0</v>
          </cell>
          <cell r="Q1418">
            <v>89777.037799999991</v>
          </cell>
          <cell r="R1418">
            <v>0.84493177758749027</v>
          </cell>
        </row>
        <row r="1419">
          <cell r="A1419">
            <v>0</v>
          </cell>
          <cell r="B1419" t="str">
            <v xml:space="preserve">GASTOS GENERALES   </v>
          </cell>
          <cell r="C1419">
            <v>0</v>
          </cell>
          <cell r="D1419">
            <v>0.1087</v>
          </cell>
          <cell r="E1419">
            <v>0</v>
          </cell>
          <cell r="F1419">
            <v>11549.765635190004</v>
          </cell>
          <cell r="G1419">
            <v>0</v>
          </cell>
          <cell r="H1419">
            <v>1211.8093400000002</v>
          </cell>
          <cell r="I1419">
            <v>0.10492068655556445</v>
          </cell>
          <cell r="J1419">
            <v>0</v>
          </cell>
          <cell r="K1419">
            <v>579.19228633</v>
          </cell>
          <cell r="L1419">
            <v>5.0147535856944835E-2</v>
          </cell>
          <cell r="M1419">
            <v>0</v>
          </cell>
          <cell r="N1419">
            <v>1791.0016263299997</v>
          </cell>
          <cell r="O1419">
            <v>0.15506822241250925</v>
          </cell>
          <cell r="P1419">
            <v>0</v>
          </cell>
          <cell r="Q1419">
            <v>9758.7640088600001</v>
          </cell>
          <cell r="R1419">
            <v>0.84493177758749038</v>
          </cell>
        </row>
        <row r="1420">
          <cell r="A1420">
            <v>0</v>
          </cell>
          <cell r="B1420" t="str">
            <v xml:space="preserve">GASTOS DE SUPERVISION    </v>
          </cell>
          <cell r="C1420">
            <v>0</v>
          </cell>
          <cell r="D1420">
            <v>4.4999999999999998E-2</v>
          </cell>
          <cell r="E1420">
            <v>0</v>
          </cell>
          <cell r="F1420">
            <v>4781.4117165000016</v>
          </cell>
          <cell r="G1420">
            <v>0</v>
          </cell>
          <cell r="H1420">
            <v>501.6690000000001</v>
          </cell>
          <cell r="I1420">
            <v>0.10492068655556445</v>
          </cell>
          <cell r="J1420">
            <v>0</v>
          </cell>
          <cell r="K1420">
            <v>239.77601549999997</v>
          </cell>
          <cell r="L1420">
            <v>5.0147535856944835E-2</v>
          </cell>
          <cell r="M1420">
            <v>0</v>
          </cell>
          <cell r="N1420">
            <v>741.44501549999973</v>
          </cell>
          <cell r="O1420">
            <v>0.15506822241250923</v>
          </cell>
          <cell r="P1420">
            <v>0</v>
          </cell>
          <cell r="Q1420">
            <v>4039.9667009999994</v>
          </cell>
          <cell r="R1420">
            <v>0.84493177758749027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</row>
        <row r="1422">
          <cell r="A1422">
            <v>0</v>
          </cell>
          <cell r="B1422" t="str">
            <v>SUB TOTAL</v>
          </cell>
          <cell r="C1422">
            <v>0</v>
          </cell>
          <cell r="D1422">
            <v>0</v>
          </cell>
          <cell r="E1422">
            <v>0</v>
          </cell>
          <cell r="F1422">
            <v>122584.77105169006</v>
          </cell>
          <cell r="G1422">
            <v>0</v>
          </cell>
          <cell r="H1422">
            <v>12861.678340000002</v>
          </cell>
          <cell r="I1422">
            <v>0.10492068655556444</v>
          </cell>
          <cell r="J1422">
            <v>0</v>
          </cell>
          <cell r="K1422">
            <v>6147.3242018299989</v>
          </cell>
          <cell r="L1422">
            <v>5.0147535856944821E-2</v>
          </cell>
          <cell r="M1422">
            <v>0</v>
          </cell>
          <cell r="N1422">
            <v>19009.002541829996</v>
          </cell>
          <cell r="O1422">
            <v>0.15506822241250923</v>
          </cell>
          <cell r="P1422">
            <v>0</v>
          </cell>
          <cell r="Q1422">
            <v>103575.76850985999</v>
          </cell>
          <cell r="R1422">
            <v>0.84493177758749016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</row>
        <row r="1424">
          <cell r="A1424">
            <v>0</v>
          </cell>
          <cell r="B1424" t="str">
            <v>SUB PRESUPUESTO 005 INSTALACIONES ELECTRICAS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</row>
        <row r="1425">
          <cell r="A1425" t="str">
            <v>22</v>
          </cell>
          <cell r="B1425" t="str">
            <v>BLOQUE - 1, 2 y 3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</row>
        <row r="1426">
          <cell r="A1426" t="str">
            <v>22.01</v>
          </cell>
          <cell r="B1426" t="str">
            <v>INSTALACIONES ELECTRICAS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</row>
        <row r="1427">
          <cell r="A1427" t="str">
            <v>22.01.01</v>
          </cell>
          <cell r="B1427" t="str">
            <v>TABLEROS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</row>
        <row r="1428">
          <cell r="A1428" t="str">
            <v>22.01.01.01</v>
          </cell>
          <cell r="B1428" t="str">
            <v>TABLERO DE DISTRIBUCION TD - 01</v>
          </cell>
          <cell r="C1428" t="str">
            <v>Eqp</v>
          </cell>
          <cell r="D1428">
            <v>1</v>
          </cell>
          <cell r="E1428">
            <v>2023.05</v>
          </cell>
          <cell r="F1428">
            <v>2023.05</v>
          </cell>
          <cell r="G1428">
            <v>0</v>
          </cell>
          <cell r="H1428">
            <v>0</v>
          </cell>
          <cell r="I1428" t="str">
            <v>0.00%</v>
          </cell>
          <cell r="J1428">
            <v>0</v>
          </cell>
          <cell r="K1428">
            <v>0</v>
          </cell>
          <cell r="L1428" t="str">
            <v>0.00%</v>
          </cell>
          <cell r="M1428">
            <v>0</v>
          </cell>
          <cell r="N1428">
            <v>0</v>
          </cell>
          <cell r="O1428" t="str">
            <v>0.00%</v>
          </cell>
          <cell r="P1428">
            <v>1</v>
          </cell>
          <cell r="Q1428">
            <v>2023.05</v>
          </cell>
          <cell r="R1428">
            <v>1</v>
          </cell>
        </row>
        <row r="1429">
          <cell r="A1429" t="str">
            <v>22.01.01.02</v>
          </cell>
          <cell r="B1429" t="str">
            <v>TABLERO DE DISTRIBUCION TD - 02</v>
          </cell>
          <cell r="C1429" t="str">
            <v>Eqp</v>
          </cell>
          <cell r="D1429">
            <v>1</v>
          </cell>
          <cell r="E1429">
            <v>2023.05</v>
          </cell>
          <cell r="F1429">
            <v>2023.05</v>
          </cell>
          <cell r="G1429">
            <v>0</v>
          </cell>
          <cell r="H1429">
            <v>0</v>
          </cell>
          <cell r="I1429" t="str">
            <v>0.00%</v>
          </cell>
          <cell r="J1429">
            <v>0</v>
          </cell>
          <cell r="K1429">
            <v>0</v>
          </cell>
          <cell r="L1429" t="str">
            <v>0.00%</v>
          </cell>
          <cell r="M1429">
            <v>0</v>
          </cell>
          <cell r="N1429">
            <v>0</v>
          </cell>
          <cell r="O1429" t="str">
            <v>0.00%</v>
          </cell>
          <cell r="P1429">
            <v>1</v>
          </cell>
          <cell r="Q1429">
            <v>2023.05</v>
          </cell>
          <cell r="R1429">
            <v>1</v>
          </cell>
        </row>
        <row r="1430">
          <cell r="A1430" t="str">
            <v>22.01.02</v>
          </cell>
          <cell r="B1430" t="str">
            <v>SALIDA PARA CENTRO DE LUZ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</row>
        <row r="1431">
          <cell r="A1431" t="str">
            <v>22.01.02.01</v>
          </cell>
          <cell r="B1431" t="str">
            <v xml:space="preserve">SALIDA PARA CENTRO DE LUZ  </v>
          </cell>
          <cell r="C1431" t="str">
            <v>pto</v>
          </cell>
          <cell r="D1431">
            <v>124</v>
          </cell>
          <cell r="E1431">
            <v>68.55</v>
          </cell>
          <cell r="F1431">
            <v>8500.1999999999989</v>
          </cell>
          <cell r="G1431">
            <v>124</v>
          </cell>
          <cell r="H1431">
            <v>8500.1999999999989</v>
          </cell>
          <cell r="I1431">
            <v>1</v>
          </cell>
          <cell r="J1431">
            <v>0</v>
          </cell>
          <cell r="K1431">
            <v>0</v>
          </cell>
          <cell r="L1431" t="str">
            <v>0.00%</v>
          </cell>
          <cell r="M1431">
            <v>124</v>
          </cell>
          <cell r="N1431">
            <v>8500.1999999999989</v>
          </cell>
          <cell r="O1431">
            <v>1</v>
          </cell>
          <cell r="P1431">
            <v>0</v>
          </cell>
          <cell r="Q1431">
            <v>0</v>
          </cell>
          <cell r="R1431" t="str">
            <v>0.00%</v>
          </cell>
        </row>
        <row r="1432">
          <cell r="A1432" t="str">
            <v>22.01.02.02</v>
          </cell>
          <cell r="B1432" t="str">
            <v>SALIDA PARA LUZ DE EMERGENCIA</v>
          </cell>
          <cell r="C1432" t="str">
            <v>pto</v>
          </cell>
          <cell r="D1432">
            <v>8</v>
          </cell>
          <cell r="E1432">
            <v>115.82</v>
          </cell>
          <cell r="F1432">
            <v>926.56</v>
          </cell>
          <cell r="G1432">
            <v>8</v>
          </cell>
          <cell r="H1432">
            <v>926.56</v>
          </cell>
          <cell r="I1432">
            <v>1</v>
          </cell>
          <cell r="J1432">
            <v>0</v>
          </cell>
          <cell r="K1432">
            <v>0</v>
          </cell>
          <cell r="L1432" t="str">
            <v>0.00%</v>
          </cell>
          <cell r="M1432">
            <v>8</v>
          </cell>
          <cell r="N1432">
            <v>926.56</v>
          </cell>
          <cell r="O1432">
            <v>1</v>
          </cell>
          <cell r="P1432">
            <v>0</v>
          </cell>
          <cell r="Q1432">
            <v>0</v>
          </cell>
          <cell r="R1432" t="str">
            <v>0.00%</v>
          </cell>
        </row>
        <row r="1433">
          <cell r="A1433" t="str">
            <v>22.01.03</v>
          </cell>
          <cell r="B1433" t="str">
            <v>ARTEFACTOS DE ILUMINACION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</row>
        <row r="1434">
          <cell r="A1434" t="str">
            <v>22.01.03.01</v>
          </cell>
          <cell r="B1434" t="str">
            <v>Artefacto para adosar, con 02 fluorecente lineales de 36W, con rejilla y sistema optico parabolico</v>
          </cell>
          <cell r="C1434" t="str">
            <v>und</v>
          </cell>
          <cell r="D1434">
            <v>99</v>
          </cell>
          <cell r="E1434">
            <v>108.62</v>
          </cell>
          <cell r="F1434">
            <v>10753.380000000001</v>
          </cell>
          <cell r="G1434">
            <v>0</v>
          </cell>
          <cell r="H1434">
            <v>0</v>
          </cell>
          <cell r="I1434" t="str">
            <v>0.00%</v>
          </cell>
          <cell r="J1434">
            <v>0</v>
          </cell>
          <cell r="K1434">
            <v>0</v>
          </cell>
          <cell r="L1434" t="str">
            <v>0.00%</v>
          </cell>
          <cell r="M1434">
            <v>0</v>
          </cell>
          <cell r="N1434">
            <v>0</v>
          </cell>
          <cell r="O1434" t="str">
            <v>0.00%</v>
          </cell>
          <cell r="P1434">
            <v>99</v>
          </cell>
          <cell r="Q1434">
            <v>10753.380000000001</v>
          </cell>
          <cell r="R1434">
            <v>1</v>
          </cell>
        </row>
        <row r="1435">
          <cell r="A1435" t="str">
            <v>22.01.03.02</v>
          </cell>
          <cell r="B1435" t="str">
            <v>Artefacto para adosar, con 02 fluorecente lineales de 18W, con rejilla y sistema optico semiparabolico</v>
          </cell>
          <cell r="C1435" t="str">
            <v>und</v>
          </cell>
          <cell r="D1435">
            <v>17</v>
          </cell>
          <cell r="E1435">
            <v>70.62</v>
          </cell>
          <cell r="F1435">
            <v>1200.54</v>
          </cell>
          <cell r="G1435">
            <v>0</v>
          </cell>
          <cell r="H1435">
            <v>0</v>
          </cell>
          <cell r="I1435" t="str">
            <v>0.00%</v>
          </cell>
          <cell r="J1435">
            <v>0</v>
          </cell>
          <cell r="K1435">
            <v>0</v>
          </cell>
          <cell r="L1435" t="str">
            <v>0.00%</v>
          </cell>
          <cell r="M1435">
            <v>0</v>
          </cell>
          <cell r="N1435">
            <v>0</v>
          </cell>
          <cell r="O1435" t="str">
            <v>0.00%</v>
          </cell>
          <cell r="P1435">
            <v>17</v>
          </cell>
          <cell r="Q1435">
            <v>1200.54</v>
          </cell>
          <cell r="R1435">
            <v>1</v>
          </cell>
        </row>
        <row r="1436">
          <cell r="A1436" t="str">
            <v>22.01.03.03</v>
          </cell>
          <cell r="B1436" t="str">
            <v>Luminaria para empotrar em techo tipo LED, lampara Led de 61W.</v>
          </cell>
          <cell r="C1436" t="str">
            <v>und</v>
          </cell>
          <cell r="D1436">
            <v>8</v>
          </cell>
          <cell r="E1436">
            <v>105.62</v>
          </cell>
          <cell r="F1436">
            <v>844.96</v>
          </cell>
          <cell r="G1436">
            <v>0</v>
          </cell>
          <cell r="H1436">
            <v>0</v>
          </cell>
          <cell r="I1436" t="str">
            <v>0.00%</v>
          </cell>
          <cell r="J1436">
            <v>0</v>
          </cell>
          <cell r="K1436">
            <v>0</v>
          </cell>
          <cell r="L1436" t="str">
            <v>0.00%</v>
          </cell>
          <cell r="M1436">
            <v>0</v>
          </cell>
          <cell r="N1436">
            <v>0</v>
          </cell>
          <cell r="O1436" t="str">
            <v>0.00%</v>
          </cell>
          <cell r="P1436">
            <v>8</v>
          </cell>
          <cell r="Q1436">
            <v>844.96</v>
          </cell>
          <cell r="R1436">
            <v>1</v>
          </cell>
        </row>
        <row r="1437">
          <cell r="A1437" t="str">
            <v>22.01.03.04</v>
          </cell>
          <cell r="B1437" t="str">
            <v>Artefacto de iluminacion EM luz de emergencia</v>
          </cell>
          <cell r="C1437" t="str">
            <v>und</v>
          </cell>
          <cell r="D1437">
            <v>8</v>
          </cell>
          <cell r="E1437">
            <v>128.33000000000001</v>
          </cell>
          <cell r="F1437">
            <v>1026.6400000000001</v>
          </cell>
          <cell r="G1437">
            <v>0</v>
          </cell>
          <cell r="H1437">
            <v>0</v>
          </cell>
          <cell r="I1437" t="str">
            <v>0.00%</v>
          </cell>
          <cell r="J1437">
            <v>0</v>
          </cell>
          <cell r="K1437">
            <v>0</v>
          </cell>
          <cell r="L1437" t="str">
            <v>0.00%</v>
          </cell>
          <cell r="M1437">
            <v>0</v>
          </cell>
          <cell r="N1437">
            <v>0</v>
          </cell>
          <cell r="O1437" t="str">
            <v>0.00%</v>
          </cell>
          <cell r="P1437">
            <v>8</v>
          </cell>
          <cell r="Q1437">
            <v>1026.6400000000001</v>
          </cell>
          <cell r="R1437">
            <v>1</v>
          </cell>
        </row>
        <row r="1438">
          <cell r="A1438" t="str">
            <v>22.01.04</v>
          </cell>
          <cell r="B1438" t="str">
            <v>INTERRUPTORES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</row>
        <row r="1439">
          <cell r="A1439" t="str">
            <v>22.01.04.01</v>
          </cell>
          <cell r="B1439" t="str">
            <v>SALIDA PARA INTERRUPTOR SIMPLE, INCLUYE INSTALACION DE INTERRUPTOR</v>
          </cell>
          <cell r="C1439" t="str">
            <v>pto</v>
          </cell>
          <cell r="D1439">
            <v>28</v>
          </cell>
          <cell r="E1439">
            <v>53.98</v>
          </cell>
          <cell r="F1439">
            <v>1511.4399999999998</v>
          </cell>
          <cell r="G1439">
            <v>0</v>
          </cell>
          <cell r="H1439">
            <v>0</v>
          </cell>
          <cell r="I1439" t="str">
            <v>0.00%</v>
          </cell>
          <cell r="J1439">
            <v>14</v>
          </cell>
          <cell r="K1439">
            <v>755.71999999999991</v>
          </cell>
          <cell r="L1439">
            <v>0.5</v>
          </cell>
          <cell r="M1439">
            <v>14</v>
          </cell>
          <cell r="N1439">
            <v>755.71999999999991</v>
          </cell>
          <cell r="O1439">
            <v>0.5</v>
          </cell>
          <cell r="P1439">
            <v>14</v>
          </cell>
          <cell r="Q1439">
            <v>755.71999999999991</v>
          </cell>
          <cell r="R1439">
            <v>0.5</v>
          </cell>
        </row>
        <row r="1440">
          <cell r="A1440" t="str">
            <v>22.01.04.02</v>
          </cell>
          <cell r="B1440" t="str">
            <v>SALIDA PARA INTERRUPTOR DOBLE, INCLUYE INSTALACION DE INTERRUPTOR</v>
          </cell>
          <cell r="C1440" t="str">
            <v>pto</v>
          </cell>
          <cell r="D1440">
            <v>18</v>
          </cell>
          <cell r="E1440">
            <v>55.98</v>
          </cell>
          <cell r="F1440">
            <v>1007.64</v>
          </cell>
          <cell r="G1440">
            <v>0</v>
          </cell>
          <cell r="H1440">
            <v>0</v>
          </cell>
          <cell r="I1440" t="str">
            <v>0.00%</v>
          </cell>
          <cell r="J1440">
            <v>9</v>
          </cell>
          <cell r="K1440">
            <v>503.82</v>
          </cell>
          <cell r="L1440">
            <v>0.5</v>
          </cell>
          <cell r="M1440">
            <v>9</v>
          </cell>
          <cell r="N1440">
            <v>503.82</v>
          </cell>
          <cell r="O1440">
            <v>0.5</v>
          </cell>
          <cell r="P1440">
            <v>9</v>
          </cell>
          <cell r="Q1440">
            <v>503.82</v>
          </cell>
          <cell r="R1440">
            <v>0.5</v>
          </cell>
        </row>
        <row r="1441">
          <cell r="A1441" t="str">
            <v>22.01.04.03</v>
          </cell>
          <cell r="B1441" t="str">
            <v>SALIDA PARA INTERRUPTOR DE CONMUTACION SIMPLE, INCLUYE INSTALACION DE IN TERRUPTOR</v>
          </cell>
          <cell r="C1441" t="str">
            <v>pto</v>
          </cell>
          <cell r="D1441">
            <v>4</v>
          </cell>
          <cell r="E1441">
            <v>66.44</v>
          </cell>
          <cell r="F1441">
            <v>265.76</v>
          </cell>
          <cell r="G1441">
            <v>0</v>
          </cell>
          <cell r="H1441">
            <v>0</v>
          </cell>
          <cell r="I1441" t="str">
            <v>0.00%</v>
          </cell>
          <cell r="J1441">
            <v>2</v>
          </cell>
          <cell r="K1441">
            <v>132.88</v>
          </cell>
          <cell r="L1441">
            <v>0.5</v>
          </cell>
          <cell r="M1441">
            <v>2</v>
          </cell>
          <cell r="N1441">
            <v>132.88</v>
          </cell>
          <cell r="O1441">
            <v>0.5</v>
          </cell>
          <cell r="P1441">
            <v>2</v>
          </cell>
          <cell r="Q1441">
            <v>132.88</v>
          </cell>
          <cell r="R1441">
            <v>0.5</v>
          </cell>
        </row>
        <row r="1442">
          <cell r="A1442" t="str">
            <v>22.01.05</v>
          </cell>
          <cell r="B1442" t="str">
            <v>TOMACORRIENTES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</row>
        <row r="1443">
          <cell r="A1443" t="str">
            <v>22.01.05.01</v>
          </cell>
          <cell r="B1443" t="str">
            <v>SALIDA PARA TOMACORRIENTES DOBLE CON PUESTA TIERRA, INCLUYE INSTALACION DE TOMACORRIENTE</v>
          </cell>
          <cell r="C1443" t="str">
            <v>pto</v>
          </cell>
          <cell r="D1443">
            <v>99</v>
          </cell>
          <cell r="E1443">
            <v>95.35</v>
          </cell>
          <cell r="F1443">
            <v>9439.65</v>
          </cell>
          <cell r="G1443">
            <v>0</v>
          </cell>
          <cell r="H1443">
            <v>0</v>
          </cell>
          <cell r="I1443" t="str">
            <v>0.00%</v>
          </cell>
          <cell r="J1443">
            <v>50</v>
          </cell>
          <cell r="K1443">
            <v>4767.5</v>
          </cell>
          <cell r="L1443">
            <v>0.50505050505050508</v>
          </cell>
          <cell r="M1443">
            <v>50</v>
          </cell>
          <cell r="N1443">
            <v>4767.5</v>
          </cell>
          <cell r="O1443">
            <v>0.50505050505050508</v>
          </cell>
          <cell r="P1443">
            <v>49</v>
          </cell>
          <cell r="Q1443">
            <v>4672.1499999999996</v>
          </cell>
          <cell r="R1443">
            <v>0.49494949494949492</v>
          </cell>
        </row>
        <row r="1444">
          <cell r="A1444" t="str">
            <v>22.02</v>
          </cell>
          <cell r="B1444" t="str">
            <v>SISTEMAS ESPECIALES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</row>
        <row r="1445">
          <cell r="A1445" t="str">
            <v>22.02.01</v>
          </cell>
          <cell r="B1445" t="str">
            <v>SALIDAS DE SISTEMAS ESPECIALES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</row>
        <row r="1446">
          <cell r="A1446" t="str">
            <v>22.02.01.01</v>
          </cell>
          <cell r="B1446" t="str">
            <v>SALIDA SIMPLE PARA RED DE DATOS</v>
          </cell>
          <cell r="C1446" t="str">
            <v>pto</v>
          </cell>
          <cell r="D1446">
            <v>12</v>
          </cell>
          <cell r="E1446">
            <v>270.77999999999997</v>
          </cell>
          <cell r="F1446">
            <v>3249.3599999999997</v>
          </cell>
          <cell r="G1446">
            <v>12</v>
          </cell>
          <cell r="H1446">
            <v>3249.3599999999997</v>
          </cell>
          <cell r="I1446">
            <v>1</v>
          </cell>
          <cell r="J1446">
            <v>0</v>
          </cell>
          <cell r="K1446">
            <v>0</v>
          </cell>
          <cell r="L1446" t="str">
            <v>0.00%</v>
          </cell>
          <cell r="M1446">
            <v>12</v>
          </cell>
          <cell r="N1446">
            <v>3249.3599999999997</v>
          </cell>
          <cell r="O1446">
            <v>1</v>
          </cell>
          <cell r="P1446">
            <v>0</v>
          </cell>
          <cell r="Q1446">
            <v>0</v>
          </cell>
          <cell r="R1446" t="str">
            <v>0.00%</v>
          </cell>
        </row>
        <row r="1447">
          <cell r="A1447" t="str">
            <v>22.02.01.02</v>
          </cell>
          <cell r="B1447" t="str">
            <v>SALIDA DOBLE PARA RED DE DATOS</v>
          </cell>
          <cell r="C1447" t="str">
            <v>pto</v>
          </cell>
          <cell r="D1447">
            <v>12</v>
          </cell>
          <cell r="E1447">
            <v>199.28</v>
          </cell>
          <cell r="F1447">
            <v>2391.36</v>
          </cell>
          <cell r="G1447">
            <v>12</v>
          </cell>
          <cell r="H1447">
            <v>2391.36</v>
          </cell>
          <cell r="I1447">
            <v>1</v>
          </cell>
          <cell r="J1447">
            <v>0</v>
          </cell>
          <cell r="K1447">
            <v>0</v>
          </cell>
          <cell r="L1447" t="str">
            <v>0.00%</v>
          </cell>
          <cell r="M1447">
            <v>12</v>
          </cell>
          <cell r="N1447">
            <v>2391.36</v>
          </cell>
          <cell r="O1447">
            <v>1</v>
          </cell>
          <cell r="P1447">
            <v>0</v>
          </cell>
          <cell r="Q1447">
            <v>0</v>
          </cell>
          <cell r="R1447" t="str">
            <v>0.00%</v>
          </cell>
        </row>
        <row r="1448">
          <cell r="A1448" t="str">
            <v>22.02.01.03</v>
          </cell>
          <cell r="B1448" t="str">
            <v>SALIDA PARA PROYECTOR MULTIMEDIA</v>
          </cell>
          <cell r="C1448" t="str">
            <v>pto</v>
          </cell>
          <cell r="D1448">
            <v>4</v>
          </cell>
          <cell r="E1448">
            <v>307.97000000000003</v>
          </cell>
          <cell r="F1448">
            <v>1231.8800000000001</v>
          </cell>
          <cell r="G1448">
            <v>4</v>
          </cell>
          <cell r="H1448">
            <v>1231.8800000000001</v>
          </cell>
          <cell r="I1448">
            <v>1</v>
          </cell>
          <cell r="J1448">
            <v>0</v>
          </cell>
          <cell r="K1448">
            <v>0</v>
          </cell>
          <cell r="L1448" t="str">
            <v>0.00%</v>
          </cell>
          <cell r="M1448">
            <v>4</v>
          </cell>
          <cell r="N1448">
            <v>1231.8800000000001</v>
          </cell>
          <cell r="O1448">
            <v>1</v>
          </cell>
          <cell r="P1448">
            <v>0</v>
          </cell>
          <cell r="Q1448">
            <v>0</v>
          </cell>
          <cell r="R1448" t="str">
            <v>0.00%</v>
          </cell>
        </row>
        <row r="1449">
          <cell r="A1449" t="str">
            <v>22.02.01.04</v>
          </cell>
          <cell r="B1449" t="str">
            <v>SALIDA PARA DETECTORES DE HUMO</v>
          </cell>
          <cell r="C1449" t="str">
            <v>pto</v>
          </cell>
          <cell r="D1449">
            <v>28</v>
          </cell>
          <cell r="E1449">
            <v>143.56</v>
          </cell>
          <cell r="F1449">
            <v>4019.6800000000003</v>
          </cell>
          <cell r="G1449">
            <v>28</v>
          </cell>
          <cell r="H1449">
            <v>4019.6800000000003</v>
          </cell>
          <cell r="I1449">
            <v>1</v>
          </cell>
          <cell r="J1449">
            <v>0</v>
          </cell>
          <cell r="K1449">
            <v>0</v>
          </cell>
          <cell r="L1449" t="str">
            <v>0.00%</v>
          </cell>
          <cell r="M1449">
            <v>28</v>
          </cell>
          <cell r="N1449">
            <v>4019.6800000000003</v>
          </cell>
          <cell r="O1449">
            <v>1</v>
          </cell>
          <cell r="P1449">
            <v>0</v>
          </cell>
          <cell r="Q1449">
            <v>0</v>
          </cell>
          <cell r="R1449" t="str">
            <v>0.00%</v>
          </cell>
        </row>
        <row r="1450">
          <cell r="A1450" t="str">
            <v>22.02.01.05</v>
          </cell>
          <cell r="B1450" t="str">
            <v>SALIDA PARA ESTACION MANUAL DE ALARMA CONTRA INCENDIO, PULSADOR Y ALARMA SONORA CONTRA INCENDIO.</v>
          </cell>
          <cell r="C1450" t="str">
            <v>pto</v>
          </cell>
          <cell r="D1450">
            <v>1</v>
          </cell>
          <cell r="E1450">
            <v>97.52</v>
          </cell>
          <cell r="F1450">
            <v>97.52</v>
          </cell>
          <cell r="G1450">
            <v>1</v>
          </cell>
          <cell r="H1450">
            <v>97.52</v>
          </cell>
          <cell r="I1450">
            <v>1</v>
          </cell>
          <cell r="J1450">
            <v>0</v>
          </cell>
          <cell r="K1450">
            <v>0</v>
          </cell>
          <cell r="L1450" t="str">
            <v>0.00%</v>
          </cell>
          <cell r="M1450">
            <v>1</v>
          </cell>
          <cell r="N1450">
            <v>97.52</v>
          </cell>
          <cell r="O1450">
            <v>1</v>
          </cell>
          <cell r="P1450">
            <v>0</v>
          </cell>
          <cell r="Q1450">
            <v>0</v>
          </cell>
          <cell r="R1450" t="str">
            <v>0.00%</v>
          </cell>
        </row>
        <row r="1451">
          <cell r="A1451" t="str">
            <v>22.02.01.06</v>
          </cell>
          <cell r="B1451" t="str">
            <v>SALIDA PARA PUNTO DE TV-CABLE, INCLUYE INSTALACION DE TAPA CIEGA</v>
          </cell>
          <cell r="C1451" t="str">
            <v>pto</v>
          </cell>
          <cell r="D1451">
            <v>10</v>
          </cell>
          <cell r="E1451">
            <v>102.44</v>
          </cell>
          <cell r="F1451">
            <v>1024.4000000000001</v>
          </cell>
          <cell r="G1451">
            <v>10</v>
          </cell>
          <cell r="H1451">
            <v>1024.4000000000001</v>
          </cell>
          <cell r="I1451">
            <v>1</v>
          </cell>
          <cell r="J1451">
            <v>0</v>
          </cell>
          <cell r="K1451">
            <v>0</v>
          </cell>
          <cell r="L1451" t="str">
            <v>0.00%</v>
          </cell>
          <cell r="M1451">
            <v>10</v>
          </cell>
          <cell r="N1451">
            <v>1024.4000000000001</v>
          </cell>
          <cell r="O1451">
            <v>1</v>
          </cell>
          <cell r="P1451">
            <v>0</v>
          </cell>
          <cell r="Q1451">
            <v>0</v>
          </cell>
          <cell r="R1451" t="str">
            <v>0.00%</v>
          </cell>
        </row>
        <row r="1452">
          <cell r="A1452" t="str">
            <v>22.02.02</v>
          </cell>
          <cell r="B1452" t="str">
            <v>CAJAS DE PASE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</row>
        <row r="1453">
          <cell r="A1453" t="str">
            <v>22.02.02.01</v>
          </cell>
          <cell r="B1453" t="str">
            <v>INSTALACION DE CAJA DE PASO DE 15x15X8cm.</v>
          </cell>
          <cell r="C1453" t="str">
            <v>und</v>
          </cell>
          <cell r="D1453">
            <v>9</v>
          </cell>
          <cell r="E1453">
            <v>79.64</v>
          </cell>
          <cell r="F1453">
            <v>716.76</v>
          </cell>
          <cell r="G1453">
            <v>0</v>
          </cell>
          <cell r="H1453">
            <v>0</v>
          </cell>
          <cell r="I1453" t="str">
            <v>0.00%</v>
          </cell>
          <cell r="J1453">
            <v>0</v>
          </cell>
          <cell r="K1453">
            <v>0</v>
          </cell>
          <cell r="L1453" t="str">
            <v>0.00%</v>
          </cell>
          <cell r="M1453">
            <v>0</v>
          </cell>
          <cell r="N1453">
            <v>0</v>
          </cell>
          <cell r="O1453" t="str">
            <v>0.00%</v>
          </cell>
          <cell r="P1453">
            <v>9</v>
          </cell>
          <cell r="Q1453">
            <v>716.76</v>
          </cell>
          <cell r="R1453">
            <v>1</v>
          </cell>
        </row>
        <row r="1454">
          <cell r="A1454" t="str">
            <v>22.02.02.02</v>
          </cell>
          <cell r="B1454" t="str">
            <v>INSTALACION DE CAJA DE PASO DE 20x20X10cm.</v>
          </cell>
          <cell r="C1454" t="str">
            <v>und</v>
          </cell>
          <cell r="D1454">
            <v>1</v>
          </cell>
          <cell r="E1454">
            <v>79.64</v>
          </cell>
          <cell r="F1454">
            <v>79.64</v>
          </cell>
          <cell r="G1454">
            <v>0</v>
          </cell>
          <cell r="H1454">
            <v>0</v>
          </cell>
          <cell r="I1454" t="str">
            <v>0.00%</v>
          </cell>
          <cell r="J1454">
            <v>0</v>
          </cell>
          <cell r="K1454">
            <v>0</v>
          </cell>
          <cell r="L1454" t="str">
            <v>0.00%</v>
          </cell>
          <cell r="M1454">
            <v>0</v>
          </cell>
          <cell r="N1454">
            <v>0</v>
          </cell>
          <cell r="O1454" t="str">
            <v>0.00%</v>
          </cell>
          <cell r="P1454">
            <v>1</v>
          </cell>
          <cell r="Q1454">
            <v>79.64</v>
          </cell>
          <cell r="R1454">
            <v>1</v>
          </cell>
        </row>
        <row r="1455">
          <cell r="A1455" t="str">
            <v>23</v>
          </cell>
          <cell r="B1455" t="str">
            <v>BLOQUE - 4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</row>
        <row r="1456">
          <cell r="A1456" t="str">
            <v>23.01</v>
          </cell>
          <cell r="B1456" t="str">
            <v>INSTALACIONES ELECTRICAS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</row>
        <row r="1457">
          <cell r="A1457" t="str">
            <v>23.01.01</v>
          </cell>
          <cell r="B1457" t="str">
            <v>TABLEROS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</row>
        <row r="1458">
          <cell r="A1458" t="str">
            <v>23.01.01.01</v>
          </cell>
          <cell r="B1458" t="str">
            <v>TABLERO DE DISTRIBUCION T.D - 04</v>
          </cell>
          <cell r="C1458" t="str">
            <v>Eqp</v>
          </cell>
          <cell r="D1458">
            <v>1</v>
          </cell>
          <cell r="E1458">
            <v>1855.05</v>
          </cell>
          <cell r="F1458">
            <v>1855.05</v>
          </cell>
          <cell r="G1458">
            <v>0</v>
          </cell>
          <cell r="H1458">
            <v>0</v>
          </cell>
          <cell r="I1458" t="str">
            <v>0.00%</v>
          </cell>
          <cell r="J1458">
            <v>0</v>
          </cell>
          <cell r="K1458">
            <v>0</v>
          </cell>
          <cell r="L1458" t="str">
            <v>0.00%</v>
          </cell>
          <cell r="M1458">
            <v>0</v>
          </cell>
          <cell r="N1458">
            <v>0</v>
          </cell>
          <cell r="O1458" t="str">
            <v>0.00%</v>
          </cell>
          <cell r="P1458">
            <v>1</v>
          </cell>
          <cell r="Q1458">
            <v>1855.05</v>
          </cell>
          <cell r="R1458">
            <v>1</v>
          </cell>
        </row>
        <row r="1459">
          <cell r="A1459" t="str">
            <v>23.01.01.02</v>
          </cell>
          <cell r="B1459" t="str">
            <v>TABLERO DE DISTRIBUCION TD - 05</v>
          </cell>
          <cell r="C1459" t="str">
            <v>Eqp</v>
          </cell>
          <cell r="D1459">
            <v>1</v>
          </cell>
          <cell r="E1459">
            <v>1281.05</v>
          </cell>
          <cell r="F1459">
            <v>1281.05</v>
          </cell>
          <cell r="G1459">
            <v>0</v>
          </cell>
          <cell r="H1459">
            <v>0</v>
          </cell>
          <cell r="I1459" t="str">
            <v>0.00%</v>
          </cell>
          <cell r="J1459">
            <v>0</v>
          </cell>
          <cell r="K1459">
            <v>0</v>
          </cell>
          <cell r="L1459" t="str">
            <v>0.00%</v>
          </cell>
          <cell r="M1459">
            <v>0</v>
          </cell>
          <cell r="N1459">
            <v>0</v>
          </cell>
          <cell r="O1459" t="str">
            <v>0.00%</v>
          </cell>
          <cell r="P1459">
            <v>1</v>
          </cell>
          <cell r="Q1459">
            <v>1281.05</v>
          </cell>
          <cell r="R1459">
            <v>1</v>
          </cell>
        </row>
        <row r="1460">
          <cell r="A1460" t="str">
            <v>23.01.02</v>
          </cell>
          <cell r="B1460" t="str">
            <v>SALIDA PARA CENTRO DE LUZ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</row>
        <row r="1461">
          <cell r="A1461" t="str">
            <v>23.01.02.01</v>
          </cell>
          <cell r="B1461" t="str">
            <v xml:space="preserve">SALIDA PARA CENTRO DE LUZ  </v>
          </cell>
          <cell r="C1461" t="str">
            <v>pto</v>
          </cell>
          <cell r="D1461">
            <v>29</v>
          </cell>
          <cell r="E1461">
            <v>68.55</v>
          </cell>
          <cell r="F1461">
            <v>1987.9499999999998</v>
          </cell>
          <cell r="G1461">
            <v>15</v>
          </cell>
          <cell r="H1461">
            <v>1028.25</v>
          </cell>
          <cell r="I1461">
            <v>0.51724137931034486</v>
          </cell>
          <cell r="J1461">
            <v>14</v>
          </cell>
          <cell r="K1461">
            <v>959.69999999999993</v>
          </cell>
          <cell r="L1461">
            <v>0.48275862068965519</v>
          </cell>
          <cell r="M1461">
            <v>29</v>
          </cell>
          <cell r="N1461">
            <v>1987.9499999999998</v>
          </cell>
          <cell r="O1461">
            <v>1</v>
          </cell>
          <cell r="P1461">
            <v>0</v>
          </cell>
          <cell r="Q1461">
            <v>0</v>
          </cell>
          <cell r="R1461" t="str">
            <v>0.00%</v>
          </cell>
        </row>
        <row r="1462">
          <cell r="A1462" t="str">
            <v>23.01.02.02</v>
          </cell>
          <cell r="B1462" t="str">
            <v>SALIDA PARA LUZ DE EMERGENCIA</v>
          </cell>
          <cell r="C1462" t="str">
            <v>pto</v>
          </cell>
          <cell r="D1462">
            <v>3</v>
          </cell>
          <cell r="E1462">
            <v>115.82</v>
          </cell>
          <cell r="F1462">
            <v>347.46</v>
          </cell>
          <cell r="G1462">
            <v>3</v>
          </cell>
          <cell r="H1462">
            <v>347.46</v>
          </cell>
          <cell r="I1462">
            <v>1</v>
          </cell>
          <cell r="J1462">
            <v>0</v>
          </cell>
          <cell r="K1462">
            <v>0</v>
          </cell>
          <cell r="L1462" t="str">
            <v>0.00%</v>
          </cell>
          <cell r="M1462">
            <v>3</v>
          </cell>
          <cell r="N1462">
            <v>347.46</v>
          </cell>
          <cell r="O1462">
            <v>1</v>
          </cell>
          <cell r="P1462">
            <v>0</v>
          </cell>
          <cell r="Q1462">
            <v>0</v>
          </cell>
          <cell r="R1462" t="str">
            <v>0.00%</v>
          </cell>
        </row>
        <row r="1463">
          <cell r="A1463" t="str">
            <v>23.01.03</v>
          </cell>
          <cell r="B1463" t="str">
            <v>ARTEFACTOS DE ILUMINACION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</row>
        <row r="1464">
          <cell r="A1464" t="str">
            <v>23.01.03.01</v>
          </cell>
          <cell r="B1464" t="str">
            <v>Artefacto para adosar, con 02 fluorecente lineales de 36W, con rejilla y sistema optico parabolico</v>
          </cell>
          <cell r="C1464" t="str">
            <v>und</v>
          </cell>
          <cell r="D1464">
            <v>13</v>
          </cell>
          <cell r="E1464">
            <v>108.62</v>
          </cell>
          <cell r="F1464">
            <v>1412.06</v>
          </cell>
          <cell r="G1464">
            <v>0</v>
          </cell>
          <cell r="H1464">
            <v>0</v>
          </cell>
          <cell r="I1464" t="str">
            <v>0.00%</v>
          </cell>
          <cell r="J1464">
            <v>0</v>
          </cell>
          <cell r="K1464">
            <v>0</v>
          </cell>
          <cell r="L1464" t="str">
            <v>0.00%</v>
          </cell>
          <cell r="M1464">
            <v>0</v>
          </cell>
          <cell r="N1464">
            <v>0</v>
          </cell>
          <cell r="O1464" t="str">
            <v>0.00%</v>
          </cell>
          <cell r="P1464">
            <v>13</v>
          </cell>
          <cell r="Q1464">
            <v>1412.06</v>
          </cell>
          <cell r="R1464">
            <v>1</v>
          </cell>
        </row>
        <row r="1465">
          <cell r="A1465" t="str">
            <v>23.01.03.02</v>
          </cell>
          <cell r="B1465" t="str">
            <v>Artefacto para adosar, con 02 fluorecente lineales de 18W, con rejilla y sistema optico semiparabolico</v>
          </cell>
          <cell r="C1465" t="str">
            <v>und</v>
          </cell>
          <cell r="D1465">
            <v>7</v>
          </cell>
          <cell r="E1465">
            <v>70.62</v>
          </cell>
          <cell r="F1465">
            <v>494.34000000000003</v>
          </cell>
          <cell r="G1465">
            <v>0</v>
          </cell>
          <cell r="H1465">
            <v>0</v>
          </cell>
          <cell r="I1465" t="str">
            <v>0.00%</v>
          </cell>
          <cell r="J1465">
            <v>0</v>
          </cell>
          <cell r="K1465">
            <v>0</v>
          </cell>
          <cell r="L1465" t="str">
            <v>0.00%</v>
          </cell>
          <cell r="M1465">
            <v>0</v>
          </cell>
          <cell r="N1465">
            <v>0</v>
          </cell>
          <cell r="O1465" t="str">
            <v>0.00%</v>
          </cell>
          <cell r="P1465">
            <v>7</v>
          </cell>
          <cell r="Q1465">
            <v>494.34000000000003</v>
          </cell>
          <cell r="R1465">
            <v>1</v>
          </cell>
        </row>
        <row r="1466">
          <cell r="A1466" t="str">
            <v>23.01.03.03</v>
          </cell>
          <cell r="B1466" t="str">
            <v>Artefacto para adosar, con 02 lamparas ahorradoras de 18W, modelo RSP/CES-P5464 120</v>
          </cell>
          <cell r="C1466" t="str">
            <v>und</v>
          </cell>
          <cell r="D1466">
            <v>4</v>
          </cell>
          <cell r="E1466">
            <v>65.62</v>
          </cell>
          <cell r="F1466">
            <v>262.48</v>
          </cell>
          <cell r="G1466">
            <v>0</v>
          </cell>
          <cell r="H1466">
            <v>0</v>
          </cell>
          <cell r="I1466" t="str">
            <v>0.00%</v>
          </cell>
          <cell r="J1466">
            <v>0</v>
          </cell>
          <cell r="K1466">
            <v>0</v>
          </cell>
          <cell r="L1466" t="str">
            <v>0.00%</v>
          </cell>
          <cell r="M1466">
            <v>0</v>
          </cell>
          <cell r="N1466">
            <v>0</v>
          </cell>
          <cell r="O1466" t="str">
            <v>0.00%</v>
          </cell>
          <cell r="P1466">
            <v>4</v>
          </cell>
          <cell r="Q1466">
            <v>262.48</v>
          </cell>
          <cell r="R1466">
            <v>1</v>
          </cell>
        </row>
        <row r="1467">
          <cell r="A1467" t="str">
            <v>23.01.03.04</v>
          </cell>
          <cell r="B1467" t="str">
            <v>Artefacto para enpotrar, con 02 lamparas ahorradoras de 18W, modelo FBS 120</v>
          </cell>
          <cell r="C1467" t="str">
            <v>und</v>
          </cell>
          <cell r="D1467">
            <v>5</v>
          </cell>
          <cell r="E1467">
            <v>106.62</v>
          </cell>
          <cell r="F1467">
            <v>533.1</v>
          </cell>
          <cell r="G1467">
            <v>0</v>
          </cell>
          <cell r="H1467">
            <v>0</v>
          </cell>
          <cell r="I1467" t="str">
            <v>0.00%</v>
          </cell>
          <cell r="J1467">
            <v>0</v>
          </cell>
          <cell r="K1467">
            <v>0</v>
          </cell>
          <cell r="L1467" t="str">
            <v>0.00%</v>
          </cell>
          <cell r="M1467">
            <v>0</v>
          </cell>
          <cell r="N1467">
            <v>0</v>
          </cell>
          <cell r="O1467" t="str">
            <v>0.00%</v>
          </cell>
          <cell r="P1467">
            <v>5</v>
          </cell>
          <cell r="Q1467">
            <v>533.1</v>
          </cell>
          <cell r="R1467">
            <v>1</v>
          </cell>
        </row>
        <row r="1468">
          <cell r="A1468" t="str">
            <v>23.01.03.05</v>
          </cell>
          <cell r="B1468" t="str">
            <v>Artefacto de iluminacion EM luz de emergencia</v>
          </cell>
          <cell r="C1468" t="str">
            <v>und</v>
          </cell>
          <cell r="D1468">
            <v>3</v>
          </cell>
          <cell r="E1468">
            <v>128.33000000000001</v>
          </cell>
          <cell r="F1468">
            <v>384.99</v>
          </cell>
          <cell r="G1468">
            <v>0</v>
          </cell>
          <cell r="H1468">
            <v>0</v>
          </cell>
          <cell r="I1468" t="str">
            <v>0.00%</v>
          </cell>
          <cell r="J1468">
            <v>0</v>
          </cell>
          <cell r="K1468">
            <v>0</v>
          </cell>
          <cell r="L1468" t="str">
            <v>0.00%</v>
          </cell>
          <cell r="M1468">
            <v>0</v>
          </cell>
          <cell r="N1468">
            <v>0</v>
          </cell>
          <cell r="O1468" t="str">
            <v>0.00%</v>
          </cell>
          <cell r="P1468">
            <v>3</v>
          </cell>
          <cell r="Q1468">
            <v>384.99</v>
          </cell>
          <cell r="R1468">
            <v>1</v>
          </cell>
        </row>
        <row r="1469">
          <cell r="A1469" t="str">
            <v>23.01.04</v>
          </cell>
          <cell r="B1469" t="str">
            <v>INTERRUPTORES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</row>
        <row r="1470">
          <cell r="A1470" t="str">
            <v>23.01.04.01</v>
          </cell>
          <cell r="B1470" t="str">
            <v>SALIDA PARA INTERRUPTOR SIMPLE, INCLUYE INSTALACION DE INTERRUPTOR</v>
          </cell>
          <cell r="C1470" t="str">
            <v>pto</v>
          </cell>
          <cell r="D1470">
            <v>10</v>
          </cell>
          <cell r="E1470">
            <v>53.98</v>
          </cell>
          <cell r="F1470">
            <v>539.79999999999995</v>
          </cell>
          <cell r="G1470">
            <v>0</v>
          </cell>
          <cell r="H1470">
            <v>0</v>
          </cell>
          <cell r="I1470" t="str">
            <v>0.00%</v>
          </cell>
          <cell r="J1470">
            <v>0</v>
          </cell>
          <cell r="K1470">
            <v>0</v>
          </cell>
          <cell r="L1470" t="str">
            <v>0.00%</v>
          </cell>
          <cell r="M1470">
            <v>0</v>
          </cell>
          <cell r="N1470">
            <v>0</v>
          </cell>
          <cell r="O1470" t="str">
            <v>0.00%</v>
          </cell>
          <cell r="P1470">
            <v>10</v>
          </cell>
          <cell r="Q1470">
            <v>539.79999999999995</v>
          </cell>
          <cell r="R1470">
            <v>1</v>
          </cell>
        </row>
        <row r="1471">
          <cell r="A1471" t="str">
            <v>23.01.04.02</v>
          </cell>
          <cell r="B1471" t="str">
            <v>SALIDA PARA INTERRUPTOR DE CONMUTACION SIMPLE, INCLUYE INSTALACION DE IN TERRUPTOR</v>
          </cell>
          <cell r="C1471" t="str">
            <v>pto</v>
          </cell>
          <cell r="D1471">
            <v>2</v>
          </cell>
          <cell r="E1471">
            <v>66.44</v>
          </cell>
          <cell r="F1471">
            <v>132.88</v>
          </cell>
          <cell r="G1471">
            <v>0</v>
          </cell>
          <cell r="H1471">
            <v>0</v>
          </cell>
          <cell r="I1471" t="str">
            <v>0.00%</v>
          </cell>
          <cell r="J1471">
            <v>0</v>
          </cell>
          <cell r="K1471">
            <v>0</v>
          </cell>
          <cell r="L1471" t="str">
            <v>0.00%</v>
          </cell>
          <cell r="M1471">
            <v>0</v>
          </cell>
          <cell r="N1471">
            <v>0</v>
          </cell>
          <cell r="O1471" t="str">
            <v>0.00%</v>
          </cell>
          <cell r="P1471">
            <v>2</v>
          </cell>
          <cell r="Q1471">
            <v>132.88</v>
          </cell>
          <cell r="R1471">
            <v>1</v>
          </cell>
        </row>
        <row r="1472">
          <cell r="A1472" t="str">
            <v>23.01.05</v>
          </cell>
          <cell r="B1472" t="str">
            <v>TOMACORRIENTES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</row>
        <row r="1473">
          <cell r="A1473" t="str">
            <v>23.01.05.01</v>
          </cell>
          <cell r="B1473" t="str">
            <v>SALIDA PARA TOMACORRIENTES DOBLE CON PUESTA TIERRA, INCLUYE INSTALACION DE TOMACORRIENTE</v>
          </cell>
          <cell r="C1473" t="str">
            <v>pto</v>
          </cell>
          <cell r="D1473">
            <v>23</v>
          </cell>
          <cell r="E1473">
            <v>95.35</v>
          </cell>
          <cell r="F1473">
            <v>2193.0499999999997</v>
          </cell>
          <cell r="G1473">
            <v>0</v>
          </cell>
          <cell r="H1473">
            <v>0</v>
          </cell>
          <cell r="I1473" t="str">
            <v>0.00%</v>
          </cell>
          <cell r="J1473">
            <v>0</v>
          </cell>
          <cell r="K1473">
            <v>0</v>
          </cell>
          <cell r="L1473" t="str">
            <v>0.00%</v>
          </cell>
          <cell r="M1473">
            <v>0</v>
          </cell>
          <cell r="N1473">
            <v>0</v>
          </cell>
          <cell r="O1473" t="str">
            <v>0.00%</v>
          </cell>
          <cell r="P1473">
            <v>23</v>
          </cell>
          <cell r="Q1473">
            <v>2193.0499999999997</v>
          </cell>
          <cell r="R1473">
            <v>1</v>
          </cell>
        </row>
        <row r="1474">
          <cell r="A1474" t="str">
            <v>23.02</v>
          </cell>
          <cell r="B1474" t="str">
            <v>SISTEMAS ESPECIALES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</row>
        <row r="1475">
          <cell r="A1475" t="str">
            <v>23.02.01</v>
          </cell>
          <cell r="B1475" t="str">
            <v>SALIDAS DE SISTEMAS ESPECIALES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</row>
        <row r="1476">
          <cell r="A1476" t="str">
            <v>23.02.01.01</v>
          </cell>
          <cell r="B1476" t="str">
            <v>SALIDA DOBLE PARA RED DE DATOS</v>
          </cell>
          <cell r="C1476" t="str">
            <v>pto</v>
          </cell>
          <cell r="D1476">
            <v>3</v>
          </cell>
          <cell r="E1476">
            <v>199.28</v>
          </cell>
          <cell r="F1476">
            <v>597.84</v>
          </cell>
          <cell r="G1476">
            <v>2</v>
          </cell>
          <cell r="H1476">
            <v>398.56</v>
          </cell>
          <cell r="I1476">
            <v>0.66666666666666663</v>
          </cell>
          <cell r="J1476">
            <v>1</v>
          </cell>
          <cell r="K1476">
            <v>199.28</v>
          </cell>
          <cell r="L1476">
            <v>0.33333333333333331</v>
          </cell>
          <cell r="M1476">
            <v>3</v>
          </cell>
          <cell r="N1476">
            <v>597.84</v>
          </cell>
          <cell r="O1476">
            <v>1</v>
          </cell>
          <cell r="P1476">
            <v>0</v>
          </cell>
          <cell r="Q1476">
            <v>0</v>
          </cell>
          <cell r="R1476" t="str">
            <v>0.00%</v>
          </cell>
        </row>
        <row r="1477">
          <cell r="A1477" t="str">
            <v>23.02.01.02</v>
          </cell>
          <cell r="B1477" t="str">
            <v>INSTALACION DE GABINETE METALICO RACK DE DATOS, INCLUYE INSTALACION DE SWITCH, PATCH PANNEL Y ACCESORIOS</v>
          </cell>
          <cell r="C1477" t="str">
            <v>pto</v>
          </cell>
          <cell r="D1477">
            <v>1</v>
          </cell>
          <cell r="E1477">
            <v>132.66</v>
          </cell>
          <cell r="F1477">
            <v>132.66</v>
          </cell>
          <cell r="G1477">
            <v>0</v>
          </cell>
          <cell r="H1477">
            <v>0</v>
          </cell>
          <cell r="I1477" t="str">
            <v>0.00%</v>
          </cell>
          <cell r="J1477">
            <v>0</v>
          </cell>
          <cell r="K1477">
            <v>0</v>
          </cell>
          <cell r="L1477" t="str">
            <v>0.00%</v>
          </cell>
          <cell r="M1477">
            <v>0</v>
          </cell>
          <cell r="N1477">
            <v>0</v>
          </cell>
          <cell r="O1477" t="str">
            <v>0.00%</v>
          </cell>
          <cell r="P1477">
            <v>1</v>
          </cell>
          <cell r="Q1477">
            <v>132.66</v>
          </cell>
          <cell r="R1477">
            <v>1</v>
          </cell>
        </row>
        <row r="1478">
          <cell r="A1478" t="str">
            <v>23.02.01.03</v>
          </cell>
          <cell r="B1478" t="str">
            <v>SALIDA PARA PROYECTOR MULTIMEDIA</v>
          </cell>
          <cell r="C1478" t="str">
            <v>pto</v>
          </cell>
          <cell r="D1478">
            <v>4</v>
          </cell>
          <cell r="E1478">
            <v>307.97000000000003</v>
          </cell>
          <cell r="F1478">
            <v>1231.8800000000001</v>
          </cell>
          <cell r="G1478">
            <v>2</v>
          </cell>
          <cell r="H1478">
            <v>615.94000000000005</v>
          </cell>
          <cell r="I1478">
            <v>0.5</v>
          </cell>
          <cell r="J1478">
            <v>2</v>
          </cell>
          <cell r="K1478">
            <v>615.94000000000005</v>
          </cell>
          <cell r="L1478">
            <v>0.5</v>
          </cell>
          <cell r="M1478">
            <v>4</v>
          </cell>
          <cell r="N1478">
            <v>1231.8800000000001</v>
          </cell>
          <cell r="O1478">
            <v>1</v>
          </cell>
          <cell r="P1478">
            <v>0</v>
          </cell>
          <cell r="Q1478">
            <v>0</v>
          </cell>
          <cell r="R1478" t="str">
            <v>0.00%</v>
          </cell>
        </row>
        <row r="1479">
          <cell r="A1479" t="str">
            <v>23.02.01.04</v>
          </cell>
          <cell r="B1479" t="str">
            <v>SALIDA PARA CENTRAL DE ALARMA CONTRA INCENDIOS CACI</v>
          </cell>
          <cell r="C1479" t="str">
            <v>pto</v>
          </cell>
          <cell r="D1479">
            <v>1</v>
          </cell>
          <cell r="E1479">
            <v>69.099999999999994</v>
          </cell>
          <cell r="F1479">
            <v>69.099999999999994</v>
          </cell>
          <cell r="G1479">
            <v>1</v>
          </cell>
          <cell r="H1479">
            <v>69.099999999999994</v>
          </cell>
          <cell r="I1479">
            <v>1</v>
          </cell>
          <cell r="J1479">
            <v>0</v>
          </cell>
          <cell r="K1479">
            <v>0</v>
          </cell>
          <cell r="L1479" t="str">
            <v>0.00%</v>
          </cell>
          <cell r="M1479">
            <v>1</v>
          </cell>
          <cell r="N1479">
            <v>69.099999999999994</v>
          </cell>
          <cell r="O1479">
            <v>1</v>
          </cell>
          <cell r="P1479">
            <v>0</v>
          </cell>
          <cell r="Q1479">
            <v>0</v>
          </cell>
          <cell r="R1479" t="str">
            <v>0.00%</v>
          </cell>
        </row>
        <row r="1480">
          <cell r="A1480" t="str">
            <v>23.02.01.05</v>
          </cell>
          <cell r="B1480" t="str">
            <v>SALIDA PARA DETECTORES DE HUMO</v>
          </cell>
          <cell r="C1480" t="str">
            <v>pto</v>
          </cell>
          <cell r="D1480">
            <v>8</v>
          </cell>
          <cell r="E1480">
            <v>143.56</v>
          </cell>
          <cell r="F1480">
            <v>1148.48</v>
          </cell>
          <cell r="G1480">
            <v>4</v>
          </cell>
          <cell r="H1480">
            <v>574.24</v>
          </cell>
          <cell r="I1480">
            <v>0.5</v>
          </cell>
          <cell r="J1480">
            <v>4</v>
          </cell>
          <cell r="K1480">
            <v>574.24</v>
          </cell>
          <cell r="L1480">
            <v>0.5</v>
          </cell>
          <cell r="M1480">
            <v>8</v>
          </cell>
          <cell r="N1480">
            <v>1148.48</v>
          </cell>
          <cell r="O1480">
            <v>1</v>
          </cell>
          <cell r="P1480">
            <v>0</v>
          </cell>
          <cell r="Q1480">
            <v>0</v>
          </cell>
          <cell r="R1480" t="str">
            <v>0.00%</v>
          </cell>
        </row>
        <row r="1481">
          <cell r="A1481" t="str">
            <v>23.02.01.06</v>
          </cell>
          <cell r="B1481" t="str">
            <v>SALIDA PARA ESTACION MANUAL DE ALARMA CONTRA INCENDIO, PULSADOR Y ALARMA SONORA CONTRA INCENDIO.</v>
          </cell>
          <cell r="C1481" t="str">
            <v>pto</v>
          </cell>
          <cell r="D1481">
            <v>1</v>
          </cell>
          <cell r="E1481">
            <v>97.52</v>
          </cell>
          <cell r="F1481">
            <v>97.52</v>
          </cell>
          <cell r="G1481">
            <v>1</v>
          </cell>
          <cell r="H1481">
            <v>97.52</v>
          </cell>
          <cell r="I1481">
            <v>1</v>
          </cell>
          <cell r="J1481">
            <v>0</v>
          </cell>
          <cell r="K1481">
            <v>0</v>
          </cell>
          <cell r="L1481" t="str">
            <v>0.00%</v>
          </cell>
          <cell r="M1481">
            <v>1</v>
          </cell>
          <cell r="N1481">
            <v>97.52</v>
          </cell>
          <cell r="O1481">
            <v>1</v>
          </cell>
          <cell r="P1481">
            <v>0</v>
          </cell>
          <cell r="Q1481">
            <v>0</v>
          </cell>
          <cell r="R1481" t="str">
            <v>0.00%</v>
          </cell>
        </row>
        <row r="1482">
          <cell r="A1482" t="str">
            <v>23.02.01.07</v>
          </cell>
          <cell r="B1482" t="str">
            <v>SALIDA PARA PUNTO DE TV-CABLE, INCLUYE INSTALACION DE TAPA CIEGA</v>
          </cell>
          <cell r="C1482" t="str">
            <v>pto</v>
          </cell>
          <cell r="D1482">
            <v>1</v>
          </cell>
          <cell r="E1482">
            <v>102.44</v>
          </cell>
          <cell r="F1482">
            <v>102.44</v>
          </cell>
          <cell r="G1482">
            <v>1</v>
          </cell>
          <cell r="H1482">
            <v>102.44</v>
          </cell>
          <cell r="I1482">
            <v>1</v>
          </cell>
          <cell r="J1482">
            <v>0</v>
          </cell>
          <cell r="K1482">
            <v>0</v>
          </cell>
          <cell r="L1482" t="str">
            <v>0.00%</v>
          </cell>
          <cell r="M1482">
            <v>1</v>
          </cell>
          <cell r="N1482">
            <v>102.44</v>
          </cell>
          <cell r="O1482">
            <v>1</v>
          </cell>
          <cell r="P1482">
            <v>0</v>
          </cell>
          <cell r="Q1482">
            <v>0</v>
          </cell>
          <cell r="R1482" t="str">
            <v>0.00%</v>
          </cell>
        </row>
        <row r="1483">
          <cell r="A1483" t="str">
            <v>23.02.02</v>
          </cell>
          <cell r="B1483" t="str">
            <v>CAJAS DE PASE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</row>
        <row r="1484">
          <cell r="A1484" t="str">
            <v>23.02.02.01</v>
          </cell>
          <cell r="B1484" t="str">
            <v>INSTALACION DE CAJA DE PASO DE 15x15X8cm.</v>
          </cell>
          <cell r="C1484" t="str">
            <v>und</v>
          </cell>
          <cell r="D1484">
            <v>7</v>
          </cell>
          <cell r="E1484">
            <v>79.64</v>
          </cell>
          <cell r="F1484">
            <v>557.48</v>
          </cell>
          <cell r="G1484">
            <v>0</v>
          </cell>
          <cell r="H1484">
            <v>0</v>
          </cell>
          <cell r="I1484" t="str">
            <v>0.00%</v>
          </cell>
          <cell r="J1484">
            <v>0</v>
          </cell>
          <cell r="K1484">
            <v>0</v>
          </cell>
          <cell r="L1484" t="str">
            <v>0.00%</v>
          </cell>
          <cell r="M1484">
            <v>0</v>
          </cell>
          <cell r="N1484">
            <v>0</v>
          </cell>
          <cell r="O1484" t="str">
            <v>0.00%</v>
          </cell>
          <cell r="P1484">
            <v>7</v>
          </cell>
          <cell r="Q1484">
            <v>557.48</v>
          </cell>
          <cell r="R1484">
            <v>1</v>
          </cell>
        </row>
        <row r="1485">
          <cell r="A1485" t="str">
            <v>23.02.02.02</v>
          </cell>
          <cell r="B1485" t="str">
            <v>INSTALACION DE CAJA DE PASO DE 20x20X10cm.</v>
          </cell>
          <cell r="C1485" t="str">
            <v>und</v>
          </cell>
          <cell r="D1485">
            <v>2</v>
          </cell>
          <cell r="E1485">
            <v>79.64</v>
          </cell>
          <cell r="F1485">
            <v>159.28</v>
          </cell>
          <cell r="G1485">
            <v>0</v>
          </cell>
          <cell r="H1485">
            <v>0</v>
          </cell>
          <cell r="I1485" t="str">
            <v>0.00%</v>
          </cell>
          <cell r="J1485">
            <v>0</v>
          </cell>
          <cell r="K1485">
            <v>0</v>
          </cell>
          <cell r="L1485" t="str">
            <v>0.00%</v>
          </cell>
          <cell r="M1485">
            <v>0</v>
          </cell>
          <cell r="N1485">
            <v>0</v>
          </cell>
          <cell r="O1485" t="str">
            <v>0.00%</v>
          </cell>
          <cell r="P1485">
            <v>2</v>
          </cell>
          <cell r="Q1485">
            <v>159.28</v>
          </cell>
          <cell r="R1485">
            <v>1</v>
          </cell>
        </row>
        <row r="1486">
          <cell r="A1486" t="str">
            <v>24</v>
          </cell>
          <cell r="B1486" t="str">
            <v>BLOQUE - 5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</row>
        <row r="1487">
          <cell r="A1487" t="str">
            <v>24.01</v>
          </cell>
          <cell r="B1487" t="str">
            <v>INSTALACIONES ELECTRICAS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</row>
        <row r="1488">
          <cell r="A1488" t="str">
            <v>24.01.01</v>
          </cell>
          <cell r="B1488" t="str">
            <v>TABLEROS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</row>
        <row r="1489">
          <cell r="A1489" t="str">
            <v>24.01.01.01</v>
          </cell>
          <cell r="B1489" t="str">
            <v>TABLERO DE DISTRIBUCION TD - 3</v>
          </cell>
          <cell r="C1489" t="str">
            <v>Eqp</v>
          </cell>
          <cell r="D1489">
            <v>1</v>
          </cell>
          <cell r="E1489">
            <v>1281.05</v>
          </cell>
          <cell r="F1489">
            <v>1281.05</v>
          </cell>
          <cell r="G1489">
            <v>0</v>
          </cell>
          <cell r="H1489">
            <v>0</v>
          </cell>
          <cell r="I1489" t="str">
            <v>0.00%</v>
          </cell>
          <cell r="J1489">
            <v>0</v>
          </cell>
          <cell r="K1489">
            <v>0</v>
          </cell>
          <cell r="L1489" t="str">
            <v>0.00%</v>
          </cell>
          <cell r="M1489">
            <v>0</v>
          </cell>
          <cell r="N1489">
            <v>0</v>
          </cell>
          <cell r="O1489" t="str">
            <v>0.00%</v>
          </cell>
          <cell r="P1489">
            <v>1</v>
          </cell>
          <cell r="Q1489">
            <v>1281.05</v>
          </cell>
          <cell r="R1489">
            <v>1</v>
          </cell>
        </row>
        <row r="1490">
          <cell r="A1490" t="str">
            <v>24.01.02</v>
          </cell>
          <cell r="B1490" t="str">
            <v>SALIDA PARA CENTRO DE LUZ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</row>
        <row r="1491">
          <cell r="A1491" t="str">
            <v>24.01.02.01</v>
          </cell>
          <cell r="B1491" t="str">
            <v xml:space="preserve">SALIDA PARA CENTRO DE LUZ  </v>
          </cell>
          <cell r="C1491" t="str">
            <v>pto</v>
          </cell>
          <cell r="D1491">
            <v>21</v>
          </cell>
          <cell r="E1491">
            <v>68.55</v>
          </cell>
          <cell r="F1491">
            <v>1439.55</v>
          </cell>
          <cell r="G1491">
            <v>0</v>
          </cell>
          <cell r="H1491">
            <v>0</v>
          </cell>
          <cell r="I1491" t="str">
            <v>0.00%</v>
          </cell>
          <cell r="J1491">
            <v>0</v>
          </cell>
          <cell r="K1491">
            <v>0</v>
          </cell>
          <cell r="L1491" t="str">
            <v>0.00%</v>
          </cell>
          <cell r="M1491">
            <v>0</v>
          </cell>
          <cell r="N1491">
            <v>0</v>
          </cell>
          <cell r="O1491" t="str">
            <v>0.00%</v>
          </cell>
          <cell r="P1491">
            <v>21</v>
          </cell>
          <cell r="Q1491">
            <v>1439.55</v>
          </cell>
          <cell r="R1491">
            <v>1</v>
          </cell>
        </row>
        <row r="1492">
          <cell r="A1492" t="str">
            <v>24.01.02.02</v>
          </cell>
          <cell r="B1492" t="str">
            <v>SALIDA PARA LUZ DE EMERGENCIA</v>
          </cell>
          <cell r="C1492" t="str">
            <v>pto</v>
          </cell>
          <cell r="D1492">
            <v>2</v>
          </cell>
          <cell r="E1492">
            <v>115.82</v>
          </cell>
          <cell r="F1492">
            <v>231.64</v>
          </cell>
          <cell r="G1492">
            <v>0</v>
          </cell>
          <cell r="H1492">
            <v>0</v>
          </cell>
          <cell r="I1492" t="str">
            <v>0.00%</v>
          </cell>
          <cell r="J1492">
            <v>0</v>
          </cell>
          <cell r="K1492">
            <v>0</v>
          </cell>
          <cell r="L1492" t="str">
            <v>0.00%</v>
          </cell>
          <cell r="M1492">
            <v>0</v>
          </cell>
          <cell r="N1492">
            <v>0</v>
          </cell>
          <cell r="O1492" t="str">
            <v>0.00%</v>
          </cell>
          <cell r="P1492">
            <v>2</v>
          </cell>
          <cell r="Q1492">
            <v>231.64</v>
          </cell>
          <cell r="R1492">
            <v>1</v>
          </cell>
        </row>
        <row r="1493">
          <cell r="A1493" t="str">
            <v>24.01.03</v>
          </cell>
          <cell r="B1493" t="str">
            <v>ARTEFACTOS DE ILUMINACION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</row>
        <row r="1494">
          <cell r="A1494" t="str">
            <v>24.01.03.01</v>
          </cell>
          <cell r="B1494" t="str">
            <v>Artefacto para adosar, con 02 fluorecente lineales de 36W, con rejilla y sistema optico parabolico</v>
          </cell>
          <cell r="C1494" t="str">
            <v>und</v>
          </cell>
          <cell r="D1494">
            <v>17</v>
          </cell>
          <cell r="E1494">
            <v>108.62</v>
          </cell>
          <cell r="F1494">
            <v>1846.54</v>
          </cell>
          <cell r="G1494">
            <v>0</v>
          </cell>
          <cell r="H1494">
            <v>0</v>
          </cell>
          <cell r="I1494" t="str">
            <v>0.00%</v>
          </cell>
          <cell r="J1494">
            <v>0</v>
          </cell>
          <cell r="K1494">
            <v>0</v>
          </cell>
          <cell r="L1494" t="str">
            <v>0.00%</v>
          </cell>
          <cell r="M1494">
            <v>0</v>
          </cell>
          <cell r="N1494">
            <v>0</v>
          </cell>
          <cell r="O1494" t="str">
            <v>0.00%</v>
          </cell>
          <cell r="P1494">
            <v>17</v>
          </cell>
          <cell r="Q1494">
            <v>1846.54</v>
          </cell>
          <cell r="R1494">
            <v>1</v>
          </cell>
        </row>
        <row r="1495">
          <cell r="A1495" t="str">
            <v>24.01.03.02</v>
          </cell>
          <cell r="B1495" t="str">
            <v>Artefacto para adosar, con 02 fluorecente lineales de 18W, con rejilla y sistema optico semiparabolico</v>
          </cell>
          <cell r="C1495" t="str">
            <v>und</v>
          </cell>
          <cell r="D1495">
            <v>4</v>
          </cell>
          <cell r="E1495">
            <v>70.62</v>
          </cell>
          <cell r="F1495">
            <v>282.48</v>
          </cell>
          <cell r="G1495">
            <v>0</v>
          </cell>
          <cell r="H1495">
            <v>0</v>
          </cell>
          <cell r="I1495" t="str">
            <v>0.00%</v>
          </cell>
          <cell r="J1495">
            <v>0</v>
          </cell>
          <cell r="K1495">
            <v>0</v>
          </cell>
          <cell r="L1495" t="str">
            <v>0.00%</v>
          </cell>
          <cell r="M1495">
            <v>0</v>
          </cell>
          <cell r="N1495">
            <v>0</v>
          </cell>
          <cell r="O1495" t="str">
            <v>0.00%</v>
          </cell>
          <cell r="P1495">
            <v>4</v>
          </cell>
          <cell r="Q1495">
            <v>282.48</v>
          </cell>
          <cell r="R1495">
            <v>1</v>
          </cell>
        </row>
        <row r="1496">
          <cell r="A1496" t="str">
            <v>24.01.03.03</v>
          </cell>
          <cell r="B1496" t="str">
            <v>Artefacto de iluminacion EM luz de emergencia</v>
          </cell>
          <cell r="C1496" t="str">
            <v>und</v>
          </cell>
          <cell r="D1496">
            <v>2</v>
          </cell>
          <cell r="E1496">
            <v>128.33000000000001</v>
          </cell>
          <cell r="F1496">
            <v>256.66000000000003</v>
          </cell>
          <cell r="G1496">
            <v>0</v>
          </cell>
          <cell r="H1496">
            <v>0</v>
          </cell>
          <cell r="I1496" t="str">
            <v>0.00%</v>
          </cell>
          <cell r="J1496">
            <v>0</v>
          </cell>
          <cell r="K1496">
            <v>0</v>
          </cell>
          <cell r="L1496" t="str">
            <v>0.00%</v>
          </cell>
          <cell r="M1496">
            <v>0</v>
          </cell>
          <cell r="N1496">
            <v>0</v>
          </cell>
          <cell r="O1496" t="str">
            <v>0.00%</v>
          </cell>
          <cell r="P1496">
            <v>2</v>
          </cell>
          <cell r="Q1496">
            <v>256.66000000000003</v>
          </cell>
          <cell r="R1496">
            <v>1</v>
          </cell>
        </row>
        <row r="1497">
          <cell r="A1497" t="str">
            <v>24.01.04</v>
          </cell>
          <cell r="B1497" t="str">
            <v>INTERRUPTORES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</row>
        <row r="1498">
          <cell r="A1498" t="str">
            <v>24.01.04.01</v>
          </cell>
          <cell r="B1498" t="str">
            <v>SALIDA PARA INTERRUPTOR SIMPLE, INCLUYE INSTALACION DE INTERRUPTOR</v>
          </cell>
          <cell r="C1498" t="str">
            <v>pto</v>
          </cell>
          <cell r="D1498">
            <v>5</v>
          </cell>
          <cell r="E1498">
            <v>53.98</v>
          </cell>
          <cell r="F1498">
            <v>269.89999999999998</v>
          </cell>
          <cell r="G1498">
            <v>0</v>
          </cell>
          <cell r="H1498">
            <v>0</v>
          </cell>
          <cell r="I1498" t="str">
            <v>0.00%</v>
          </cell>
          <cell r="J1498">
            <v>0</v>
          </cell>
          <cell r="K1498">
            <v>0</v>
          </cell>
          <cell r="L1498" t="str">
            <v>0.00%</v>
          </cell>
          <cell r="M1498">
            <v>0</v>
          </cell>
          <cell r="N1498">
            <v>0</v>
          </cell>
          <cell r="O1498" t="str">
            <v>0.00%</v>
          </cell>
          <cell r="P1498">
            <v>5</v>
          </cell>
          <cell r="Q1498">
            <v>269.89999999999998</v>
          </cell>
          <cell r="R1498">
            <v>1</v>
          </cell>
        </row>
        <row r="1499">
          <cell r="A1499" t="str">
            <v>24.01.04.02</v>
          </cell>
          <cell r="B1499" t="str">
            <v>SALIDA PARA INTERRUPTOR DOBLE, INCLUYE INSTALACION DE INTERRUPTOR</v>
          </cell>
          <cell r="C1499" t="str">
            <v>pto</v>
          </cell>
          <cell r="D1499">
            <v>2</v>
          </cell>
          <cell r="E1499">
            <v>55.98</v>
          </cell>
          <cell r="F1499">
            <v>111.96</v>
          </cell>
          <cell r="G1499">
            <v>0</v>
          </cell>
          <cell r="H1499">
            <v>0</v>
          </cell>
          <cell r="I1499" t="str">
            <v>0.00%</v>
          </cell>
          <cell r="J1499">
            <v>0</v>
          </cell>
          <cell r="K1499">
            <v>0</v>
          </cell>
          <cell r="L1499" t="str">
            <v>0.00%</v>
          </cell>
          <cell r="M1499">
            <v>0</v>
          </cell>
          <cell r="N1499">
            <v>0</v>
          </cell>
          <cell r="O1499" t="str">
            <v>0.00%</v>
          </cell>
          <cell r="P1499">
            <v>2</v>
          </cell>
          <cell r="Q1499">
            <v>111.96</v>
          </cell>
          <cell r="R1499">
            <v>1</v>
          </cell>
        </row>
        <row r="1500">
          <cell r="A1500" t="str">
            <v>24.01.05</v>
          </cell>
          <cell r="B1500" t="str">
            <v>TOMACORRIENTES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</row>
        <row r="1501">
          <cell r="A1501" t="str">
            <v>24.01.05.01</v>
          </cell>
          <cell r="B1501" t="str">
            <v>SALIDA PARA TOMACORRIENTES DOBLE CON PUESTA TIERRA, INCLUYE INSTALACION DE TOMACORRIENTE</v>
          </cell>
          <cell r="C1501" t="str">
            <v>pto</v>
          </cell>
          <cell r="D1501">
            <v>17</v>
          </cell>
          <cell r="E1501">
            <v>95.35</v>
          </cell>
          <cell r="F1501">
            <v>1620.9499999999998</v>
          </cell>
          <cell r="G1501">
            <v>0</v>
          </cell>
          <cell r="H1501">
            <v>0</v>
          </cell>
          <cell r="I1501" t="str">
            <v>0.00%</v>
          </cell>
          <cell r="J1501">
            <v>0</v>
          </cell>
          <cell r="K1501">
            <v>0</v>
          </cell>
          <cell r="L1501" t="str">
            <v>0.00%</v>
          </cell>
          <cell r="M1501">
            <v>0</v>
          </cell>
          <cell r="N1501">
            <v>0</v>
          </cell>
          <cell r="O1501" t="str">
            <v>0.00%</v>
          </cell>
          <cell r="P1501">
            <v>17</v>
          </cell>
          <cell r="Q1501">
            <v>1620.9499999999998</v>
          </cell>
          <cell r="R1501">
            <v>1</v>
          </cell>
        </row>
        <row r="1502">
          <cell r="A1502" t="str">
            <v>24.02</v>
          </cell>
          <cell r="B1502" t="str">
            <v>SISTEMAS ESPECIALES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</row>
        <row r="1503">
          <cell r="A1503" t="str">
            <v>24.02.01</v>
          </cell>
          <cell r="B1503" t="str">
            <v>SALIDAS DE SISTEMAS ESPECIALES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</row>
        <row r="1504">
          <cell r="A1504" t="str">
            <v>24.02.01.01</v>
          </cell>
          <cell r="B1504" t="str">
            <v>SALIDA SIMPLE PARA RED DE DATOS</v>
          </cell>
          <cell r="C1504" t="str">
            <v>pto</v>
          </cell>
          <cell r="D1504">
            <v>2</v>
          </cell>
          <cell r="E1504">
            <v>270.77999999999997</v>
          </cell>
          <cell r="F1504">
            <v>541.55999999999995</v>
          </cell>
          <cell r="G1504">
            <v>0</v>
          </cell>
          <cell r="H1504">
            <v>0</v>
          </cell>
          <cell r="I1504" t="str">
            <v>0.00%</v>
          </cell>
          <cell r="J1504">
            <v>0</v>
          </cell>
          <cell r="K1504">
            <v>0</v>
          </cell>
          <cell r="L1504" t="str">
            <v>0.00%</v>
          </cell>
          <cell r="M1504">
            <v>0</v>
          </cell>
          <cell r="N1504">
            <v>0</v>
          </cell>
          <cell r="O1504" t="str">
            <v>0.00%</v>
          </cell>
          <cell r="P1504">
            <v>2</v>
          </cell>
          <cell r="Q1504">
            <v>541.55999999999995</v>
          </cell>
          <cell r="R1504">
            <v>1</v>
          </cell>
        </row>
        <row r="1505">
          <cell r="A1505" t="str">
            <v>24.02.01.02</v>
          </cell>
          <cell r="B1505" t="str">
            <v>SALIDA DOBLE PARA RED DE DATOS</v>
          </cell>
          <cell r="C1505" t="str">
            <v>pto</v>
          </cell>
          <cell r="D1505">
            <v>3</v>
          </cell>
          <cell r="E1505">
            <v>199.28</v>
          </cell>
          <cell r="F1505">
            <v>597.84</v>
          </cell>
          <cell r="G1505">
            <v>0</v>
          </cell>
          <cell r="H1505">
            <v>0</v>
          </cell>
          <cell r="I1505" t="str">
            <v>0.00%</v>
          </cell>
          <cell r="J1505">
            <v>0</v>
          </cell>
          <cell r="K1505">
            <v>0</v>
          </cell>
          <cell r="L1505" t="str">
            <v>0.00%</v>
          </cell>
          <cell r="M1505">
            <v>0</v>
          </cell>
          <cell r="N1505">
            <v>0</v>
          </cell>
          <cell r="O1505" t="str">
            <v>0.00%</v>
          </cell>
          <cell r="P1505">
            <v>3</v>
          </cell>
          <cell r="Q1505">
            <v>597.84</v>
          </cell>
          <cell r="R1505">
            <v>1</v>
          </cell>
        </row>
        <row r="1506">
          <cell r="A1506" t="str">
            <v>24.02.01.03</v>
          </cell>
          <cell r="B1506" t="str">
            <v>SALIDA PARA DETECTORES DE HUMO</v>
          </cell>
          <cell r="C1506" t="str">
            <v>pto</v>
          </cell>
          <cell r="D1506">
            <v>4</v>
          </cell>
          <cell r="E1506">
            <v>143.56</v>
          </cell>
          <cell r="F1506">
            <v>574.24</v>
          </cell>
          <cell r="G1506">
            <v>0</v>
          </cell>
          <cell r="H1506">
            <v>0</v>
          </cell>
          <cell r="I1506" t="str">
            <v>0.00%</v>
          </cell>
          <cell r="J1506">
            <v>0</v>
          </cell>
          <cell r="K1506">
            <v>0</v>
          </cell>
          <cell r="L1506" t="str">
            <v>0.00%</v>
          </cell>
          <cell r="M1506">
            <v>0</v>
          </cell>
          <cell r="N1506">
            <v>0</v>
          </cell>
          <cell r="O1506" t="str">
            <v>0.00%</v>
          </cell>
          <cell r="P1506">
            <v>4</v>
          </cell>
          <cell r="Q1506">
            <v>574.24</v>
          </cell>
          <cell r="R1506">
            <v>1</v>
          </cell>
        </row>
        <row r="1507">
          <cell r="A1507" t="str">
            <v>24.02.01.04</v>
          </cell>
          <cell r="B1507" t="str">
            <v>SALIDA PARA ESTACION MANUAL DE ALARMA CONTRA INCENDIO, PULSADOR Y ALARMA SONORA CONTRA INCENDIO.</v>
          </cell>
          <cell r="C1507" t="str">
            <v>pto</v>
          </cell>
          <cell r="D1507">
            <v>1</v>
          </cell>
          <cell r="E1507">
            <v>97.52</v>
          </cell>
          <cell r="F1507">
            <v>97.52</v>
          </cell>
          <cell r="G1507">
            <v>0</v>
          </cell>
          <cell r="H1507">
            <v>0</v>
          </cell>
          <cell r="I1507" t="str">
            <v>0.00%</v>
          </cell>
          <cell r="J1507">
            <v>0</v>
          </cell>
          <cell r="K1507">
            <v>0</v>
          </cell>
          <cell r="L1507" t="str">
            <v>0.00%</v>
          </cell>
          <cell r="M1507">
            <v>0</v>
          </cell>
          <cell r="N1507">
            <v>0</v>
          </cell>
          <cell r="O1507" t="str">
            <v>0.00%</v>
          </cell>
          <cell r="P1507">
            <v>1</v>
          </cell>
          <cell r="Q1507">
            <v>97.52</v>
          </cell>
          <cell r="R1507">
            <v>1</v>
          </cell>
        </row>
        <row r="1508">
          <cell r="A1508" t="str">
            <v>24.02.01.05</v>
          </cell>
          <cell r="B1508" t="str">
            <v>SALIDA PARA PUNTO DE TV-CABLE, INCLUYE INSTALACION DE TAPA CIEGA</v>
          </cell>
          <cell r="C1508" t="str">
            <v>pto</v>
          </cell>
          <cell r="D1508">
            <v>2</v>
          </cell>
          <cell r="E1508">
            <v>102.44</v>
          </cell>
          <cell r="F1508">
            <v>204.88</v>
          </cell>
          <cell r="G1508">
            <v>0</v>
          </cell>
          <cell r="H1508">
            <v>0</v>
          </cell>
          <cell r="I1508" t="str">
            <v>0.00%</v>
          </cell>
          <cell r="J1508">
            <v>0</v>
          </cell>
          <cell r="K1508">
            <v>0</v>
          </cell>
          <cell r="L1508" t="str">
            <v>0.00%</v>
          </cell>
          <cell r="M1508">
            <v>0</v>
          </cell>
          <cell r="N1508">
            <v>0</v>
          </cell>
          <cell r="O1508" t="str">
            <v>0.00%</v>
          </cell>
          <cell r="P1508">
            <v>2</v>
          </cell>
          <cell r="Q1508">
            <v>204.88</v>
          </cell>
          <cell r="R1508">
            <v>1</v>
          </cell>
        </row>
        <row r="1509">
          <cell r="A1509" t="str">
            <v>24.02.02</v>
          </cell>
          <cell r="B1509" t="str">
            <v>CAJAS DE PASE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</row>
        <row r="1510">
          <cell r="A1510" t="str">
            <v>24.02.02.01</v>
          </cell>
          <cell r="B1510" t="str">
            <v>INSTALACION DE CAJA DE PASO DE 15x15X8cm.</v>
          </cell>
          <cell r="C1510" t="str">
            <v>und</v>
          </cell>
          <cell r="D1510">
            <v>4</v>
          </cell>
          <cell r="E1510">
            <v>79.64</v>
          </cell>
          <cell r="F1510">
            <v>318.56</v>
          </cell>
          <cell r="G1510">
            <v>0</v>
          </cell>
          <cell r="H1510">
            <v>0</v>
          </cell>
          <cell r="I1510" t="str">
            <v>0.00%</v>
          </cell>
          <cell r="J1510">
            <v>0</v>
          </cell>
          <cell r="K1510">
            <v>0</v>
          </cell>
          <cell r="L1510" t="str">
            <v>0.00%</v>
          </cell>
          <cell r="M1510">
            <v>0</v>
          </cell>
          <cell r="N1510">
            <v>0</v>
          </cell>
          <cell r="O1510" t="str">
            <v>0.00%</v>
          </cell>
          <cell r="P1510">
            <v>4</v>
          </cell>
          <cell r="Q1510">
            <v>318.56</v>
          </cell>
          <cell r="R1510">
            <v>1</v>
          </cell>
        </row>
        <row r="1511">
          <cell r="A1511" t="str">
            <v>25</v>
          </cell>
          <cell r="B1511" t="str">
            <v xml:space="preserve">CISTERNA SUBTERRANEA Y CASETA DE BOMBEO 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</row>
        <row r="1512">
          <cell r="A1512" t="str">
            <v>25.01</v>
          </cell>
          <cell r="B1512" t="str">
            <v>INSTALACIONES ELECTRICAS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</row>
        <row r="1513">
          <cell r="A1513" t="str">
            <v>25.01.01</v>
          </cell>
          <cell r="B1513" t="str">
            <v>TABLEROS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</row>
        <row r="1514">
          <cell r="A1514" t="str">
            <v>25.01.01.01</v>
          </cell>
          <cell r="B1514" t="str">
            <v>TABLERO DE DISTRIBUCION TD - 6</v>
          </cell>
          <cell r="C1514" t="str">
            <v>Eqp</v>
          </cell>
          <cell r="D1514">
            <v>1</v>
          </cell>
          <cell r="E1514">
            <v>1593.05</v>
          </cell>
          <cell r="F1514">
            <v>1593.05</v>
          </cell>
          <cell r="G1514">
            <v>0</v>
          </cell>
          <cell r="H1514">
            <v>0</v>
          </cell>
          <cell r="I1514" t="str">
            <v>0.00%</v>
          </cell>
          <cell r="J1514">
            <v>0</v>
          </cell>
          <cell r="K1514">
            <v>0</v>
          </cell>
          <cell r="L1514" t="str">
            <v>0.00%</v>
          </cell>
          <cell r="M1514">
            <v>0</v>
          </cell>
          <cell r="N1514">
            <v>0</v>
          </cell>
          <cell r="O1514" t="str">
            <v>0.00%</v>
          </cell>
          <cell r="P1514">
            <v>1</v>
          </cell>
          <cell r="Q1514">
            <v>1593.05</v>
          </cell>
          <cell r="R1514">
            <v>1</v>
          </cell>
        </row>
        <row r="1515">
          <cell r="A1515" t="str">
            <v>25.01.01.02</v>
          </cell>
          <cell r="B1515" t="str">
            <v>TABLERO DE CONTROL DE BOMBAS T-CBA</v>
          </cell>
          <cell r="C1515" t="str">
            <v>und</v>
          </cell>
          <cell r="D1515">
            <v>1</v>
          </cell>
          <cell r="E1515">
            <v>468.91</v>
          </cell>
          <cell r="F1515">
            <v>468.91</v>
          </cell>
          <cell r="G1515">
            <v>0</v>
          </cell>
          <cell r="H1515">
            <v>0</v>
          </cell>
          <cell r="I1515" t="str">
            <v>0.00%</v>
          </cell>
          <cell r="J1515">
            <v>0</v>
          </cell>
          <cell r="K1515">
            <v>0</v>
          </cell>
          <cell r="L1515" t="str">
            <v>0.00%</v>
          </cell>
          <cell r="M1515">
            <v>0</v>
          </cell>
          <cell r="N1515">
            <v>0</v>
          </cell>
          <cell r="O1515" t="str">
            <v>0.00%</v>
          </cell>
          <cell r="P1515">
            <v>1</v>
          </cell>
          <cell r="Q1515">
            <v>468.91</v>
          </cell>
          <cell r="R1515">
            <v>1</v>
          </cell>
        </row>
        <row r="1516">
          <cell r="A1516" t="str">
            <v>25.01.02</v>
          </cell>
          <cell r="B1516" t="str">
            <v>SALIDA PARA CENTRO DE LUZ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</row>
        <row r="1517">
          <cell r="A1517" t="str">
            <v>25.01.02.01</v>
          </cell>
          <cell r="B1517" t="str">
            <v xml:space="preserve">SALIDA PARA CENTRO DE LUZ  </v>
          </cell>
          <cell r="C1517" t="str">
            <v>pto</v>
          </cell>
          <cell r="D1517">
            <v>4</v>
          </cell>
          <cell r="E1517">
            <v>68.55</v>
          </cell>
          <cell r="F1517">
            <v>274.2</v>
          </cell>
          <cell r="G1517">
            <v>0</v>
          </cell>
          <cell r="H1517">
            <v>0</v>
          </cell>
          <cell r="I1517" t="str">
            <v>0.00%</v>
          </cell>
          <cell r="J1517">
            <v>0</v>
          </cell>
          <cell r="K1517">
            <v>0</v>
          </cell>
          <cell r="L1517" t="str">
            <v>0.00%</v>
          </cell>
          <cell r="M1517">
            <v>0</v>
          </cell>
          <cell r="N1517">
            <v>0</v>
          </cell>
          <cell r="O1517" t="str">
            <v>0.00%</v>
          </cell>
          <cell r="P1517">
            <v>4</v>
          </cell>
          <cell r="Q1517">
            <v>274.2</v>
          </cell>
          <cell r="R1517">
            <v>1</v>
          </cell>
        </row>
        <row r="1518">
          <cell r="A1518" t="str">
            <v>25.01.02.02</v>
          </cell>
          <cell r="B1518" t="str">
            <v>SALIDA PARA LUZ DE EMERGENCIA</v>
          </cell>
          <cell r="C1518" t="str">
            <v>pto</v>
          </cell>
          <cell r="D1518">
            <v>1</v>
          </cell>
          <cell r="E1518">
            <v>115.82</v>
          </cell>
          <cell r="F1518">
            <v>115.82</v>
          </cell>
          <cell r="G1518">
            <v>0</v>
          </cell>
          <cell r="H1518">
            <v>0</v>
          </cell>
          <cell r="I1518" t="str">
            <v>0.00%</v>
          </cell>
          <cell r="J1518">
            <v>0</v>
          </cell>
          <cell r="K1518">
            <v>0</v>
          </cell>
          <cell r="L1518" t="str">
            <v>0.00%</v>
          </cell>
          <cell r="M1518">
            <v>0</v>
          </cell>
          <cell r="N1518">
            <v>0</v>
          </cell>
          <cell r="O1518" t="str">
            <v>0.00%</v>
          </cell>
          <cell r="P1518">
            <v>1</v>
          </cell>
          <cell r="Q1518">
            <v>115.82</v>
          </cell>
          <cell r="R1518">
            <v>1</v>
          </cell>
        </row>
        <row r="1519">
          <cell r="A1519" t="str">
            <v>25.01.03</v>
          </cell>
          <cell r="B1519" t="str">
            <v>ARTEFACTOS DE ILUMINACION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</row>
        <row r="1520">
          <cell r="A1520" t="str">
            <v>25.01.03.01</v>
          </cell>
          <cell r="B1520" t="str">
            <v>Artefacto para adosar, con 02 fluorecente lineales de 18W, con rejilla y sistema optico semiparabolico</v>
          </cell>
          <cell r="C1520" t="str">
            <v>und</v>
          </cell>
          <cell r="D1520">
            <v>4</v>
          </cell>
          <cell r="E1520">
            <v>70.62</v>
          </cell>
          <cell r="F1520">
            <v>282.48</v>
          </cell>
          <cell r="G1520">
            <v>0</v>
          </cell>
          <cell r="H1520">
            <v>0</v>
          </cell>
          <cell r="I1520" t="str">
            <v>0.00%</v>
          </cell>
          <cell r="J1520">
            <v>0</v>
          </cell>
          <cell r="K1520">
            <v>0</v>
          </cell>
          <cell r="L1520" t="str">
            <v>0.00%</v>
          </cell>
          <cell r="M1520">
            <v>0</v>
          </cell>
          <cell r="N1520">
            <v>0</v>
          </cell>
          <cell r="O1520" t="str">
            <v>0.00%</v>
          </cell>
          <cell r="P1520">
            <v>4</v>
          </cell>
          <cell r="Q1520">
            <v>282.48</v>
          </cell>
          <cell r="R1520">
            <v>1</v>
          </cell>
        </row>
        <row r="1521">
          <cell r="A1521" t="str">
            <v>25.01.04</v>
          </cell>
          <cell r="B1521" t="str">
            <v>INTERRUPTORES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</row>
        <row r="1522">
          <cell r="A1522" t="str">
            <v>25.01.04.01</v>
          </cell>
          <cell r="B1522" t="str">
            <v>SALIDA PARA INTERRUPTOR SIMPLE, INCLUYE INSTALACION DE INTERRUPTOR</v>
          </cell>
          <cell r="C1522" t="str">
            <v>pto</v>
          </cell>
          <cell r="D1522">
            <v>1</v>
          </cell>
          <cell r="E1522">
            <v>53.98</v>
          </cell>
          <cell r="F1522">
            <v>53.98</v>
          </cell>
          <cell r="G1522">
            <v>0</v>
          </cell>
          <cell r="H1522">
            <v>0</v>
          </cell>
          <cell r="I1522" t="str">
            <v>0.00%</v>
          </cell>
          <cell r="J1522">
            <v>0</v>
          </cell>
          <cell r="K1522">
            <v>0</v>
          </cell>
          <cell r="L1522" t="str">
            <v>0.00%</v>
          </cell>
          <cell r="M1522">
            <v>0</v>
          </cell>
          <cell r="N1522">
            <v>0</v>
          </cell>
          <cell r="O1522" t="str">
            <v>0.00%</v>
          </cell>
          <cell r="P1522">
            <v>1</v>
          </cell>
          <cell r="Q1522">
            <v>53.98</v>
          </cell>
          <cell r="R1522">
            <v>1</v>
          </cell>
        </row>
        <row r="1523">
          <cell r="A1523" t="str">
            <v>25.01.04.02</v>
          </cell>
          <cell r="B1523" t="str">
            <v>SALIDA PARA INTERRUPTOR DOBLE, INCLUYE INSTALACION DE INTERRUPTOR</v>
          </cell>
          <cell r="C1523" t="str">
            <v>pto</v>
          </cell>
          <cell r="D1523">
            <v>1</v>
          </cell>
          <cell r="E1523">
            <v>55.98</v>
          </cell>
          <cell r="F1523">
            <v>55.98</v>
          </cell>
          <cell r="G1523">
            <v>0</v>
          </cell>
          <cell r="H1523">
            <v>0</v>
          </cell>
          <cell r="I1523" t="str">
            <v>0.00%</v>
          </cell>
          <cell r="J1523">
            <v>0</v>
          </cell>
          <cell r="K1523">
            <v>0</v>
          </cell>
          <cell r="L1523" t="str">
            <v>0.00%</v>
          </cell>
          <cell r="M1523">
            <v>0</v>
          </cell>
          <cell r="N1523">
            <v>0</v>
          </cell>
          <cell r="O1523" t="str">
            <v>0.00%</v>
          </cell>
          <cell r="P1523">
            <v>1</v>
          </cell>
          <cell r="Q1523">
            <v>55.98</v>
          </cell>
          <cell r="R1523">
            <v>1</v>
          </cell>
        </row>
        <row r="1524">
          <cell r="A1524" t="str">
            <v>25.01.05</v>
          </cell>
          <cell r="B1524" t="str">
            <v>TOMACORRIENTES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</row>
        <row r="1525">
          <cell r="A1525" t="str">
            <v>25.01.05.01</v>
          </cell>
          <cell r="B1525" t="str">
            <v>SALIDA PARA TOMACORRIENTES DOBLE CON PUESTA TIERRA, INCLUYE INSTALACION DE TOMACORRIENTE</v>
          </cell>
          <cell r="C1525" t="str">
            <v>pto</v>
          </cell>
          <cell r="D1525">
            <v>1</v>
          </cell>
          <cell r="E1525">
            <v>95.35</v>
          </cell>
          <cell r="F1525">
            <v>95.35</v>
          </cell>
          <cell r="G1525">
            <v>0</v>
          </cell>
          <cell r="H1525">
            <v>0</v>
          </cell>
          <cell r="I1525" t="str">
            <v>0.00%</v>
          </cell>
          <cell r="J1525">
            <v>0</v>
          </cell>
          <cell r="K1525">
            <v>0</v>
          </cell>
          <cell r="L1525" t="str">
            <v>0.00%</v>
          </cell>
          <cell r="M1525">
            <v>0</v>
          </cell>
          <cell r="N1525">
            <v>0</v>
          </cell>
          <cell r="O1525" t="str">
            <v>0.00%</v>
          </cell>
          <cell r="P1525">
            <v>1</v>
          </cell>
          <cell r="Q1525">
            <v>95.35</v>
          </cell>
          <cell r="R1525">
            <v>1</v>
          </cell>
        </row>
        <row r="1526">
          <cell r="A1526" t="str">
            <v>25.01.05.02</v>
          </cell>
          <cell r="B1526" t="str">
            <v>SALIDA PARA TOMACORRIENTE DE FUERZA PARA BOMBA DE AGUA Y CONTROL DE NIVEL, INCLUYE INSTALACION DE TOMACORRIENTE</v>
          </cell>
          <cell r="C1526" t="str">
            <v>pto</v>
          </cell>
          <cell r="D1526">
            <v>3</v>
          </cell>
          <cell r="E1526">
            <v>96.33</v>
          </cell>
          <cell r="F1526">
            <v>288.99</v>
          </cell>
          <cell r="G1526">
            <v>0</v>
          </cell>
          <cell r="H1526">
            <v>0</v>
          </cell>
          <cell r="I1526" t="str">
            <v>0.00%</v>
          </cell>
          <cell r="J1526">
            <v>0</v>
          </cell>
          <cell r="K1526">
            <v>0</v>
          </cell>
          <cell r="L1526" t="str">
            <v>0.00%</v>
          </cell>
          <cell r="M1526">
            <v>0</v>
          </cell>
          <cell r="N1526">
            <v>0</v>
          </cell>
          <cell r="O1526" t="str">
            <v>0.00%</v>
          </cell>
          <cell r="P1526">
            <v>3</v>
          </cell>
          <cell r="Q1526">
            <v>288.99</v>
          </cell>
          <cell r="R1526">
            <v>1</v>
          </cell>
        </row>
        <row r="1527">
          <cell r="A1527" t="str">
            <v>26</v>
          </cell>
          <cell r="B1527" t="str">
            <v>PATIO DE HONOR CON CUBIERTA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</row>
        <row r="1528">
          <cell r="A1528" t="str">
            <v>26.01</v>
          </cell>
          <cell r="B1528" t="str">
            <v>INSTALACIONES ELECTRICAS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</row>
        <row r="1529">
          <cell r="A1529" t="str">
            <v>26.01.01</v>
          </cell>
          <cell r="B1529" t="str">
            <v>EXCAVACION DE ZANJA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</row>
        <row r="1530">
          <cell r="A1530" t="str">
            <v>26.01.01.01</v>
          </cell>
          <cell r="B1530" t="str">
            <v>CAVADO DE ZANJA, SEÑALIZACION, PROTECCION Y RELLENO DE ZANJA</v>
          </cell>
          <cell r="C1530" t="str">
            <v>m</v>
          </cell>
          <cell r="D1530">
            <v>25</v>
          </cell>
          <cell r="E1530">
            <v>71.78</v>
          </cell>
          <cell r="F1530">
            <v>1794.5</v>
          </cell>
          <cell r="G1530">
            <v>0</v>
          </cell>
          <cell r="H1530">
            <v>0</v>
          </cell>
          <cell r="I1530" t="str">
            <v>0.00%</v>
          </cell>
          <cell r="J1530">
            <v>0</v>
          </cell>
          <cell r="K1530">
            <v>0</v>
          </cell>
          <cell r="L1530" t="str">
            <v>0.00%</v>
          </cell>
          <cell r="M1530">
            <v>0</v>
          </cell>
          <cell r="N1530">
            <v>0</v>
          </cell>
          <cell r="O1530" t="str">
            <v>0.00%</v>
          </cell>
          <cell r="P1530">
            <v>25</v>
          </cell>
          <cell r="Q1530">
            <v>1794.5</v>
          </cell>
          <cell r="R1530">
            <v>1</v>
          </cell>
        </row>
        <row r="1531">
          <cell r="A1531" t="str">
            <v>26.01.02</v>
          </cell>
          <cell r="B1531" t="str">
            <v>CABLE SUBTERRANEO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</row>
        <row r="1532">
          <cell r="A1532" t="str">
            <v>26.01.02.01</v>
          </cell>
          <cell r="B1532" t="str">
            <v>TENDIDO DE CABLE SUBTERRANEO  N2XOH (2-1x6+1x6 (T))mm2</v>
          </cell>
          <cell r="C1532" t="str">
            <v>m</v>
          </cell>
          <cell r="D1532">
            <v>70</v>
          </cell>
          <cell r="E1532">
            <v>15.48</v>
          </cell>
          <cell r="F1532">
            <v>1083.6000000000001</v>
          </cell>
          <cell r="G1532">
            <v>0</v>
          </cell>
          <cell r="H1532">
            <v>0</v>
          </cell>
          <cell r="I1532" t="str">
            <v>0.00%</v>
          </cell>
          <cell r="J1532">
            <v>0</v>
          </cell>
          <cell r="K1532">
            <v>0</v>
          </cell>
          <cell r="L1532" t="str">
            <v>0.00%</v>
          </cell>
          <cell r="M1532">
            <v>0</v>
          </cell>
          <cell r="N1532">
            <v>0</v>
          </cell>
          <cell r="O1532" t="str">
            <v>0.00%</v>
          </cell>
          <cell r="P1532">
            <v>70</v>
          </cell>
          <cell r="Q1532">
            <v>1083.6000000000001</v>
          </cell>
          <cell r="R1532">
            <v>1</v>
          </cell>
        </row>
        <row r="1533">
          <cell r="A1533" t="str">
            <v>26.01.03</v>
          </cell>
          <cell r="B1533" t="str">
            <v>DUCTOS O TUBERIAS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</row>
        <row r="1534">
          <cell r="A1534" t="str">
            <v>26.01.03.01</v>
          </cell>
          <cell r="B1534" t="str">
            <v>TUBERIA PVC - P Ø 30 mm</v>
          </cell>
          <cell r="C1534" t="str">
            <v>m</v>
          </cell>
          <cell r="D1534">
            <v>25</v>
          </cell>
          <cell r="E1534">
            <v>8.25</v>
          </cell>
          <cell r="F1534">
            <v>206.25</v>
          </cell>
          <cell r="G1534">
            <v>0</v>
          </cell>
          <cell r="H1534">
            <v>0</v>
          </cell>
          <cell r="I1534" t="str">
            <v>0.00%</v>
          </cell>
          <cell r="J1534">
            <v>0</v>
          </cell>
          <cell r="K1534">
            <v>0</v>
          </cell>
          <cell r="L1534" t="str">
            <v>0.00%</v>
          </cell>
          <cell r="M1534">
            <v>0</v>
          </cell>
          <cell r="N1534">
            <v>0</v>
          </cell>
          <cell r="O1534" t="str">
            <v>0.00%</v>
          </cell>
          <cell r="P1534">
            <v>25</v>
          </cell>
          <cell r="Q1534">
            <v>206.25</v>
          </cell>
          <cell r="R1534">
            <v>1</v>
          </cell>
        </row>
        <row r="1535">
          <cell r="A1535" t="str">
            <v>26.01.03.02</v>
          </cell>
          <cell r="B1535" t="str">
            <v>TUBERIA CONDUIT Ø 19 mm.</v>
          </cell>
          <cell r="C1535" t="str">
            <v>m</v>
          </cell>
          <cell r="D1535">
            <v>45</v>
          </cell>
          <cell r="E1535">
            <v>17.559999999999999</v>
          </cell>
          <cell r="F1535">
            <v>790.19999999999993</v>
          </cell>
          <cell r="G1535">
            <v>0</v>
          </cell>
          <cell r="H1535">
            <v>0</v>
          </cell>
          <cell r="I1535" t="str">
            <v>0.00%</v>
          </cell>
          <cell r="J1535">
            <v>0</v>
          </cell>
          <cell r="K1535">
            <v>0</v>
          </cell>
          <cell r="L1535" t="str">
            <v>0.00%</v>
          </cell>
          <cell r="M1535">
            <v>0</v>
          </cell>
          <cell r="N1535">
            <v>0</v>
          </cell>
          <cell r="O1535" t="str">
            <v>0.00%</v>
          </cell>
          <cell r="P1535">
            <v>45</v>
          </cell>
          <cell r="Q1535">
            <v>790.19999999999993</v>
          </cell>
          <cell r="R1535">
            <v>1</v>
          </cell>
        </row>
        <row r="1536">
          <cell r="A1536" t="str">
            <v>26.01.04</v>
          </cell>
          <cell r="B1536" t="str">
            <v>ARMADO DE BUZON DE CONCRETO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</row>
        <row r="1537">
          <cell r="A1537" t="str">
            <v>26.01.04.01</v>
          </cell>
          <cell r="B1537" t="str">
            <v>CAVADO Y ARMADO DE BUZON CUADRADO DE CONCRETO EN EL PISO CON TAPA DE CONCRETO</v>
          </cell>
          <cell r="C1537" t="str">
            <v>und</v>
          </cell>
          <cell r="D1537">
            <v>1</v>
          </cell>
          <cell r="E1537">
            <v>284.02999999999997</v>
          </cell>
          <cell r="F1537">
            <v>284.02999999999997</v>
          </cell>
          <cell r="G1537">
            <v>0</v>
          </cell>
          <cell r="H1537">
            <v>0</v>
          </cell>
          <cell r="I1537" t="str">
            <v>0.00%</v>
          </cell>
          <cell r="J1537">
            <v>0</v>
          </cell>
          <cell r="K1537">
            <v>0</v>
          </cell>
          <cell r="L1537" t="str">
            <v>0.00%</v>
          </cell>
          <cell r="M1537">
            <v>0</v>
          </cell>
          <cell r="N1537">
            <v>0</v>
          </cell>
          <cell r="O1537" t="str">
            <v>0.00%</v>
          </cell>
          <cell r="P1537">
            <v>1</v>
          </cell>
          <cell r="Q1537">
            <v>284.02999999999997</v>
          </cell>
          <cell r="R1537">
            <v>1</v>
          </cell>
        </row>
        <row r="1538">
          <cell r="A1538" t="str">
            <v>26.01.04.02</v>
          </cell>
          <cell r="B1538" t="str">
            <v>CAVADO Y ARMADO DE BUZON CIRCULAR DE CONCRETO EN EL PISO CON TAPA DE CONCRETO</v>
          </cell>
          <cell r="C1538" t="str">
            <v>und</v>
          </cell>
          <cell r="D1538">
            <v>2</v>
          </cell>
          <cell r="E1538">
            <v>287.52999999999997</v>
          </cell>
          <cell r="F1538">
            <v>575.05999999999995</v>
          </cell>
          <cell r="G1538">
            <v>0</v>
          </cell>
          <cell r="H1538">
            <v>0</v>
          </cell>
          <cell r="I1538" t="str">
            <v>0.00%</v>
          </cell>
          <cell r="J1538">
            <v>0</v>
          </cell>
          <cell r="K1538">
            <v>0</v>
          </cell>
          <cell r="L1538" t="str">
            <v>0.00%</v>
          </cell>
          <cell r="M1538">
            <v>0</v>
          </cell>
          <cell r="N1538">
            <v>0</v>
          </cell>
          <cell r="O1538" t="str">
            <v>0.00%</v>
          </cell>
          <cell r="P1538">
            <v>2</v>
          </cell>
          <cell r="Q1538">
            <v>575.05999999999995</v>
          </cell>
          <cell r="R1538">
            <v>1</v>
          </cell>
        </row>
        <row r="1539">
          <cell r="A1539" t="str">
            <v>26.01.05</v>
          </cell>
          <cell r="B1539" t="str">
            <v xml:space="preserve">SALIDA PARA REFLECTORES  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</row>
        <row r="1540">
          <cell r="A1540" t="str">
            <v>26.01.05.01</v>
          </cell>
          <cell r="B1540" t="str">
            <v>SALIDA PARA CENTRO DE REFLECTOR</v>
          </cell>
          <cell r="C1540" t="str">
            <v>pto</v>
          </cell>
          <cell r="D1540">
            <v>4</v>
          </cell>
          <cell r="E1540">
            <v>92.14</v>
          </cell>
          <cell r="F1540">
            <v>368.56</v>
          </cell>
          <cell r="G1540">
            <v>0</v>
          </cell>
          <cell r="H1540">
            <v>0</v>
          </cell>
          <cell r="I1540" t="str">
            <v>0.00%</v>
          </cell>
          <cell r="J1540">
            <v>0</v>
          </cell>
          <cell r="K1540">
            <v>0</v>
          </cell>
          <cell r="L1540" t="str">
            <v>0.00%</v>
          </cell>
          <cell r="M1540">
            <v>0</v>
          </cell>
          <cell r="N1540">
            <v>0</v>
          </cell>
          <cell r="O1540" t="str">
            <v>0.00%</v>
          </cell>
          <cell r="P1540">
            <v>4</v>
          </cell>
          <cell r="Q1540">
            <v>368.56</v>
          </cell>
          <cell r="R1540">
            <v>1</v>
          </cell>
        </row>
        <row r="1541">
          <cell r="A1541" t="str">
            <v>26.01.06</v>
          </cell>
          <cell r="B1541" t="str">
            <v>ARTEFACTOS DE ILUMINACION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</row>
        <row r="1542">
          <cell r="A1542" t="str">
            <v>26.01.06.01</v>
          </cell>
          <cell r="B1542" t="str">
            <v>Suminist. Inst. Reflector con lamp. 250 W. halogenuro metalico HPI plus-ovoide-data</v>
          </cell>
          <cell r="C1542" t="str">
            <v>und</v>
          </cell>
          <cell r="D1542">
            <v>4</v>
          </cell>
          <cell r="E1542">
            <v>392.9</v>
          </cell>
          <cell r="F1542">
            <v>1571.6</v>
          </cell>
          <cell r="G1542">
            <v>0</v>
          </cell>
          <cell r="H1542">
            <v>0</v>
          </cell>
          <cell r="I1542" t="str">
            <v>0.00%</v>
          </cell>
          <cell r="J1542">
            <v>0</v>
          </cell>
          <cell r="K1542">
            <v>0</v>
          </cell>
          <cell r="L1542" t="str">
            <v>0.00%</v>
          </cell>
          <cell r="M1542">
            <v>0</v>
          </cell>
          <cell r="N1542">
            <v>0</v>
          </cell>
          <cell r="O1542" t="str">
            <v>0.00%</v>
          </cell>
          <cell r="P1542">
            <v>4</v>
          </cell>
          <cell r="Q1542">
            <v>1571.6</v>
          </cell>
          <cell r="R1542">
            <v>1</v>
          </cell>
        </row>
        <row r="1543">
          <cell r="A1543" t="str">
            <v>27</v>
          </cell>
          <cell r="B1543" t="str">
            <v>ILUMINACION DE EXTERIORES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</row>
        <row r="1544">
          <cell r="A1544" t="str">
            <v>27.01</v>
          </cell>
          <cell r="B1544" t="str">
            <v>INSTALACIONES ELECTRICAS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</row>
        <row r="1545">
          <cell r="A1545" t="str">
            <v>27.01.01</v>
          </cell>
          <cell r="B1545" t="str">
            <v>EXCAVACION DE ZANJA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</row>
        <row r="1546">
          <cell r="A1546" t="str">
            <v>27.01.01.01</v>
          </cell>
          <cell r="B1546" t="str">
            <v>CAVADO DE ZANJA, SEÑALIZACION, PROTECCION Y RELLENO DE ZANJA</v>
          </cell>
          <cell r="C1546" t="str">
            <v>m</v>
          </cell>
          <cell r="D1546">
            <v>56</v>
          </cell>
          <cell r="E1546">
            <v>71.78</v>
          </cell>
          <cell r="F1546">
            <v>4019.6800000000003</v>
          </cell>
          <cell r="G1546">
            <v>0</v>
          </cell>
          <cell r="H1546">
            <v>0</v>
          </cell>
          <cell r="I1546" t="str">
            <v>0.00%</v>
          </cell>
          <cell r="J1546">
            <v>0</v>
          </cell>
          <cell r="K1546">
            <v>0</v>
          </cell>
          <cell r="L1546" t="str">
            <v>0.00%</v>
          </cell>
          <cell r="M1546">
            <v>0</v>
          </cell>
          <cell r="N1546">
            <v>0</v>
          </cell>
          <cell r="O1546" t="str">
            <v>0.00%</v>
          </cell>
          <cell r="P1546">
            <v>56</v>
          </cell>
          <cell r="Q1546">
            <v>4019.6800000000003</v>
          </cell>
          <cell r="R1546">
            <v>1</v>
          </cell>
        </row>
        <row r="1547">
          <cell r="A1547" t="str">
            <v>27.01.02</v>
          </cell>
          <cell r="B1547" t="str">
            <v>CABLE SUBTERRANEO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</row>
        <row r="1548">
          <cell r="A1548" t="str">
            <v>27.01.02.01</v>
          </cell>
          <cell r="B1548" t="str">
            <v>TENDIDO DE CABLE SUBTERRANEO N2XOH DE 2-1x4mm2</v>
          </cell>
          <cell r="C1548" t="str">
            <v>m</v>
          </cell>
          <cell r="D1548">
            <v>95</v>
          </cell>
          <cell r="E1548">
            <v>10.88</v>
          </cell>
          <cell r="F1548">
            <v>1033.6000000000001</v>
          </cell>
          <cell r="G1548">
            <v>0</v>
          </cell>
          <cell r="H1548">
            <v>0</v>
          </cell>
          <cell r="I1548" t="str">
            <v>0.00%</v>
          </cell>
          <cell r="J1548">
            <v>0</v>
          </cell>
          <cell r="K1548">
            <v>0</v>
          </cell>
          <cell r="L1548" t="str">
            <v>0.00%</v>
          </cell>
          <cell r="M1548">
            <v>0</v>
          </cell>
          <cell r="N1548">
            <v>0</v>
          </cell>
          <cell r="O1548" t="str">
            <v>0.00%</v>
          </cell>
          <cell r="P1548">
            <v>95</v>
          </cell>
          <cell r="Q1548">
            <v>1033.6000000000001</v>
          </cell>
          <cell r="R1548">
            <v>1</v>
          </cell>
        </row>
        <row r="1549">
          <cell r="A1549" t="str">
            <v>27.01.03</v>
          </cell>
          <cell r="B1549" t="str">
            <v>DUCTOS O TUBERIAS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</row>
        <row r="1550">
          <cell r="A1550" t="str">
            <v>27.01.03.01</v>
          </cell>
          <cell r="B1550" t="str">
            <v>TUBERIA PVC - P Ø 25 mm</v>
          </cell>
          <cell r="C1550" t="str">
            <v>m</v>
          </cell>
          <cell r="D1550">
            <v>56</v>
          </cell>
          <cell r="E1550">
            <v>7.93</v>
          </cell>
          <cell r="F1550">
            <v>444.08</v>
          </cell>
          <cell r="G1550">
            <v>0</v>
          </cell>
          <cell r="H1550">
            <v>0</v>
          </cell>
          <cell r="I1550" t="str">
            <v>0.00%</v>
          </cell>
          <cell r="J1550">
            <v>0</v>
          </cell>
          <cell r="K1550">
            <v>0</v>
          </cell>
          <cell r="L1550" t="str">
            <v>0.00%</v>
          </cell>
          <cell r="M1550">
            <v>0</v>
          </cell>
          <cell r="N1550">
            <v>0</v>
          </cell>
          <cell r="O1550" t="str">
            <v>0.00%</v>
          </cell>
          <cell r="P1550">
            <v>56</v>
          </cell>
          <cell r="Q1550">
            <v>444.08</v>
          </cell>
          <cell r="R1550">
            <v>1</v>
          </cell>
        </row>
        <row r="1551">
          <cell r="A1551" t="str">
            <v>27.01.04</v>
          </cell>
          <cell r="B1551" t="str">
            <v>SUMINISTRO E INSTALACION DE POSTES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</row>
        <row r="1552">
          <cell r="A1552" t="str">
            <v>27.01.04.01</v>
          </cell>
          <cell r="B1552" t="str">
            <v>APERTURA DE HOYO, IZAJE Y CIMENTACION DE POSTE METALICO DE Ø3" x 6m</v>
          </cell>
          <cell r="C1552" t="str">
            <v>und</v>
          </cell>
          <cell r="D1552">
            <v>6</v>
          </cell>
          <cell r="E1552">
            <v>569.35029999999995</v>
          </cell>
          <cell r="F1552">
            <v>3416.1017999999995</v>
          </cell>
          <cell r="G1552">
            <v>0</v>
          </cell>
          <cell r="H1552">
            <v>0</v>
          </cell>
          <cell r="I1552" t="str">
            <v>0.00%</v>
          </cell>
          <cell r="J1552">
            <v>0</v>
          </cell>
          <cell r="K1552">
            <v>0</v>
          </cell>
          <cell r="L1552" t="str">
            <v>0.00%</v>
          </cell>
          <cell r="M1552">
            <v>0</v>
          </cell>
          <cell r="N1552">
            <v>0</v>
          </cell>
          <cell r="O1552" t="str">
            <v>0.00%</v>
          </cell>
          <cell r="P1552">
            <v>6</v>
          </cell>
          <cell r="Q1552">
            <v>3416.1017999999995</v>
          </cell>
          <cell r="R1552">
            <v>1</v>
          </cell>
        </row>
        <row r="1553">
          <cell r="A1553" t="str">
            <v>27.01.05</v>
          </cell>
          <cell r="B1553" t="str">
            <v>EMPALME SUBTERRANEO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</row>
        <row r="1554">
          <cell r="A1554" t="str">
            <v>27.01.05.01</v>
          </cell>
          <cell r="B1554" t="str">
            <v>EJECUCION DE EMPALME SUBTERRANEO EN CABLE N2XOH DE 2-1x4mm2</v>
          </cell>
          <cell r="C1554" t="str">
            <v>pto</v>
          </cell>
          <cell r="D1554">
            <v>6</v>
          </cell>
          <cell r="E1554">
            <v>112.76</v>
          </cell>
          <cell r="F1554">
            <v>676.56000000000006</v>
          </cell>
          <cell r="G1554">
            <v>0</v>
          </cell>
          <cell r="H1554">
            <v>0</v>
          </cell>
          <cell r="I1554" t="str">
            <v>0.00%</v>
          </cell>
          <cell r="J1554">
            <v>0</v>
          </cell>
          <cell r="K1554">
            <v>0</v>
          </cell>
          <cell r="L1554" t="str">
            <v>0.00%</v>
          </cell>
          <cell r="M1554">
            <v>0</v>
          </cell>
          <cell r="N1554">
            <v>0</v>
          </cell>
          <cell r="O1554" t="str">
            <v>0.00%</v>
          </cell>
          <cell r="P1554">
            <v>6</v>
          </cell>
          <cell r="Q1554">
            <v>676.56000000000006</v>
          </cell>
          <cell r="R1554">
            <v>1</v>
          </cell>
        </row>
        <row r="1555">
          <cell r="A1555" t="str">
            <v>27.01.06</v>
          </cell>
          <cell r="B1555" t="str">
            <v>ARMADO DE BUZON DE CONCRETO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</row>
        <row r="1556">
          <cell r="A1556" t="str">
            <v>27.01.06.01</v>
          </cell>
          <cell r="B1556" t="str">
            <v>CAVADO Y ARMADO DE BUZON CIRCULAR DE CONCRETO EN EL PISO CON TAPA DE CONCRETO</v>
          </cell>
          <cell r="C1556" t="str">
            <v>und</v>
          </cell>
          <cell r="D1556">
            <v>6</v>
          </cell>
          <cell r="E1556">
            <v>287.53030000000001</v>
          </cell>
          <cell r="F1556">
            <v>1725.1818000000001</v>
          </cell>
          <cell r="G1556">
            <v>0</v>
          </cell>
          <cell r="H1556">
            <v>0</v>
          </cell>
          <cell r="I1556" t="str">
            <v>0.00%</v>
          </cell>
          <cell r="J1556">
            <v>0</v>
          </cell>
          <cell r="K1556">
            <v>0</v>
          </cell>
          <cell r="L1556" t="str">
            <v>0.00%</v>
          </cell>
          <cell r="M1556">
            <v>0</v>
          </cell>
          <cell r="N1556">
            <v>0</v>
          </cell>
          <cell r="O1556" t="str">
            <v>0.00%</v>
          </cell>
          <cell r="P1556">
            <v>6</v>
          </cell>
          <cell r="Q1556">
            <v>1725.1818000000001</v>
          </cell>
          <cell r="R1556">
            <v>1</v>
          </cell>
        </row>
        <row r="1557">
          <cell r="A1557" t="str">
            <v>27.01.07</v>
          </cell>
          <cell r="B1557" t="str">
            <v>SALIDA PARA REFLECTORES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</row>
        <row r="1558">
          <cell r="A1558" t="str">
            <v>27.01.07.01</v>
          </cell>
          <cell r="B1558" t="str">
            <v>SALIDA PARA FAROLA EN POSTE</v>
          </cell>
          <cell r="C1558" t="str">
            <v>pto</v>
          </cell>
          <cell r="D1558">
            <v>6</v>
          </cell>
          <cell r="E1558">
            <v>50.48</v>
          </cell>
          <cell r="F1558">
            <v>302.88</v>
          </cell>
          <cell r="G1558">
            <v>0</v>
          </cell>
          <cell r="H1558">
            <v>0</v>
          </cell>
          <cell r="I1558" t="str">
            <v>0.00%</v>
          </cell>
          <cell r="J1558">
            <v>0</v>
          </cell>
          <cell r="K1558">
            <v>0</v>
          </cell>
          <cell r="L1558" t="str">
            <v>0.00%</v>
          </cell>
          <cell r="M1558">
            <v>0</v>
          </cell>
          <cell r="N1558">
            <v>0</v>
          </cell>
          <cell r="O1558" t="str">
            <v>0.00%</v>
          </cell>
          <cell r="P1558">
            <v>6</v>
          </cell>
          <cell r="Q1558">
            <v>302.88</v>
          </cell>
          <cell r="R1558">
            <v>1</v>
          </cell>
        </row>
        <row r="1559">
          <cell r="A1559" t="str">
            <v>27.01.07.02</v>
          </cell>
          <cell r="B1559" t="str">
            <v>SALIDA PARA CENTRO DE REFLECTOR</v>
          </cell>
          <cell r="C1559" t="str">
            <v>pto</v>
          </cell>
          <cell r="D1559">
            <v>2</v>
          </cell>
          <cell r="E1559">
            <v>92.1404</v>
          </cell>
          <cell r="F1559">
            <v>184.2808</v>
          </cell>
          <cell r="G1559">
            <v>0</v>
          </cell>
          <cell r="H1559">
            <v>0</v>
          </cell>
          <cell r="I1559" t="str">
            <v>0.00%</v>
          </cell>
          <cell r="J1559">
            <v>0</v>
          </cell>
          <cell r="K1559">
            <v>0</v>
          </cell>
          <cell r="L1559" t="str">
            <v>0.00%</v>
          </cell>
          <cell r="M1559">
            <v>0</v>
          </cell>
          <cell r="N1559">
            <v>0</v>
          </cell>
          <cell r="O1559" t="str">
            <v>0.00%</v>
          </cell>
          <cell r="P1559">
            <v>2</v>
          </cell>
          <cell r="Q1559">
            <v>184.2808</v>
          </cell>
          <cell r="R1559">
            <v>1</v>
          </cell>
        </row>
        <row r="1560">
          <cell r="A1560" t="str">
            <v>27.01.08</v>
          </cell>
          <cell r="B1560" t="str">
            <v>ARTEFACTOS DE ILUMINACION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</row>
        <row r="1561">
          <cell r="A1561" t="str">
            <v>27.01.08.01</v>
          </cell>
          <cell r="B1561" t="str">
            <v>Artefacto de iluminacion tipo farola</v>
          </cell>
          <cell r="C1561" t="str">
            <v>und</v>
          </cell>
          <cell r="D1561">
            <v>6</v>
          </cell>
          <cell r="E1561">
            <v>68.330500000000001</v>
          </cell>
          <cell r="F1561">
            <v>409.983</v>
          </cell>
          <cell r="G1561">
            <v>0</v>
          </cell>
          <cell r="H1561">
            <v>0</v>
          </cell>
          <cell r="I1561" t="str">
            <v>0.00%</v>
          </cell>
          <cell r="J1561">
            <v>0</v>
          </cell>
          <cell r="K1561">
            <v>0</v>
          </cell>
          <cell r="L1561" t="str">
            <v>0.00%</v>
          </cell>
          <cell r="M1561">
            <v>0</v>
          </cell>
          <cell r="N1561">
            <v>0</v>
          </cell>
          <cell r="O1561" t="str">
            <v>0.00%</v>
          </cell>
          <cell r="P1561">
            <v>6</v>
          </cell>
          <cell r="Q1561">
            <v>409.983</v>
          </cell>
          <cell r="R1561">
            <v>1</v>
          </cell>
        </row>
        <row r="1562">
          <cell r="A1562" t="str">
            <v>27.01.08.02</v>
          </cell>
          <cell r="B1562" t="str">
            <v>Suminist. Inst. Reflector con 2 lamp. 18 W. modelo RCP/CES - P5464 o similar</v>
          </cell>
          <cell r="C1562" t="str">
            <v>und</v>
          </cell>
          <cell r="D1562">
            <v>2</v>
          </cell>
          <cell r="E1562">
            <v>358.904</v>
          </cell>
          <cell r="F1562">
            <v>717.80799999999999</v>
          </cell>
          <cell r="G1562">
            <v>0</v>
          </cell>
          <cell r="H1562">
            <v>0</v>
          </cell>
          <cell r="I1562" t="str">
            <v>0.00%</v>
          </cell>
          <cell r="J1562">
            <v>0</v>
          </cell>
          <cell r="K1562">
            <v>0</v>
          </cell>
          <cell r="L1562" t="str">
            <v>0.00%</v>
          </cell>
          <cell r="M1562">
            <v>0</v>
          </cell>
          <cell r="N1562">
            <v>0</v>
          </cell>
          <cell r="O1562" t="str">
            <v>0.00%</v>
          </cell>
          <cell r="P1562">
            <v>2</v>
          </cell>
          <cell r="Q1562">
            <v>717.80799999999999</v>
          </cell>
          <cell r="R1562">
            <v>1</v>
          </cell>
        </row>
        <row r="1563">
          <cell r="A1563" t="str">
            <v>28</v>
          </cell>
          <cell r="B1563" t="str">
            <v>OBRAS EXTERIORES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</row>
        <row r="1564">
          <cell r="A1564" t="str">
            <v>28.01</v>
          </cell>
          <cell r="B1564" t="str">
            <v>INSTALACIONES ELECTRICAS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</row>
        <row r="1565">
          <cell r="A1565" t="str">
            <v>28.01.01</v>
          </cell>
          <cell r="B1565" t="str">
            <v>TABLERO GENERAL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</row>
        <row r="1566">
          <cell r="A1566" t="str">
            <v>28.01.01.01</v>
          </cell>
          <cell r="B1566" t="str">
            <v>TABLERO GENERAL T.G.</v>
          </cell>
          <cell r="C1566" t="str">
            <v>Eqp</v>
          </cell>
          <cell r="D1566">
            <v>1</v>
          </cell>
          <cell r="E1566">
            <v>1348.1</v>
          </cell>
          <cell r="F1566">
            <v>1348.1</v>
          </cell>
          <cell r="G1566">
            <v>0</v>
          </cell>
          <cell r="H1566">
            <v>0</v>
          </cell>
          <cell r="I1566" t="str">
            <v>0.00%</v>
          </cell>
          <cell r="J1566">
            <v>0</v>
          </cell>
          <cell r="K1566">
            <v>0</v>
          </cell>
          <cell r="L1566" t="str">
            <v>0.00%</v>
          </cell>
          <cell r="M1566">
            <v>0</v>
          </cell>
          <cell r="N1566">
            <v>0</v>
          </cell>
          <cell r="O1566" t="str">
            <v>0.00%</v>
          </cell>
          <cell r="P1566">
            <v>1</v>
          </cell>
          <cell r="Q1566">
            <v>1348.1</v>
          </cell>
          <cell r="R1566">
            <v>1</v>
          </cell>
        </row>
        <row r="1567">
          <cell r="A1567" t="str">
            <v>28.01.02</v>
          </cell>
          <cell r="B1567" t="str">
            <v>SISTEMA DE PUESTA A TIERRA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</row>
        <row r="1568">
          <cell r="A1568" t="str">
            <v>28.01.02.01</v>
          </cell>
          <cell r="B1568" t="str">
            <v>INSTALACION DE SISTEMA DE PUESTA A TIERRA</v>
          </cell>
          <cell r="C1568" t="str">
            <v>jgo</v>
          </cell>
          <cell r="D1568">
            <v>2</v>
          </cell>
          <cell r="E1568">
            <v>1207.8705</v>
          </cell>
          <cell r="F1568">
            <v>2415.741</v>
          </cell>
          <cell r="G1568">
            <v>0</v>
          </cell>
          <cell r="H1568">
            <v>0</v>
          </cell>
          <cell r="I1568" t="str">
            <v>0.00%</v>
          </cell>
          <cell r="J1568">
            <v>0</v>
          </cell>
          <cell r="K1568">
            <v>0</v>
          </cell>
          <cell r="L1568" t="str">
            <v>0.00%</v>
          </cell>
          <cell r="M1568">
            <v>0</v>
          </cell>
          <cell r="N1568">
            <v>0</v>
          </cell>
          <cell r="O1568" t="str">
            <v>0.00%</v>
          </cell>
          <cell r="P1568">
            <v>2</v>
          </cell>
          <cell r="Q1568">
            <v>2415.741</v>
          </cell>
          <cell r="R1568">
            <v>1</v>
          </cell>
        </row>
        <row r="1569">
          <cell r="A1569" t="str">
            <v>28.01.03</v>
          </cell>
          <cell r="B1569" t="str">
            <v>EXCAVACION DE ZANJA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</row>
        <row r="1570">
          <cell r="A1570" t="str">
            <v>28.01.03.01</v>
          </cell>
          <cell r="B1570" t="str">
            <v>CAVADO DE ZANJA, SEÑALIZACION, PROTECCION Y RELLENO DE ZANJA</v>
          </cell>
          <cell r="C1570" t="str">
            <v>m</v>
          </cell>
          <cell r="D1570">
            <v>20</v>
          </cell>
          <cell r="E1570">
            <v>71.7804</v>
          </cell>
          <cell r="F1570">
            <v>1435.6079999999999</v>
          </cell>
          <cell r="G1570">
            <v>0</v>
          </cell>
          <cell r="H1570">
            <v>0</v>
          </cell>
          <cell r="I1570" t="str">
            <v>0.00%</v>
          </cell>
          <cell r="J1570">
            <v>0</v>
          </cell>
          <cell r="K1570">
            <v>0</v>
          </cell>
          <cell r="L1570" t="str">
            <v>0.00%</v>
          </cell>
          <cell r="M1570">
            <v>0</v>
          </cell>
          <cell r="N1570">
            <v>0</v>
          </cell>
          <cell r="O1570" t="str">
            <v>0.00%</v>
          </cell>
          <cell r="P1570">
            <v>20</v>
          </cell>
          <cell r="Q1570">
            <v>1435.6079999999999</v>
          </cell>
          <cell r="R1570">
            <v>1</v>
          </cell>
        </row>
        <row r="1571">
          <cell r="A1571" t="str">
            <v>28.01.04</v>
          </cell>
          <cell r="B1571" t="str">
            <v>CABLE SUBTERRANEO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</row>
        <row r="1572">
          <cell r="A1572" t="str">
            <v>28.01.04.01</v>
          </cell>
          <cell r="B1572" t="str">
            <v>TENDIDO DE CABLE SUBTERRANEO  N2XOH (3-1x6+1x6 (T))mm2</v>
          </cell>
          <cell r="C1572" t="str">
            <v>m</v>
          </cell>
          <cell r="D1572">
            <v>20</v>
          </cell>
          <cell r="E1572">
            <v>19.28</v>
          </cell>
          <cell r="F1572">
            <v>385.6</v>
          </cell>
          <cell r="G1572">
            <v>0</v>
          </cell>
          <cell r="H1572">
            <v>0</v>
          </cell>
          <cell r="I1572" t="str">
            <v>0.00%</v>
          </cell>
          <cell r="J1572">
            <v>0</v>
          </cell>
          <cell r="K1572">
            <v>0</v>
          </cell>
          <cell r="L1572" t="str">
            <v>0.00%</v>
          </cell>
          <cell r="M1572">
            <v>0</v>
          </cell>
          <cell r="N1572">
            <v>0</v>
          </cell>
          <cell r="O1572" t="str">
            <v>0.00%</v>
          </cell>
          <cell r="P1572">
            <v>20</v>
          </cell>
          <cell r="Q1572">
            <v>385.6</v>
          </cell>
          <cell r="R1572">
            <v>1</v>
          </cell>
        </row>
        <row r="1573">
          <cell r="A1573" t="str">
            <v>28.01.04.02</v>
          </cell>
          <cell r="B1573" t="str">
            <v>TENDIDO DE CABLE SUBTERRANEO  N2XH (3-1x16+1x16 (T))mm2</v>
          </cell>
          <cell r="C1573" t="str">
            <v>m</v>
          </cell>
          <cell r="D1573">
            <v>130</v>
          </cell>
          <cell r="E1573">
            <v>69.630499999999998</v>
          </cell>
          <cell r="F1573">
            <v>9051.9650000000001</v>
          </cell>
          <cell r="G1573">
            <v>0</v>
          </cell>
          <cell r="H1573">
            <v>0</v>
          </cell>
          <cell r="I1573" t="str">
            <v>0.00%</v>
          </cell>
          <cell r="J1573">
            <v>0</v>
          </cell>
          <cell r="K1573">
            <v>0</v>
          </cell>
          <cell r="L1573" t="str">
            <v>0.00%</v>
          </cell>
          <cell r="M1573">
            <v>0</v>
          </cell>
          <cell r="N1573">
            <v>0</v>
          </cell>
          <cell r="O1573" t="str">
            <v>0.00%</v>
          </cell>
          <cell r="P1573">
            <v>130</v>
          </cell>
          <cell r="Q1573">
            <v>9051.9650000000001</v>
          </cell>
          <cell r="R1573">
            <v>1</v>
          </cell>
        </row>
        <row r="1574">
          <cell r="A1574" t="str">
            <v>28.01.05</v>
          </cell>
          <cell r="B1574" t="str">
            <v>DUCTOS O TUBERIAS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</row>
        <row r="1575">
          <cell r="A1575" t="str">
            <v>28.01.05.01</v>
          </cell>
          <cell r="B1575" t="str">
            <v>TUBERIA PVC - P Ø 50 mm</v>
          </cell>
          <cell r="C1575" t="str">
            <v>m</v>
          </cell>
          <cell r="D1575">
            <v>20</v>
          </cell>
          <cell r="E1575">
            <v>7.24</v>
          </cell>
          <cell r="F1575">
            <v>144.80000000000001</v>
          </cell>
          <cell r="G1575">
            <v>0</v>
          </cell>
          <cell r="H1575">
            <v>0</v>
          </cell>
          <cell r="I1575" t="str">
            <v>0.00%</v>
          </cell>
          <cell r="J1575">
            <v>0</v>
          </cell>
          <cell r="K1575">
            <v>0</v>
          </cell>
          <cell r="L1575" t="str">
            <v>0.00%</v>
          </cell>
          <cell r="M1575">
            <v>0</v>
          </cell>
          <cell r="N1575">
            <v>0</v>
          </cell>
          <cell r="O1575" t="str">
            <v>0.00%</v>
          </cell>
          <cell r="P1575">
            <v>20</v>
          </cell>
          <cell r="Q1575">
            <v>144.80000000000001</v>
          </cell>
          <cell r="R1575">
            <v>1</v>
          </cell>
        </row>
        <row r="1576">
          <cell r="A1576" t="str">
            <v>28.01.05.02</v>
          </cell>
          <cell r="B1576" t="str">
            <v>TUBERIA PVC - P Ø 40 mm</v>
          </cell>
          <cell r="C1576" t="str">
            <v>m</v>
          </cell>
          <cell r="D1576">
            <v>160</v>
          </cell>
          <cell r="E1576">
            <v>8.85</v>
          </cell>
          <cell r="F1576">
            <v>1416</v>
          </cell>
          <cell r="G1576">
            <v>0</v>
          </cell>
          <cell r="H1576">
            <v>0</v>
          </cell>
          <cell r="I1576" t="str">
            <v>0.00%</v>
          </cell>
          <cell r="J1576">
            <v>0</v>
          </cell>
          <cell r="K1576">
            <v>0</v>
          </cell>
          <cell r="L1576" t="str">
            <v>0.00%</v>
          </cell>
          <cell r="M1576">
            <v>0</v>
          </cell>
          <cell r="N1576">
            <v>0</v>
          </cell>
          <cell r="O1576" t="str">
            <v>0.00%</v>
          </cell>
          <cell r="P1576">
            <v>160</v>
          </cell>
          <cell r="Q1576">
            <v>1416</v>
          </cell>
          <cell r="R1576">
            <v>1</v>
          </cell>
        </row>
        <row r="1577">
          <cell r="A1577" t="str">
            <v>28.01.06</v>
          </cell>
          <cell r="B1577" t="str">
            <v>ARMADO DE BUZON DE CONCRETO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</row>
        <row r="1578">
          <cell r="A1578" t="str">
            <v>28.01.06.01</v>
          </cell>
          <cell r="B1578" t="str">
            <v>CAVADO Y ARMADO DE BUZON CUADRADO DE CONCRETO EN EL PISO CON TAPA DE CONCRETO</v>
          </cell>
          <cell r="C1578" t="str">
            <v>und</v>
          </cell>
          <cell r="D1578">
            <v>2</v>
          </cell>
          <cell r="E1578">
            <v>284.02999999999997</v>
          </cell>
          <cell r="F1578">
            <v>568.05999999999995</v>
          </cell>
          <cell r="G1578">
            <v>0</v>
          </cell>
          <cell r="H1578">
            <v>0</v>
          </cell>
          <cell r="I1578" t="str">
            <v>0.00%</v>
          </cell>
          <cell r="J1578">
            <v>0</v>
          </cell>
          <cell r="K1578">
            <v>0</v>
          </cell>
          <cell r="L1578" t="str">
            <v>0.00%</v>
          </cell>
          <cell r="M1578">
            <v>0</v>
          </cell>
          <cell r="N1578">
            <v>0</v>
          </cell>
          <cell r="O1578" t="str">
            <v>0.00%</v>
          </cell>
          <cell r="P1578">
            <v>2</v>
          </cell>
          <cell r="Q1578">
            <v>568.05999999999995</v>
          </cell>
          <cell r="R1578">
            <v>1</v>
          </cell>
        </row>
        <row r="1579">
          <cell r="A1579" t="str">
            <v>28.02</v>
          </cell>
          <cell r="B1579" t="str">
            <v>SISTEMAS ESPECIALES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</row>
        <row r="1580">
          <cell r="A1580" t="str">
            <v>28.02.01</v>
          </cell>
          <cell r="B1580" t="str">
            <v>DUCTOS O TUBERIAS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</row>
        <row r="1581">
          <cell r="A1581" t="str">
            <v>28.02.01.01</v>
          </cell>
          <cell r="B1581" t="str">
            <v>INSTALACION DE DUCTO PVC DE 30mm, INCLUYE CABLEADO DE ALIMENTADORES - RED DE DATOS Y CACI</v>
          </cell>
          <cell r="C1581" t="str">
            <v>m</v>
          </cell>
          <cell r="D1581">
            <v>96</v>
          </cell>
          <cell r="E1581">
            <v>6.32</v>
          </cell>
          <cell r="F1581">
            <v>606.72</v>
          </cell>
          <cell r="G1581">
            <v>0</v>
          </cell>
          <cell r="H1581">
            <v>0</v>
          </cell>
          <cell r="I1581" t="str">
            <v>0.00%</v>
          </cell>
          <cell r="J1581">
            <v>0</v>
          </cell>
          <cell r="K1581">
            <v>0</v>
          </cell>
          <cell r="L1581" t="str">
            <v>0.00%</v>
          </cell>
          <cell r="M1581">
            <v>0</v>
          </cell>
          <cell r="N1581">
            <v>0</v>
          </cell>
          <cell r="O1581" t="str">
            <v>0.00%</v>
          </cell>
          <cell r="P1581">
            <v>96</v>
          </cell>
          <cell r="Q1581">
            <v>606.72</v>
          </cell>
          <cell r="R1581">
            <v>1</v>
          </cell>
        </row>
        <row r="1582">
          <cell r="A1582" t="str">
            <v>28.02.01.02</v>
          </cell>
          <cell r="B1582" t="str">
            <v>INSTALACION DE DUCTO PVC DE 75mm, INCLUYE CABLEADO DE ALIMENTADORES - RED DE DATOS</v>
          </cell>
          <cell r="C1582" t="str">
            <v>m</v>
          </cell>
          <cell r="D1582">
            <v>20</v>
          </cell>
          <cell r="E1582">
            <v>10.0905</v>
          </cell>
          <cell r="F1582">
            <v>201.81</v>
          </cell>
          <cell r="G1582">
            <v>0</v>
          </cell>
          <cell r="H1582">
            <v>0</v>
          </cell>
          <cell r="I1582" t="str">
            <v>0.00%</v>
          </cell>
          <cell r="J1582">
            <v>0</v>
          </cell>
          <cell r="K1582">
            <v>0</v>
          </cell>
          <cell r="L1582" t="str">
            <v>0.00%</v>
          </cell>
          <cell r="M1582">
            <v>0</v>
          </cell>
          <cell r="N1582">
            <v>0</v>
          </cell>
          <cell r="O1582" t="str">
            <v>0.00%</v>
          </cell>
          <cell r="P1582">
            <v>20</v>
          </cell>
          <cell r="Q1582">
            <v>201.81</v>
          </cell>
          <cell r="R1582">
            <v>1</v>
          </cell>
        </row>
        <row r="1583">
          <cell r="A1583" t="str">
            <v>28.02.02</v>
          </cell>
          <cell r="B1583" t="str">
            <v>INSTALACION DE DUCTOS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</row>
        <row r="1584">
          <cell r="A1584" t="str">
            <v>28.02.02.01</v>
          </cell>
          <cell r="B1584" t="str">
            <v>CAVADO DE ZANJA, SEÑALIZACION, PROTECCION Y RELLENO DE ZANJA</v>
          </cell>
          <cell r="C1584" t="str">
            <v>m</v>
          </cell>
          <cell r="D1584">
            <v>60</v>
          </cell>
          <cell r="E1584">
            <v>27.280799999999999</v>
          </cell>
          <cell r="F1584">
            <v>1636.848</v>
          </cell>
          <cell r="G1584">
            <v>0</v>
          </cell>
          <cell r="H1584">
            <v>0</v>
          </cell>
          <cell r="I1584" t="str">
            <v>0.00%</v>
          </cell>
          <cell r="J1584">
            <v>0</v>
          </cell>
          <cell r="K1584">
            <v>0</v>
          </cell>
          <cell r="L1584" t="str">
            <v>0.00%</v>
          </cell>
          <cell r="M1584">
            <v>0</v>
          </cell>
          <cell r="N1584">
            <v>0</v>
          </cell>
          <cell r="O1584" t="str">
            <v>0.00%</v>
          </cell>
          <cell r="P1584">
            <v>60</v>
          </cell>
          <cell r="Q1584">
            <v>1636.848</v>
          </cell>
          <cell r="R1584">
            <v>1</v>
          </cell>
        </row>
        <row r="1585">
          <cell r="A1585" t="str">
            <v>28.02.03</v>
          </cell>
          <cell r="B1585" t="str">
            <v>ARMADO DE BUZON DE CONCRETO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</row>
        <row r="1586">
          <cell r="A1586" t="str">
            <v>28.02.03.01</v>
          </cell>
          <cell r="B1586" t="str">
            <v>CAVADO Y ARMADO DE BUZON CUADRADO DE CONCRETO EN EL PISO CON TAPA DE CONCRETO</v>
          </cell>
          <cell r="C1586" t="str">
            <v>und</v>
          </cell>
          <cell r="D1586">
            <v>2</v>
          </cell>
          <cell r="E1586">
            <v>284.02999999999997</v>
          </cell>
          <cell r="F1586">
            <v>568.05999999999995</v>
          </cell>
          <cell r="G1586">
            <v>0</v>
          </cell>
          <cell r="H1586">
            <v>0</v>
          </cell>
          <cell r="I1586" t="str">
            <v>0.00%</v>
          </cell>
          <cell r="J1586">
            <v>0</v>
          </cell>
          <cell r="K1586">
            <v>0</v>
          </cell>
          <cell r="L1586" t="str">
            <v>0.00%</v>
          </cell>
          <cell r="M1586">
            <v>0</v>
          </cell>
          <cell r="N1586">
            <v>0</v>
          </cell>
          <cell r="O1586" t="str">
            <v>0.00%</v>
          </cell>
          <cell r="P1586">
            <v>2</v>
          </cell>
          <cell r="Q1586">
            <v>568.05999999999995</v>
          </cell>
          <cell r="R1586">
            <v>1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structuras"/>
      <sheetName val="Equip. - Inst. hidráulicas"/>
      <sheetName val="Líneas agua potable"/>
      <sheetName val="Lineas alcantarillado"/>
      <sheetName val="Precios Estruc."/>
      <sheetName val="Precios Hidraulicas"/>
      <sheetName val="Precios Estruc_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LISTA DE PRECIOS</v>
          </cell>
        </row>
        <row r="4">
          <cell r="A4" t="str">
            <v>Código</v>
          </cell>
          <cell r="B4" t="str">
            <v>Descripción</v>
          </cell>
          <cell r="C4" t="str">
            <v>Precio S/.</v>
          </cell>
        </row>
        <row r="6">
          <cell r="A6" t="str">
            <v>011201100151-2043051-01</v>
          </cell>
          <cell r="B6" t="str">
            <v>Acabado puilido de piso con mortero 1:2 x 1,5 cm de espesor</v>
          </cell>
          <cell r="C6">
            <v>10.1</v>
          </cell>
        </row>
        <row r="7">
          <cell r="A7" t="str">
            <v>010401101101-2043051-01</v>
          </cell>
          <cell r="B7" t="str">
            <v>Acero estruc. trabajado p/anclaje ref. (costo prom. Incl. desperdicios)</v>
          </cell>
          <cell r="C7">
            <v>2.2599999999999998</v>
          </cell>
        </row>
        <row r="8">
          <cell r="A8" t="str">
            <v>010501121501-2043051-01</v>
          </cell>
          <cell r="B8" t="str">
            <v>Acero estruc. trabajado p/cúpula esférica (costo prom. Incl. desperdicios)</v>
          </cell>
          <cell r="C8">
            <v>2.29</v>
          </cell>
        </row>
        <row r="9">
          <cell r="A9" t="str">
            <v>010501111501-2043051-01</v>
          </cell>
          <cell r="B9" t="str">
            <v>Acero estruc. trabajado p/losa aligerada (costo prom. Incl. desperdicios)</v>
          </cell>
          <cell r="C9">
            <v>2.29</v>
          </cell>
        </row>
        <row r="10">
          <cell r="A10" t="str">
            <v>010501041501-2043051-01</v>
          </cell>
          <cell r="B10" t="str">
            <v>Acero estruc. trabajado p/losa de fondo - piso (costo prom. incl. desperdicios)</v>
          </cell>
          <cell r="C10">
            <v>2.2599999999999998</v>
          </cell>
        </row>
        <row r="11">
          <cell r="A11" t="str">
            <v>010501101501-2043051-01</v>
          </cell>
          <cell r="B11" t="str">
            <v>Acero estruc. trabajado p/losa removible (costo prom. Incl. desperdicios)</v>
          </cell>
          <cell r="C11">
            <v>2.29</v>
          </cell>
        </row>
        <row r="12">
          <cell r="A12" t="str">
            <v>010501091501-2043051-01</v>
          </cell>
          <cell r="B12" t="str">
            <v>Acero estruc. trabajado p/losas macizas (costo prom. Incl. desperdicios)</v>
          </cell>
          <cell r="C12">
            <v>2.29</v>
          </cell>
        </row>
        <row r="13">
          <cell r="A13" t="str">
            <v>010501061501-2043051-01</v>
          </cell>
          <cell r="B13" t="str">
            <v>Acero estruc. trabajado p/muro reforzado (costo prom. Incl. desperdicios)</v>
          </cell>
          <cell r="C13">
            <v>2.29</v>
          </cell>
        </row>
        <row r="14">
          <cell r="A14" t="str">
            <v>010501031501-2043051-01</v>
          </cell>
          <cell r="B14" t="str">
            <v>Acero estruc. Trabajado p/viga cimentac. (costo prom. Incl. desperdicios)</v>
          </cell>
          <cell r="C14">
            <v>2.2599999999999998</v>
          </cell>
        </row>
        <row r="15">
          <cell r="A15" t="str">
            <v>010501021501-2043051-01</v>
          </cell>
          <cell r="B15" t="str">
            <v>Acero estruc. Trabajado p/zapata armada (costo prom. Incl. desperdicios)</v>
          </cell>
          <cell r="C15">
            <v>2.2599999999999998</v>
          </cell>
        </row>
        <row r="16">
          <cell r="A16" t="str">
            <v>010501071501-2043051-01</v>
          </cell>
          <cell r="B16" t="str">
            <v>Acero estruc. trabajado para columnas (costo prom. Incl. desperdicios)</v>
          </cell>
          <cell r="C16">
            <v>2.29</v>
          </cell>
        </row>
        <row r="17">
          <cell r="A17" t="str">
            <v>010501151501-2043051-01</v>
          </cell>
          <cell r="B17" t="str">
            <v>Acero estruc. trabajado para escaleras (costo prom. Incl. desperdicios)</v>
          </cell>
          <cell r="C17">
            <v>2.29</v>
          </cell>
        </row>
        <row r="18">
          <cell r="A18" t="str">
            <v>010501081501-2043051-01</v>
          </cell>
          <cell r="B18" t="str">
            <v>Acero estruc. trabajado para vigas (costo prom. Incl. desperdicios)</v>
          </cell>
          <cell r="C18">
            <v>2.29</v>
          </cell>
        </row>
        <row r="19">
          <cell r="A19" t="str">
            <v>010401071101-2043051-01</v>
          </cell>
          <cell r="B19" t="str">
            <v>Acero estructural trabajado p/zapata armada (costo prom. incl. desperdicios)</v>
          </cell>
          <cell r="C19">
            <v>2.2599999999999998</v>
          </cell>
        </row>
        <row r="20">
          <cell r="A20" t="str">
            <v>010401071101-2043051-01</v>
          </cell>
          <cell r="B20" t="str">
            <v>Acero estructural trabajado para sobrecimientos</v>
          </cell>
          <cell r="C20">
            <v>2.2599999999999998</v>
          </cell>
        </row>
        <row r="21">
          <cell r="A21" t="str">
            <v>010510000110-2043051-01</v>
          </cell>
          <cell r="B21" t="str">
            <v>Aditivo desmoldeador para encofrados tipo caravista</v>
          </cell>
          <cell r="C21">
            <v>3.28</v>
          </cell>
        </row>
        <row r="22">
          <cell r="A22" t="str">
            <v>010510000121-2043051-01</v>
          </cell>
          <cell r="B22" t="str">
            <v>Aditivo plastificante para concreto f'c 210 kg/cm2 (por m3)</v>
          </cell>
          <cell r="C22">
            <v>10.78</v>
          </cell>
        </row>
        <row r="23">
          <cell r="A23" t="str">
            <v>010510000124-2043051-01</v>
          </cell>
          <cell r="B23" t="str">
            <v>Aditivo plastificante para concreto f'c 245 kg/cm2 (por m3)</v>
          </cell>
          <cell r="C23">
            <v>11.84</v>
          </cell>
        </row>
        <row r="24">
          <cell r="A24" t="str">
            <v>010510000136-2043051-01</v>
          </cell>
          <cell r="B24" t="str">
            <v>Aditivo poliepox "O" Universal pega concreto nuevo-viejo</v>
          </cell>
          <cell r="C24">
            <v>48.52</v>
          </cell>
        </row>
        <row r="25">
          <cell r="A25" t="str">
            <v>010901300108-2043051-01</v>
          </cell>
          <cell r="B25" t="str">
            <v>Alambre negro N° 8 para confinamiento de muros (incluye desperdicio)</v>
          </cell>
          <cell r="C25">
            <v>1.27</v>
          </cell>
        </row>
        <row r="26">
          <cell r="A26" t="str">
            <v>013901010101-2043051-01</v>
          </cell>
          <cell r="B26" t="str">
            <v>Antena para telemetría tipo yagui</v>
          </cell>
          <cell r="C26">
            <v>2754.37</v>
          </cell>
        </row>
        <row r="27">
          <cell r="A27" t="str">
            <v>013601200134-2043051-01</v>
          </cell>
          <cell r="B27" t="str">
            <v>Artefacto de alumbrado exterior público tipo MR O-83 V.M. de 250 W E40</v>
          </cell>
          <cell r="C27">
            <v>318.60000000000002</v>
          </cell>
        </row>
        <row r="28">
          <cell r="A28" t="str">
            <v>013601250102-2043051-01</v>
          </cell>
          <cell r="B28" t="str">
            <v>Artefacto de alumbrado interior braqueta B.F. De 1 x 40 W BE-1</v>
          </cell>
          <cell r="C28">
            <v>619.29999999999995</v>
          </cell>
        </row>
        <row r="29">
          <cell r="A29" t="str">
            <v>013601200157-2043051-01</v>
          </cell>
          <cell r="B29" t="str">
            <v>Artefacto de iluminación exterior BS-112 Josfel y lampara de 125 w</v>
          </cell>
          <cell r="C29">
            <v>293.60000000000002</v>
          </cell>
        </row>
        <row r="30">
          <cell r="A30" t="str">
            <v>011901140114-2043051-01</v>
          </cell>
          <cell r="B30" t="str">
            <v>Baranda c/tubo fo. Galv. Pasamano 1 1/2" y parante 1"x1 m en nivel 15,01 m - 20 m</v>
          </cell>
          <cell r="C30">
            <v>76.58</v>
          </cell>
        </row>
        <row r="31">
          <cell r="A31" t="str">
            <v>011901140110-2043051-01</v>
          </cell>
          <cell r="B31" t="str">
            <v>Baranda con tubo de fo. Galv. Pasamano 1 1/2" y parante de 1" x 1 m altura</v>
          </cell>
          <cell r="C31">
            <v>76.44</v>
          </cell>
        </row>
        <row r="32">
          <cell r="A32" t="str">
            <v>011901140110-2043051-01</v>
          </cell>
          <cell r="B32" t="str">
            <v>Baranda con tubo de fo. Galv. Pasamano 1 1/2" y parante de 1" x 1 m altura</v>
          </cell>
          <cell r="C32">
            <v>76.44</v>
          </cell>
        </row>
        <row r="33">
          <cell r="A33" t="str">
            <v>012001010001-2043051-01</v>
          </cell>
          <cell r="B33" t="str">
            <v>Bisagra de fierro para puerta (promedio)</v>
          </cell>
          <cell r="C33">
            <v>6.73</v>
          </cell>
        </row>
        <row r="34">
          <cell r="A34" t="str">
            <v>010510000197-2043051-01</v>
          </cell>
          <cell r="B34" t="str">
            <v>Bombeo de concreto para construcción</v>
          </cell>
          <cell r="C34">
            <v>35</v>
          </cell>
        </row>
        <row r="35">
          <cell r="A35" t="str">
            <v>013201166101-2043051-01</v>
          </cell>
          <cell r="B35" t="str">
            <v>Cable de señal apantallado 1 x 2.5 mm2</v>
          </cell>
          <cell r="C35">
            <v>2.86</v>
          </cell>
        </row>
        <row r="36">
          <cell r="A36" t="str">
            <v>013201166111-2043051-01</v>
          </cell>
          <cell r="B36" t="str">
            <v>Cable de señal tipo coaxial RG 213</v>
          </cell>
          <cell r="C36">
            <v>8.2899999999999991</v>
          </cell>
        </row>
        <row r="37">
          <cell r="A37" t="str">
            <v>013001319106-2043051-01</v>
          </cell>
          <cell r="B37" t="str">
            <v>Cable eléctrico NYY de 1 x 6 mm2</v>
          </cell>
          <cell r="C37">
            <v>1.48</v>
          </cell>
        </row>
        <row r="38">
          <cell r="A38" t="str">
            <v>013001319108-2043051-01</v>
          </cell>
          <cell r="B38" t="str">
            <v>Cable eléctrico NYY de 1x 10 mm2</v>
          </cell>
          <cell r="C38">
            <v>1.94</v>
          </cell>
        </row>
        <row r="39">
          <cell r="A39" t="str">
            <v>013201104008-2043051-01</v>
          </cell>
          <cell r="B39" t="str">
            <v>Cable eléctrico THW de 10 mm2 (7 alambres)</v>
          </cell>
          <cell r="C39">
            <v>1.32</v>
          </cell>
        </row>
        <row r="40">
          <cell r="A40" t="str">
            <v>013201104010-2043051-01</v>
          </cell>
          <cell r="B40" t="str">
            <v>Cable eléctrico THW de 16 mm2 (7 alambres)</v>
          </cell>
          <cell r="C40">
            <v>2.21</v>
          </cell>
        </row>
        <row r="41">
          <cell r="A41" t="str">
            <v>013201104038-2043051-01</v>
          </cell>
          <cell r="B41" t="str">
            <v>Cable eléctrico THW de 185 mm2 (37 alambres)</v>
          </cell>
          <cell r="C41">
            <v>27.04</v>
          </cell>
        </row>
        <row r="42">
          <cell r="A42" t="str">
            <v>013201104002-2043051-01</v>
          </cell>
          <cell r="B42" t="str">
            <v>Cable eléctrico THW de 2,5 mm2</v>
          </cell>
          <cell r="C42">
            <v>0.48</v>
          </cell>
        </row>
        <row r="43">
          <cell r="A43" t="str">
            <v>013201104044-2043051-01</v>
          </cell>
          <cell r="B43" t="str">
            <v>Cable eléctrico THW de 240 mm2 (61 alambres)</v>
          </cell>
          <cell r="C43">
            <v>31.73</v>
          </cell>
        </row>
        <row r="44">
          <cell r="A44" t="str">
            <v>013201104012-2043051-01</v>
          </cell>
          <cell r="B44" t="str">
            <v>Cable eléctrico THW de 25 mm2 (7 alambres)</v>
          </cell>
          <cell r="C44">
            <v>3.38</v>
          </cell>
        </row>
        <row r="45">
          <cell r="A45" t="str">
            <v>013201104014-2043051-01</v>
          </cell>
          <cell r="B45" t="str">
            <v>Cable eléctrico THW de 35 mm2 (7 alambres)</v>
          </cell>
          <cell r="C45">
            <v>5.34</v>
          </cell>
        </row>
        <row r="46">
          <cell r="A46" t="str">
            <v>013201104004-2043051-01</v>
          </cell>
          <cell r="B46" t="str">
            <v>Cable eléctrico THW de 4 mm2</v>
          </cell>
          <cell r="C46">
            <v>0.67</v>
          </cell>
        </row>
        <row r="47">
          <cell r="A47" t="str">
            <v>013201104021-2043051-01</v>
          </cell>
          <cell r="B47" t="str">
            <v>Cable eléctrico THW de 50 mm2 (19 alambres)</v>
          </cell>
          <cell r="C47">
            <v>8.14</v>
          </cell>
        </row>
        <row r="48">
          <cell r="A48" t="str">
            <v>013201104006-2043051-01</v>
          </cell>
          <cell r="B48" t="str">
            <v>Cable eléctrico THW de 6 mm2 (7 alambres)</v>
          </cell>
          <cell r="C48">
            <v>0.86</v>
          </cell>
        </row>
        <row r="49">
          <cell r="A49" t="str">
            <v>013201104022-2043051-01</v>
          </cell>
          <cell r="B49" t="str">
            <v>Cable eléctrico THW de 70 mm2 (19 alambres)</v>
          </cell>
          <cell r="C49">
            <v>10.65</v>
          </cell>
        </row>
        <row r="50">
          <cell r="A50" t="str">
            <v>013201104025-2043051-01</v>
          </cell>
          <cell r="B50" t="str">
            <v>Cable eléctrico THW de 95 mm2 (19 alambres)</v>
          </cell>
          <cell r="C50">
            <v>16.55</v>
          </cell>
        </row>
        <row r="51">
          <cell r="A51" t="str">
            <v>013201166004-2043051-01</v>
          </cell>
          <cell r="B51" t="str">
            <v>Cable eléctrico TW de 4 mm2 (7 alambres)</v>
          </cell>
          <cell r="C51">
            <v>0.62</v>
          </cell>
        </row>
        <row r="52">
          <cell r="A52" t="str">
            <v>013201166004-2043051-01</v>
          </cell>
          <cell r="B52" t="str">
            <v>Cable eléctrico TW de 4 mm2 (7 alambres) mm (5/8" a 3/4")</v>
          </cell>
          <cell r="C52">
            <v>0.62</v>
          </cell>
        </row>
        <row r="53">
          <cell r="A53" t="str">
            <v>013301050105-2043051-01</v>
          </cell>
          <cell r="B53" t="str">
            <v>Caja de fierro galvanizado de 100 x 100 x 50 mm incluye tapa</v>
          </cell>
          <cell r="C53">
            <v>6.9</v>
          </cell>
        </row>
        <row r="54">
          <cell r="A54" t="str">
            <v>013301050110-2043051-01</v>
          </cell>
          <cell r="B54" t="str">
            <v>Caja de fierro galvanizado de 150 x 150 x 100 mm incluye tapa</v>
          </cell>
          <cell r="C54">
            <v>9.5</v>
          </cell>
        </row>
        <row r="55">
          <cell r="A55" t="str">
            <v>013301050130-2043051-01</v>
          </cell>
          <cell r="B55" t="str">
            <v>Caja de fierro galvanizado de 200 x 200 x 100 mm incluye tapa</v>
          </cell>
          <cell r="C55">
            <v>8.4700000000000006</v>
          </cell>
        </row>
        <row r="56">
          <cell r="A56" t="str">
            <v>013301050163-2043051-01</v>
          </cell>
          <cell r="B56" t="str">
            <v>Caja de fierro galvanizado de 400 x 400 mm incluye tapa</v>
          </cell>
          <cell r="C56">
            <v>13.1</v>
          </cell>
        </row>
        <row r="57">
          <cell r="A57" t="str">
            <v>013301050190-2043051-01</v>
          </cell>
          <cell r="B57" t="str">
            <v>Caja de fierro galvanizado octogonal 4" x 2 1/8"</v>
          </cell>
          <cell r="C57">
            <v>1.2</v>
          </cell>
        </row>
        <row r="58">
          <cell r="A58" t="str">
            <v>016806070127-2043051-01</v>
          </cell>
          <cell r="B58" t="str">
            <v>Caja para medidor caudal cemento v</v>
          </cell>
          <cell r="C58">
            <v>17347.080000000002</v>
          </cell>
        </row>
        <row r="59">
          <cell r="A59" t="str">
            <v>016806070116-2043051-01</v>
          </cell>
          <cell r="B59" t="str">
            <v>Caja para válvula de altitud + cemento v</v>
          </cell>
          <cell r="C59">
            <v>5423.82</v>
          </cell>
        </row>
        <row r="60">
          <cell r="A60" t="str">
            <v>016807010127-2043051-01</v>
          </cell>
          <cell r="B60" t="str">
            <v>Caja para válvula medidor caudal - cemento V</v>
          </cell>
          <cell r="C60">
            <v>17347.080000000002</v>
          </cell>
        </row>
        <row r="61">
          <cell r="A61" t="str">
            <v>016806070106-2043051-01</v>
          </cell>
          <cell r="B61" t="str">
            <v>Caja para válvulas 1 y 2 cemento v</v>
          </cell>
          <cell r="C61">
            <v>8906.82</v>
          </cell>
        </row>
        <row r="62">
          <cell r="A62" t="str">
            <v>017801010150-2043051-01</v>
          </cell>
          <cell r="B62" t="str">
            <v>Caja rebose - limpia terreno normal eliminación desm. c/carg y volq. (C-V)</v>
          </cell>
          <cell r="C62">
            <v>1277.2</v>
          </cell>
        </row>
        <row r="63">
          <cell r="A63" t="str">
            <v>017802310150-2043051-01</v>
          </cell>
          <cell r="B63" t="str">
            <v>Caja rebose - purga terreno rocoso c/expl. Incluye eliminación desmonte (C-V)</v>
          </cell>
          <cell r="C63">
            <v>1887.91</v>
          </cell>
        </row>
        <row r="64">
          <cell r="A64" t="str">
            <v>017802350110-2043051-01</v>
          </cell>
          <cell r="B64" t="str">
            <v>Caja rebose - purga terreno rocoso sin explosivo incluye eliminación desmonte</v>
          </cell>
          <cell r="C64">
            <v>2130.34</v>
          </cell>
        </row>
        <row r="65">
          <cell r="A65" t="str">
            <v>017801350150-2043051-01</v>
          </cell>
          <cell r="B65" t="str">
            <v>Caja rebose-limpia terreno rocoso s/exp. Incluye eliminación desmonte (C-V)</v>
          </cell>
          <cell r="C65">
            <v>2188.04</v>
          </cell>
        </row>
        <row r="66">
          <cell r="A66" t="str">
            <v>016801010118-2043051-01</v>
          </cell>
          <cell r="B66" t="str">
            <v>Cámara para válvula aire terr-normal E.D. Carg + volq. p/matriz DN 450 a 600</v>
          </cell>
          <cell r="C66">
            <v>3855.47</v>
          </cell>
        </row>
        <row r="67">
          <cell r="A67" t="str">
            <v>010100001013-2043051-01</v>
          </cell>
          <cell r="B67" t="str">
            <v>Campamento provisional para la obra</v>
          </cell>
          <cell r="C67">
            <v>4010.5</v>
          </cell>
        </row>
        <row r="68">
          <cell r="A68" t="str">
            <v>012001020022-2043051-01</v>
          </cell>
          <cell r="B68" t="str">
            <v>Candado, incluyendo aldabas</v>
          </cell>
          <cell r="C68">
            <v>10.17</v>
          </cell>
        </row>
        <row r="69">
          <cell r="A69" t="str">
            <v>012681060101-2043051-01</v>
          </cell>
          <cell r="B69" t="str">
            <v>Caño de bronce estándar - llave DN 15</v>
          </cell>
          <cell r="C69">
            <v>7.63</v>
          </cell>
        </row>
        <row r="70">
          <cell r="A70" t="str">
            <v>019501011010-2043051-01</v>
          </cell>
          <cell r="B70" t="str">
            <v>Carpeta de afirmado compactada con equipo de 10 cm espesor</v>
          </cell>
          <cell r="C70">
            <v>3.31</v>
          </cell>
        </row>
        <row r="71">
          <cell r="A71" t="str">
            <v>019501011015-2043051-01</v>
          </cell>
          <cell r="B71" t="str">
            <v>Carpeta de afirmado compactada con equipo de 15 cm espesor</v>
          </cell>
          <cell r="C71">
            <v>4.97</v>
          </cell>
        </row>
        <row r="72">
          <cell r="A72" t="str">
            <v>010110030118-2040351-01</v>
          </cell>
          <cell r="B72" t="str">
            <v>Cartel de identificación de la obra de 3,60 m x 1,80m</v>
          </cell>
          <cell r="C72">
            <v>627.95000000000005</v>
          </cell>
        </row>
        <row r="73">
          <cell r="A73" t="str">
            <v>012001020001-2043051-01</v>
          </cell>
          <cell r="B73" t="str">
            <v>Cerradura para baño, con seguro interior perilla o manija</v>
          </cell>
          <cell r="C73">
            <v>16.95</v>
          </cell>
        </row>
        <row r="74">
          <cell r="A74" t="str">
            <v>012001020007-2043051-01</v>
          </cell>
          <cell r="B74" t="str">
            <v>Cerradura para exterior c/llaves inter. Y exterior de 2 golpes</v>
          </cell>
          <cell r="C74">
            <v>33.549999999999997</v>
          </cell>
        </row>
        <row r="75">
          <cell r="A75" t="str">
            <v>012001040005-2043051-01</v>
          </cell>
          <cell r="B75" t="str">
            <v>Cerrojos o pestillos</v>
          </cell>
          <cell r="C75">
            <v>3.39</v>
          </cell>
        </row>
        <row r="76">
          <cell r="A76" t="str">
            <v>011101010101-2043051-01</v>
          </cell>
          <cell r="B76" t="str">
            <v>Cielo rasos incluye vigas empotradas con mortero de 1:4 x 1,5 cm</v>
          </cell>
          <cell r="C76">
            <v>19.920000000000002</v>
          </cell>
        </row>
        <row r="77">
          <cell r="A77" t="str">
            <v>012602060101-2043051-01</v>
          </cell>
          <cell r="B77" t="str">
            <v>Codo de fo. Galvanizado unión roscada DN  15</v>
          </cell>
          <cell r="C77">
            <v>1.1399999999999999</v>
          </cell>
        </row>
        <row r="78">
          <cell r="A78" t="str">
            <v>012602260121-2043051-01</v>
          </cell>
          <cell r="B78" t="str">
            <v>Codo de P.V.C. 90° tipo unión roscada DN  15</v>
          </cell>
          <cell r="C78">
            <v>0.91</v>
          </cell>
        </row>
        <row r="79">
          <cell r="A79" t="str">
            <v>012503050411-2043051-01</v>
          </cell>
          <cell r="B79" t="str">
            <v>Codo de P.V.C. SAL 90° DN  50</v>
          </cell>
          <cell r="C79">
            <v>1.61</v>
          </cell>
        </row>
        <row r="80">
          <cell r="A80" t="str">
            <v>010501107001-2043051-01</v>
          </cell>
          <cell r="B80" t="str">
            <v>Colocación de losa removible, cámara o similar</v>
          </cell>
          <cell r="C80">
            <v>8.18</v>
          </cell>
        </row>
        <row r="81">
          <cell r="A81" t="str">
            <v>010401010105-2043051-01</v>
          </cell>
          <cell r="B81" t="str">
            <v>Concreto 1:10 + 30% piedra grande para cimiento corrido (Cemento P-V)</v>
          </cell>
          <cell r="C81">
            <v>137.19999999999999</v>
          </cell>
        </row>
        <row r="82">
          <cell r="A82" t="str">
            <v>010401070105-2043051-01</v>
          </cell>
          <cell r="B82" t="str">
            <v>Concreto 1:8 + 25% P.M. P/sobrecimientos (Cemenro P-V)</v>
          </cell>
          <cell r="C82">
            <v>159.62</v>
          </cell>
        </row>
        <row r="83">
          <cell r="A83" t="str">
            <v>010401030270-2043051-01</v>
          </cell>
          <cell r="B83" t="str">
            <v>Concreto f'c 100 kg/cm2 para soleados y/o sub bases (Cemento P-V)</v>
          </cell>
          <cell r="C83">
            <v>227.67</v>
          </cell>
        </row>
        <row r="84">
          <cell r="A84" t="str">
            <v>010401020114-2043051-01</v>
          </cell>
          <cell r="B84" t="str">
            <v>Concreto f'c 140 kg/cm2 + 25% P.G. Para falsas zapatas (Cemento P-I)</v>
          </cell>
          <cell r="C84">
            <v>157.66</v>
          </cell>
        </row>
        <row r="85">
          <cell r="A85" t="str">
            <v>010401020174-2043051-01</v>
          </cell>
          <cell r="B85" t="str">
            <v>Concreto f'c 140 kg/cm2 + 25% P.G. para falsas zapatas (Cemento P-V)</v>
          </cell>
          <cell r="C85">
            <v>202.95</v>
          </cell>
        </row>
        <row r="86">
          <cell r="A86" t="str">
            <v>010401010174-2043051-01</v>
          </cell>
          <cell r="B86" t="str">
            <v>Concreto f'c 140 kg/cm2 + 30% P.G. Para cimiento corrido (Cemento P-V)</v>
          </cell>
          <cell r="C86">
            <v>194.8</v>
          </cell>
        </row>
        <row r="87">
          <cell r="A87" t="str">
            <v>010401070174-2043051-01</v>
          </cell>
          <cell r="B87" t="str">
            <v>Concreto f'c 140 kg/cm2 + 30% P.M. para sobrescimientos (Cemento P-V)</v>
          </cell>
          <cell r="C87">
            <v>215.43</v>
          </cell>
        </row>
        <row r="88">
          <cell r="A88" t="str">
            <v>010401100174-2043051-01</v>
          </cell>
          <cell r="B88" t="str">
            <v>Concreto f'c 140 kg/cm2 para anclajes poste (cemento v)</v>
          </cell>
          <cell r="C88">
            <v>251.95</v>
          </cell>
        </row>
        <row r="89">
          <cell r="A89" t="str">
            <v>010401080174-2043051-01</v>
          </cell>
          <cell r="B89" t="str">
            <v>Concreto f'c 140 kg/cm2 para gradas y/o piso simple (Cemento P-V)</v>
          </cell>
          <cell r="C89">
            <v>277.55</v>
          </cell>
        </row>
        <row r="90">
          <cell r="A90" t="str">
            <v>010401030274-2043051-01</v>
          </cell>
          <cell r="B90" t="str">
            <v>Concreto f'c 140 kg/cm2 para solados y/o sub bases (Cemento P-V)</v>
          </cell>
          <cell r="C90">
            <v>242.72</v>
          </cell>
        </row>
        <row r="91">
          <cell r="A91" t="str">
            <v>010501030174-2043051-01</v>
          </cell>
          <cell r="B91" t="str">
            <v>Concreto f'c 140 kg/cm2 para vigas de cimentación (Cemento P-V)</v>
          </cell>
          <cell r="C91">
            <v>253.93</v>
          </cell>
        </row>
        <row r="92">
          <cell r="A92" t="str">
            <v>010501050177-2043051-01</v>
          </cell>
          <cell r="B92" t="str">
            <v>Concreto f'c 175 kg/cm2 p/sobrecimientos reforzados (Cemento P-V)</v>
          </cell>
          <cell r="C92">
            <v>275.89</v>
          </cell>
        </row>
        <row r="93">
          <cell r="A93" t="str">
            <v>010401100117-2043051-01</v>
          </cell>
          <cell r="B93" t="str">
            <v>Concreto f'c 175 kg/cm2 para anclajes y/o dados (cemento P-I)</v>
          </cell>
          <cell r="C93">
            <v>205.67</v>
          </cell>
        </row>
        <row r="94">
          <cell r="A94" t="str">
            <v>010401100177-2043051-01</v>
          </cell>
          <cell r="B94" t="str">
            <v>Concreto f'c 175 kg/cm2 para anclajes y/o dados (Cemento P-V)</v>
          </cell>
          <cell r="C94">
            <v>273.91000000000003</v>
          </cell>
        </row>
        <row r="95">
          <cell r="A95" t="str">
            <v>010501070117-2043051-01</v>
          </cell>
          <cell r="B95" t="str">
            <v>Concreto f'c 175 kg/cm2 para columnas (Cemento P-I)</v>
          </cell>
          <cell r="C95">
            <v>234.56</v>
          </cell>
        </row>
        <row r="96">
          <cell r="A96" t="str">
            <v>010401080177-2043051-01</v>
          </cell>
          <cell r="B96" t="str">
            <v>Concreto f'c 175 kg/cm2 para gradas y/o piso simple (Cemento P-V)</v>
          </cell>
          <cell r="C96">
            <v>299.51</v>
          </cell>
        </row>
        <row r="97">
          <cell r="A97" t="str">
            <v>010501110117-2043051-01</v>
          </cell>
          <cell r="B97" t="str">
            <v>Concreto f'c 175 kg/cm2 para losas aligeradas (Cemento P-I)</v>
          </cell>
          <cell r="C97">
            <v>214.41</v>
          </cell>
        </row>
        <row r="98">
          <cell r="A98" t="str">
            <v>010501040177-2043051-01</v>
          </cell>
          <cell r="B98" t="str">
            <v>Concreto f'c 175 kg/cm2 para losas de fondo-piso (Cemento P-V)</v>
          </cell>
          <cell r="C98">
            <v>282.20999999999998</v>
          </cell>
        </row>
        <row r="99">
          <cell r="A99" t="str">
            <v>010501060177-2043051-01</v>
          </cell>
          <cell r="B99" t="str">
            <v>Concreto f'c 175 kg/cm2 para muros reforzados (Cemento P-V)</v>
          </cell>
          <cell r="C99">
            <v>302.8</v>
          </cell>
        </row>
        <row r="100">
          <cell r="A100" t="str">
            <v>010501080117-2043051-01</v>
          </cell>
          <cell r="B100" t="str">
            <v>Concreto f'c 175 kg/cm2 para vigas (Cemento P-I)</v>
          </cell>
          <cell r="C100">
            <v>218.09</v>
          </cell>
        </row>
        <row r="101">
          <cell r="A101" t="str">
            <v>010501020177-2043051-01</v>
          </cell>
          <cell r="B101" t="str">
            <v>Concreto f'c 175 kg/cm2 para zapatasn (Cemento P-V)</v>
          </cell>
          <cell r="C101">
            <v>263.93</v>
          </cell>
        </row>
        <row r="102">
          <cell r="A102" t="str">
            <v>010401100181-2043051-01</v>
          </cell>
          <cell r="B102" t="str">
            <v>Concreto f'c 210 kg/cm2 para anclajes y/o dados (Cemento P-V)</v>
          </cell>
          <cell r="C102">
            <v>306.62</v>
          </cell>
        </row>
        <row r="103">
          <cell r="A103" t="str">
            <v>010501070121-2043051-01</v>
          </cell>
          <cell r="B103" t="str">
            <v>Concreto f'c 210 kg/cm2 para columnas (Cemento P-I)</v>
          </cell>
          <cell r="C103">
            <v>261.13</v>
          </cell>
        </row>
        <row r="104">
          <cell r="A104" t="str">
            <v>010501150121-2043051-01</v>
          </cell>
          <cell r="B104" t="str">
            <v>Concreto f'c 210 kg/cm2 para escalera (Cemento P-I)</v>
          </cell>
          <cell r="C104">
            <v>260.32</v>
          </cell>
        </row>
        <row r="105">
          <cell r="A105" t="str">
            <v>010501040181-2043051-01</v>
          </cell>
          <cell r="B105" t="str">
            <v>Concreto f'c 210 kg/cm2 para losas de fondo-piso (Cemento P-V)</v>
          </cell>
          <cell r="C105">
            <v>314.92</v>
          </cell>
        </row>
        <row r="106">
          <cell r="A106" t="str">
            <v>010501080121-2043051-01</v>
          </cell>
          <cell r="B106" t="str">
            <v>Concreto f'c 210 kg/cm2 para vigas (Cemento P-I)</v>
          </cell>
          <cell r="C106">
            <v>244.66</v>
          </cell>
        </row>
        <row r="107">
          <cell r="A107" t="str">
            <v>010501030121-2043051-01</v>
          </cell>
          <cell r="B107" t="str">
            <v>Concreto f'c 210 kg/cm2 para vigas de cimentación (Cemento P-I)</v>
          </cell>
          <cell r="C107">
            <v>234.22</v>
          </cell>
        </row>
        <row r="108">
          <cell r="A108" t="str">
            <v>010501020181-2043051-01</v>
          </cell>
          <cell r="B108" t="str">
            <v>Concreto f'c 210 kg/cm2 para zapatas (cemento P-V)</v>
          </cell>
          <cell r="C108">
            <v>296.64</v>
          </cell>
        </row>
        <row r="109">
          <cell r="A109" t="str">
            <v>010501110121-2043051-01</v>
          </cell>
          <cell r="B109" t="str">
            <v>Concreto f'c 210kg/cm2 para losas aligeradas (Cemento P-I)</v>
          </cell>
          <cell r="C109">
            <v>240.98</v>
          </cell>
        </row>
        <row r="110">
          <cell r="A110" t="str">
            <v>010501090121-2043051-01</v>
          </cell>
          <cell r="B110" t="str">
            <v>Concreto f'c 210kg/cm2 para losas macizas (Cemento P-I)</v>
          </cell>
          <cell r="C110">
            <v>244.66</v>
          </cell>
        </row>
        <row r="111">
          <cell r="A111" t="str">
            <v>010501100121-2043051-01</v>
          </cell>
          <cell r="B111" t="str">
            <v>Concreto f'c 210kg/cm2 para losas removibles (Cemento P-I)</v>
          </cell>
          <cell r="C111">
            <v>238.42</v>
          </cell>
        </row>
        <row r="112">
          <cell r="A112" t="str">
            <v>010501120124-2043051-01</v>
          </cell>
          <cell r="B112" t="str">
            <v>Concreto f'c 245 kg/cm2 para cúpula esférica (Cemento P-I)</v>
          </cell>
          <cell r="C112">
            <v>267.31</v>
          </cell>
        </row>
        <row r="113">
          <cell r="A113" t="str">
            <v>010501060124-2043051-01</v>
          </cell>
          <cell r="B113" t="str">
            <v>Concreto f'c 245 kg/cm2 para muros reforzados (Cemento P-I)</v>
          </cell>
          <cell r="C113">
            <v>279.32</v>
          </cell>
        </row>
        <row r="114">
          <cell r="A114" t="str">
            <v>010501060184-2043051-01</v>
          </cell>
          <cell r="B114" t="str">
            <v>Concreto f'c 245 kg/cm2 para muros reforzados (Cemento P-V)</v>
          </cell>
          <cell r="C114">
            <v>363.6</v>
          </cell>
        </row>
        <row r="115">
          <cell r="A115" t="str">
            <v>010501080124-2043051-01</v>
          </cell>
          <cell r="B115" t="str">
            <v>Concreto f'c 245 kg/cm2 para vigas (Cemento P-I)</v>
          </cell>
          <cell r="C115">
            <v>262.85000000000002</v>
          </cell>
        </row>
        <row r="116">
          <cell r="A116" t="str">
            <v>010501100535-2043051-01</v>
          </cell>
          <cell r="B116" t="str">
            <v>Concreto pre-mezclado f'c 350 kg/cm2 p/ losas removibles (Cemento P-I)</v>
          </cell>
          <cell r="C116">
            <v>350.85</v>
          </cell>
        </row>
        <row r="117">
          <cell r="A117" t="str">
            <v>013901500101-2043051-01</v>
          </cell>
          <cell r="B117" t="str">
            <v>Construcción de muro para colocación de caja para medidor eléctrico</v>
          </cell>
          <cell r="C117">
            <v>127.5</v>
          </cell>
        </row>
        <row r="118">
          <cell r="A118" t="str">
            <v>010110010104-2043051-01</v>
          </cell>
          <cell r="B118" t="str">
            <v>Construcción provisional p/oficinas de inspección y control obra (área=25,92 m2)</v>
          </cell>
          <cell r="C118">
            <v>636.5</v>
          </cell>
        </row>
        <row r="119">
          <cell r="A119" t="str">
            <v>010110010121-2043051-01</v>
          </cell>
          <cell r="B119" t="str">
            <v>Construcción provisional para guardiania (área=2,88 m2)</v>
          </cell>
          <cell r="C119">
            <v>113.69</v>
          </cell>
        </row>
        <row r="120">
          <cell r="A120" t="str">
            <v>010110010122-2043051-01</v>
          </cell>
          <cell r="B120" t="str">
            <v>Construcción provisional para guardiania (área=5,76 m2)</v>
          </cell>
          <cell r="C120">
            <v>133.9</v>
          </cell>
        </row>
        <row r="121">
          <cell r="A121" t="str">
            <v>011201010175-2043051-01</v>
          </cell>
          <cell r="B121" t="str">
            <v>Contrapiso de 25 mm c/mortero 1:5 x 15 mm en base 1:2 x 10 mm acabado</v>
          </cell>
          <cell r="C121">
            <v>13.02</v>
          </cell>
        </row>
        <row r="122">
          <cell r="A122" t="str">
            <v>011201010178-2043051-01</v>
          </cell>
          <cell r="B122" t="str">
            <v>Contrapiso de 48 mm c/mortero 1:5 x 36 mm en base 1:2 x 10 mm acabado</v>
          </cell>
          <cell r="C122">
            <v>15.95</v>
          </cell>
        </row>
        <row r="123">
          <cell r="A123" t="str">
            <v>011301031510-2043051-01</v>
          </cell>
          <cell r="B123" t="str">
            <v>Contrazócalo de cemento pulido con mortero 1:5 de 2 cm. x 0,10 m</v>
          </cell>
          <cell r="C123">
            <v>4.1900000000000004</v>
          </cell>
        </row>
        <row r="124">
          <cell r="A124" t="str">
            <v>011301031530-2043051-01</v>
          </cell>
          <cell r="B124" t="str">
            <v>Contrazócalo de cemento pulido con mortero 1:5 de 2 cm. x 0,30 m</v>
          </cell>
          <cell r="C124">
            <v>6.31</v>
          </cell>
        </row>
        <row r="125">
          <cell r="A125" t="str">
            <v>011701010110-2043051-01</v>
          </cell>
          <cell r="B125" t="str">
            <v>Cubierta ladrillo pastelero asentado de barro 3 cm. + gragua c/mortero 1:5</v>
          </cell>
          <cell r="C125">
            <v>18.170000000000002</v>
          </cell>
        </row>
        <row r="126">
          <cell r="A126" t="str">
            <v>010120043095-2043051-01</v>
          </cell>
          <cell r="B126" t="str">
            <v>Demolición de buzón en mal estado 2 m. Prof.</v>
          </cell>
          <cell r="C126">
            <v>75.930000000000007</v>
          </cell>
        </row>
        <row r="127">
          <cell r="A127" t="str">
            <v>010120043096-2043051-01</v>
          </cell>
          <cell r="B127" t="str">
            <v>Demolición de caja exit. 0.80 x 1.00 m. Prof.</v>
          </cell>
          <cell r="C127">
            <v>65.45</v>
          </cell>
        </row>
        <row r="128">
          <cell r="A128" t="str">
            <v>010120043050-2043051-01</v>
          </cell>
          <cell r="B128" t="str">
            <v>Demolición de columnas concreto armado (aisladas)</v>
          </cell>
          <cell r="C128">
            <v>118.64</v>
          </cell>
        </row>
        <row r="129">
          <cell r="A129" t="str">
            <v>010120043010-2043051-01</v>
          </cell>
          <cell r="B129" t="str">
            <v>Demolición de estructuras de concreto con compresora</v>
          </cell>
          <cell r="C129">
            <v>75.930000000000007</v>
          </cell>
        </row>
        <row r="130">
          <cell r="A130" t="str">
            <v>010120043060-2043051-01</v>
          </cell>
          <cell r="B130" t="str">
            <v>Demolición de losa de piso y/o muro simple</v>
          </cell>
          <cell r="C130">
            <v>90.95</v>
          </cell>
        </row>
        <row r="131">
          <cell r="A131" t="str">
            <v>010120043020-2043051-01</v>
          </cell>
          <cell r="B131" t="str">
            <v>Demolición de losa de techo aligerado</v>
          </cell>
          <cell r="C131">
            <v>7.58</v>
          </cell>
        </row>
        <row r="132">
          <cell r="A132" t="str">
            <v>010120043030-2043051-01</v>
          </cell>
          <cell r="B132" t="str">
            <v>Demolición de muro de ladrillo soga</v>
          </cell>
          <cell r="C132">
            <v>2.5</v>
          </cell>
        </row>
        <row r="133">
          <cell r="A133" t="str">
            <v>012401090010-2043051-01</v>
          </cell>
          <cell r="B133" t="str">
            <v>Ducha cromada de una (1) llave incl. Griferia</v>
          </cell>
          <cell r="C133">
            <v>20.309999999999999</v>
          </cell>
        </row>
        <row r="134">
          <cell r="A134" t="str">
            <v>010306071010-2043051-01</v>
          </cell>
          <cell r="B134" t="str">
            <v>Eliminación de demonte en terreno rocoso R = 10 km con maquinaria</v>
          </cell>
          <cell r="C134">
            <v>23.95</v>
          </cell>
        </row>
        <row r="135">
          <cell r="A135" t="str">
            <v>010306011010-2043051-01</v>
          </cell>
          <cell r="B135" t="str">
            <v>Eliminación de desmonte en terrenonormal R = 10 km. Con maquinaria</v>
          </cell>
          <cell r="C135">
            <v>19.97</v>
          </cell>
        </row>
        <row r="136">
          <cell r="A136" t="str">
            <v>010120010305-2043051-01</v>
          </cell>
          <cell r="B136" t="str">
            <v>Eliminación de desmonte, basura y maleza con cargador frontal y volquete</v>
          </cell>
          <cell r="C136">
            <v>7.3</v>
          </cell>
        </row>
        <row r="137">
          <cell r="A137" t="str">
            <v>010120045101-2043051-01</v>
          </cell>
          <cell r="B137" t="str">
            <v>Eliminación desmonte por demoliciones</v>
          </cell>
          <cell r="C137">
            <v>20.86</v>
          </cell>
        </row>
        <row r="138">
          <cell r="A138" t="str">
            <v>010401101001-2043051-01</v>
          </cell>
          <cell r="B138" t="str">
            <v>Encofrado (incl. habilitación de madera) para anclajes y/o dados</v>
          </cell>
          <cell r="C138">
            <v>17.690000000000001</v>
          </cell>
        </row>
        <row r="139">
          <cell r="A139" t="str">
            <v>010401011001-2043051-01</v>
          </cell>
          <cell r="B139" t="str">
            <v>Encofrado (incl. habilitación de madera) para cimiento corrido</v>
          </cell>
          <cell r="C139">
            <v>17.920000000000002</v>
          </cell>
        </row>
        <row r="140">
          <cell r="A140" t="str">
            <v>010501071001-2043051-01</v>
          </cell>
          <cell r="B140" t="str">
            <v>Encofrado (incl. habilitación de madera) para columnas</v>
          </cell>
          <cell r="C140">
            <v>26.6</v>
          </cell>
        </row>
        <row r="141">
          <cell r="A141" t="str">
            <v>010501071003-2043051-01</v>
          </cell>
          <cell r="B141" t="str">
            <v>Encofrado (incl. habilitación de madera) para columnas tipo caravista</v>
          </cell>
          <cell r="C141">
            <v>29.47</v>
          </cell>
        </row>
        <row r="142">
          <cell r="A142" t="str">
            <v>010501121001-2043051-01</v>
          </cell>
          <cell r="B142" t="str">
            <v>Encofrado (incl. habilitación de madera) para cúpula esférica</v>
          </cell>
          <cell r="C142">
            <v>36.04</v>
          </cell>
        </row>
        <row r="143">
          <cell r="A143" t="str">
            <v>010501151001-2043051-01</v>
          </cell>
          <cell r="B143" t="str">
            <v>Encofrado (incl. habilitación de madera) para escaleras</v>
          </cell>
          <cell r="C143">
            <v>33.590000000000003</v>
          </cell>
        </row>
        <row r="144">
          <cell r="A144" t="str">
            <v>010401081001-2043051-01</v>
          </cell>
          <cell r="B144" t="str">
            <v>Encofrado (incl. habilitación de madera) para gradas y/o piso simple</v>
          </cell>
          <cell r="C144">
            <v>17.920000000000002</v>
          </cell>
        </row>
        <row r="145">
          <cell r="A145" t="str">
            <v>010501111001-2043051-01</v>
          </cell>
          <cell r="B145" t="str">
            <v>Encofrado (incl. habilitación de madera) para losas aligeradas</v>
          </cell>
          <cell r="C145">
            <v>19.600000000000001</v>
          </cell>
        </row>
        <row r="146">
          <cell r="A146" t="str">
            <v>010501041001-2043051-01</v>
          </cell>
          <cell r="B146" t="str">
            <v>Encofrado (incl. habilitación de madera) para losas de fondo-piso</v>
          </cell>
          <cell r="C146">
            <v>17.920000000000002</v>
          </cell>
        </row>
        <row r="147">
          <cell r="A147" t="str">
            <v>010501091001-2043051-01</v>
          </cell>
          <cell r="B147" t="str">
            <v>Encofrado (incl. Habilitación de madera) para losas macizas</v>
          </cell>
          <cell r="C147">
            <v>24.31</v>
          </cell>
        </row>
        <row r="148">
          <cell r="A148" t="str">
            <v>010501101001-2043051-01</v>
          </cell>
          <cell r="B148" t="str">
            <v>Encofrado (incl. Habilitación de madera) para losas removibles</v>
          </cell>
          <cell r="C148">
            <v>14.04</v>
          </cell>
        </row>
        <row r="149">
          <cell r="A149" t="str">
            <v>010501061003-2043051-01</v>
          </cell>
          <cell r="B149" t="str">
            <v>Encofrado (incl. habilitación de madera) para muro cilindrico de cuba</v>
          </cell>
          <cell r="C149">
            <v>31.18</v>
          </cell>
        </row>
        <row r="150">
          <cell r="A150" t="str">
            <v>010501061002-2043051-01</v>
          </cell>
          <cell r="B150" t="str">
            <v>Encofrado (incl. habilitación de madera) para muros tipo caravista</v>
          </cell>
          <cell r="C150">
            <v>30.73</v>
          </cell>
        </row>
        <row r="151">
          <cell r="A151" t="str">
            <v>010401071001-2043051-01</v>
          </cell>
          <cell r="B151" t="str">
            <v>Encofrado (incl. habilitación de madera) para sobrecimientos</v>
          </cell>
          <cell r="C151">
            <v>19.95</v>
          </cell>
        </row>
        <row r="152">
          <cell r="A152" t="str">
            <v>010401071002-2043051-01</v>
          </cell>
          <cell r="B152" t="str">
            <v>Encofrado (incl. Habilitación de madera) para sobrecimientos tipo caravista</v>
          </cell>
          <cell r="C152">
            <v>23.96</v>
          </cell>
        </row>
        <row r="153">
          <cell r="A153" t="str">
            <v>010401031001-2043051-01</v>
          </cell>
          <cell r="B153" t="str">
            <v>Encofrado (incl. habilitación de madera) para solados y/o sub-bases</v>
          </cell>
          <cell r="C153">
            <v>17.920000000000002</v>
          </cell>
        </row>
        <row r="154">
          <cell r="A154" t="str">
            <v>010501081002-2043051-01</v>
          </cell>
          <cell r="B154" t="str">
            <v>Encofrado (incl. habilitación de madera) para vigas circulares</v>
          </cell>
          <cell r="C154">
            <v>37.97</v>
          </cell>
        </row>
        <row r="155">
          <cell r="A155" t="str">
            <v>010501031001-2043051-01</v>
          </cell>
          <cell r="B155" t="str">
            <v>Encofrado (incl. habilitación de madera) para vigas de cimentación recta</v>
          </cell>
          <cell r="C155">
            <v>24.92</v>
          </cell>
        </row>
        <row r="156">
          <cell r="A156" t="str">
            <v>010501081001-2043051-01</v>
          </cell>
          <cell r="B156" t="str">
            <v>Encofrado (incl. habilitación de madera) para vigas rectas y dinteles</v>
          </cell>
          <cell r="C156">
            <v>30.52</v>
          </cell>
        </row>
        <row r="157">
          <cell r="A157" t="str">
            <v>010501081003-2043051-01</v>
          </cell>
          <cell r="B157" t="str">
            <v>Encofrado (incl. habilitación de madera) para vigas rectas y dinteles t/caravista</v>
          </cell>
          <cell r="C157">
            <v>32.24</v>
          </cell>
        </row>
        <row r="158">
          <cell r="A158" t="str">
            <v>010501021002-2043051-01</v>
          </cell>
          <cell r="B158" t="str">
            <v>Encofrado (incl. habilitación de madera) para zapatas circulares</v>
          </cell>
          <cell r="C158">
            <v>24.31</v>
          </cell>
        </row>
        <row r="159">
          <cell r="A159" t="str">
            <v>010501021001-2043051-01</v>
          </cell>
          <cell r="B159" t="str">
            <v>Encofrado (incl. Habilitación de madera) para zapatas rectas</v>
          </cell>
          <cell r="C159">
            <v>19.989999999999998</v>
          </cell>
        </row>
        <row r="160">
          <cell r="A160" t="str">
            <v>011901170116-2043051-01</v>
          </cell>
          <cell r="B160" t="str">
            <v>Escalera de tubo fo. Galv. con parantes 1 1/2" por peldaños de 3/4"</v>
          </cell>
          <cell r="C160">
            <v>117.11</v>
          </cell>
        </row>
        <row r="161">
          <cell r="A161" t="str">
            <v>011901170132-2043051-01</v>
          </cell>
          <cell r="B161" t="str">
            <v>Escalera de tubo fo. Galv. Con parantes 2" x peldaños 3/4" de 5,01 - 10 m s.n.t.</v>
          </cell>
          <cell r="C161">
            <v>136.07</v>
          </cell>
        </row>
        <row r="162">
          <cell r="A162" t="str">
            <v>011901170118-2043051-01</v>
          </cell>
          <cell r="B162" t="str">
            <v>Escalera de tubo fo. Galvanizado con parantes de 2" por peldaños de 3/4"</v>
          </cell>
          <cell r="C162">
            <v>136</v>
          </cell>
        </row>
        <row r="163">
          <cell r="A163" t="str">
            <v>013901010151-2043051-01</v>
          </cell>
          <cell r="B163" t="str">
            <v>Estructura metálica para antena yagui</v>
          </cell>
          <cell r="C163">
            <v>1230.3699999999999</v>
          </cell>
        </row>
        <row r="164">
          <cell r="A164" t="str">
            <v>019601010310-2043051-01</v>
          </cell>
          <cell r="B164" t="str">
            <v>Evacuación del agua de prueba con empleo de la línea de salida</v>
          </cell>
          <cell r="C164">
            <v>0.45</v>
          </cell>
        </row>
        <row r="165">
          <cell r="A165" t="str">
            <v>013002020120-2043051-01</v>
          </cell>
          <cell r="B165" t="str">
            <v>Excavación con interferencia (s/exp) en t. Rocoso para instalar cable eléctrico</v>
          </cell>
          <cell r="C165">
            <v>51.95</v>
          </cell>
        </row>
        <row r="166">
          <cell r="A166" t="str">
            <v>019501010320-2043051-01</v>
          </cell>
          <cell r="B166" t="str">
            <v>Excavaciones - cortes en terreno normal a pulso a nivel de sub rasante</v>
          </cell>
          <cell r="C166">
            <v>15.79</v>
          </cell>
        </row>
        <row r="167">
          <cell r="A167" t="str">
            <v>010301011010-2043051-01</v>
          </cell>
          <cell r="B167" t="str">
            <v>Excavaciones - cortes en terreno normal con tractor</v>
          </cell>
          <cell r="C167">
            <v>2.79</v>
          </cell>
        </row>
        <row r="168">
          <cell r="A168" t="str">
            <v>010301021020-2043051-01</v>
          </cell>
          <cell r="B168" t="str">
            <v>Excavaciones - cortes en terreno normal deleznable a pulso</v>
          </cell>
          <cell r="C168">
            <v>13.34</v>
          </cell>
        </row>
        <row r="169">
          <cell r="A169" t="str">
            <v>010301072020-2043051-01</v>
          </cell>
          <cell r="B169" t="str">
            <v>Excavaciones y corte t. rocoso p/veredas zapatas vigas</v>
          </cell>
          <cell r="C169">
            <v>97.24</v>
          </cell>
        </row>
        <row r="170">
          <cell r="A170" t="str">
            <v>010301071030-2043051-01</v>
          </cell>
          <cell r="B170" t="str">
            <v>Excavaciones-cortes en terreno rocoso con compresora (sin emplear explosivos)</v>
          </cell>
          <cell r="C170">
            <v>97.24</v>
          </cell>
        </row>
        <row r="171">
          <cell r="A171" t="str">
            <v>010302011020-2043051-01</v>
          </cell>
          <cell r="B171" t="str">
            <v>Excavaciones en terreno normal a pulso hasta 1,00 m profundidad</v>
          </cell>
          <cell r="C171">
            <v>14.18</v>
          </cell>
        </row>
        <row r="172">
          <cell r="A172" t="str">
            <v>010302011022-2043051-01</v>
          </cell>
          <cell r="B172" t="str">
            <v>Excavaciones en terreno normal a pulso hasta 2,00 m profundidad</v>
          </cell>
          <cell r="C172">
            <v>18.91</v>
          </cell>
        </row>
        <row r="173">
          <cell r="A173" t="str">
            <v>010302072010-2043051-01</v>
          </cell>
          <cell r="B173" t="str">
            <v>Excavaciones terreno rocoso c/compresora hasta 1,00 m prof. (empleo de explosivos)</v>
          </cell>
          <cell r="C173">
            <v>52.53</v>
          </cell>
        </row>
        <row r="174">
          <cell r="A174" t="str">
            <v>010302072020-2043051-01</v>
          </cell>
          <cell r="B174" t="str">
            <v>Excavaciones terreno rocoso c/compresora hasta 1.00 m prof. (sin emplear explosivo)</v>
          </cell>
          <cell r="C174">
            <v>97.24</v>
          </cell>
        </row>
        <row r="175">
          <cell r="A175" t="str">
            <v>011201010104-2043051-01</v>
          </cell>
          <cell r="B175" t="str">
            <v>Falso piso de concreto 1:10 de espesor 4" (cemento P-I)</v>
          </cell>
          <cell r="C175">
            <v>13.67</v>
          </cell>
        </row>
        <row r="176">
          <cell r="A176" t="str">
            <v>013601010104-2043051-01</v>
          </cell>
          <cell r="B176" t="str">
            <v>Fluorescente circular de 22 W.</v>
          </cell>
          <cell r="C176">
            <v>24.6</v>
          </cell>
        </row>
        <row r="177">
          <cell r="A177" t="str">
            <v>013601010122-2043051-01</v>
          </cell>
          <cell r="B177" t="str">
            <v>Fluorescente recto ISPE de 2 x 40 W con equipo y pantalla</v>
          </cell>
          <cell r="C177">
            <v>70</v>
          </cell>
        </row>
        <row r="178">
          <cell r="A178" t="str">
            <v>012401140010-2043051-01</v>
          </cell>
          <cell r="B178" t="str">
            <v>Gancho de losa color blanco tipo doble</v>
          </cell>
          <cell r="C178">
            <v>3.66</v>
          </cell>
        </row>
        <row r="179">
          <cell r="A179" t="str">
            <v>012201050015-2043051-01</v>
          </cell>
          <cell r="B179" t="str">
            <v>Imprimación asfáltica</v>
          </cell>
          <cell r="C179">
            <v>4.75</v>
          </cell>
        </row>
        <row r="180">
          <cell r="A180" t="str">
            <v>012401010010-2043051-01</v>
          </cell>
          <cell r="B180" t="str">
            <v>Inodoro tanque bajo c/griferia de bronce (tornado o similar)</v>
          </cell>
          <cell r="C180">
            <v>154.84</v>
          </cell>
        </row>
        <row r="181">
          <cell r="A181" t="str">
            <v>013002150104-2043051-01</v>
          </cell>
          <cell r="B181" t="str">
            <v>Instalación cables eléctricos en ductos, formando terna (cables de 6 a 16 mm2)</v>
          </cell>
          <cell r="C181">
            <v>0.83</v>
          </cell>
        </row>
        <row r="182">
          <cell r="A182" t="str">
            <v>012401500105-2043051-01</v>
          </cell>
          <cell r="B182" t="str">
            <v>Instalación de accesorios sanitarios complementarios</v>
          </cell>
          <cell r="C182">
            <v>13.16</v>
          </cell>
        </row>
        <row r="183">
          <cell r="A183" t="str">
            <v>012401500101-2043051-01</v>
          </cell>
          <cell r="B183" t="str">
            <v>Instalación de aparatos sanitarios</v>
          </cell>
          <cell r="C183">
            <v>52.62</v>
          </cell>
        </row>
        <row r="184">
          <cell r="A184" t="str">
            <v>013601010190-2043051-01</v>
          </cell>
          <cell r="B184" t="str">
            <v>Instalación de artefactos</v>
          </cell>
          <cell r="C184">
            <v>3.29</v>
          </cell>
        </row>
        <row r="185">
          <cell r="A185" t="str">
            <v>012504080110-2043051-01</v>
          </cell>
          <cell r="B185" t="str">
            <v>Instalación de caja de concreto y colocado de tapa</v>
          </cell>
          <cell r="C185">
            <v>21.56</v>
          </cell>
        </row>
        <row r="186">
          <cell r="A186" t="str">
            <v>013101020114-2043051-01</v>
          </cell>
          <cell r="B186" t="str">
            <v>Instalación de tubería empotrada P.V.C. DN 100 mm (4")</v>
          </cell>
          <cell r="C186">
            <v>14.9</v>
          </cell>
        </row>
        <row r="187">
          <cell r="A187" t="str">
            <v>013101020116-2043051-01</v>
          </cell>
          <cell r="B187" t="str">
            <v>Instalación de tubería empotrada P.V.C. DN 150 mm (6")</v>
          </cell>
          <cell r="C187">
            <v>19.87</v>
          </cell>
        </row>
        <row r="188">
          <cell r="A188" t="str">
            <v>013101020107-2043051-01</v>
          </cell>
          <cell r="B188" t="str">
            <v>Instalación de tubería empotrada P.V.C. DN 16 mm a 20 mm (5/8" a 3/4")</v>
          </cell>
          <cell r="C188">
            <v>5.97</v>
          </cell>
        </row>
        <row r="189">
          <cell r="A189" t="str">
            <v>013101020110-2043051-01</v>
          </cell>
          <cell r="B189" t="str">
            <v>Instalación de tubería empotrada P.V.C. DN 25 mm a 40 mm (1" a 11/2")</v>
          </cell>
          <cell r="C189">
            <v>7.46</v>
          </cell>
        </row>
        <row r="190">
          <cell r="A190" t="str">
            <v>013101020113-2043051-01</v>
          </cell>
          <cell r="B190" t="str">
            <v>Instalación de tubería empotrada P.V.C. DN 50 mm a 80 mm (2" a 3")</v>
          </cell>
          <cell r="C190">
            <v>9.93</v>
          </cell>
        </row>
        <row r="191">
          <cell r="A191" t="str">
            <v>013101020147-2043051-01</v>
          </cell>
          <cell r="B191" t="str">
            <v>Instalación de tubería visible P.V.C. DN 16 mm a 20 mm (5/8" a 3/4")</v>
          </cell>
          <cell r="C191">
            <v>2</v>
          </cell>
        </row>
        <row r="192">
          <cell r="A192" t="str">
            <v>013101020150-2043051-01</v>
          </cell>
          <cell r="B192" t="str">
            <v>Instalación de tubería visible P.V.C. DN 25 mm a 40 mm (1" a 1 1/2")</v>
          </cell>
          <cell r="C192">
            <v>2.4900000000000002</v>
          </cell>
        </row>
        <row r="193">
          <cell r="A193" t="str">
            <v>013101020153-2043051-01</v>
          </cell>
          <cell r="B193" t="str">
            <v>Instalación de tubería visible P.V.C. DN 50 mm a 80 mm (2" a 3")</v>
          </cell>
          <cell r="C193">
            <v>3.32</v>
          </cell>
        </row>
        <row r="194">
          <cell r="A194" t="str">
            <v>012401110010-2043051-01</v>
          </cell>
          <cell r="B194" t="str">
            <v>Jabonera de losa color blanco</v>
          </cell>
          <cell r="C194">
            <v>5.5</v>
          </cell>
        </row>
        <row r="195">
          <cell r="A195" t="str">
            <v>012401020010-2043051-01</v>
          </cell>
          <cell r="B195" t="str">
            <v>Lavatorio de pared con griferia cromada 20x17 cm (jamaica o similar)</v>
          </cell>
          <cell r="C195">
            <v>90</v>
          </cell>
        </row>
        <row r="196">
          <cell r="A196" t="str">
            <v>019601010401-2043051-01</v>
          </cell>
          <cell r="B196" t="str">
            <v>Limpieza y detección de reservorios apoyados</v>
          </cell>
          <cell r="C196">
            <v>0.62</v>
          </cell>
        </row>
        <row r="197">
          <cell r="A197" t="str">
            <v>011901110160-2043051-01</v>
          </cell>
          <cell r="B197" t="str">
            <v>Malla metálica protectora con alambre N° 12 por cocadas de 1"</v>
          </cell>
          <cell r="C197">
            <v>46.02</v>
          </cell>
        </row>
        <row r="198">
          <cell r="A198" t="str">
            <v>011901180242-2043051-01</v>
          </cell>
          <cell r="B198" t="str">
            <v>Marco y tapa de plancha LAC 0.7 x 0.7 m con mecanismo de seguridad s/diseño</v>
          </cell>
          <cell r="C198">
            <v>208.74</v>
          </cell>
        </row>
        <row r="199">
          <cell r="A199" t="str">
            <v>011901180244-2043051-01</v>
          </cell>
          <cell r="B199" t="str">
            <v>Marco y tapa de plancha LAC 1/4" con mecanismo de seguridad según diseño</v>
          </cell>
          <cell r="C199">
            <v>208.74</v>
          </cell>
        </row>
        <row r="200">
          <cell r="A200" t="str">
            <v>011901180246-2043051-01</v>
          </cell>
          <cell r="B200" t="str">
            <v>Marco y tapa de planchas Lac estriada de 3/16" con mecanismo seguridad s/diseño</v>
          </cell>
          <cell r="C200">
            <v>649.83000000000004</v>
          </cell>
        </row>
        <row r="201">
          <cell r="A201" t="str">
            <v>010303072041-2043051-01</v>
          </cell>
          <cell r="B201" t="str">
            <v>Mejoramiento terreno para habilitacion de camino acceso</v>
          </cell>
          <cell r="C201">
            <v>8.35</v>
          </cell>
        </row>
        <row r="202">
          <cell r="A202" t="str">
            <v>012310000070-2043051-01</v>
          </cell>
          <cell r="B202" t="str">
            <v>Mortero 1:3 + impermeabilizante para juntas de construcción muros - concreto</v>
          </cell>
          <cell r="C202">
            <v>335.4</v>
          </cell>
        </row>
        <row r="203">
          <cell r="A203" t="str">
            <v>010120050140-2043051-01</v>
          </cell>
          <cell r="B203" t="str">
            <v>Movilización de campamentos, maquinarias, herramientas para la obra</v>
          </cell>
          <cell r="C203">
            <v>4330.0200000000004</v>
          </cell>
        </row>
        <row r="204">
          <cell r="A204" t="str">
            <v>010401060101-2043051-01</v>
          </cell>
          <cell r="B204" t="str">
            <v xml:space="preserve">Muro de contensón concreto f'c 140 kg/cm2 + 30% P.G. </v>
          </cell>
          <cell r="C204">
            <v>231.92</v>
          </cell>
        </row>
        <row r="205">
          <cell r="A205" t="str">
            <v>010901011402-2043051-01</v>
          </cell>
          <cell r="B205" t="str">
            <v>Muros de ladrillo king kong de arcilla de cabeza con mortero 1:4 x 1,5 cm.</v>
          </cell>
          <cell r="C205">
            <v>48.34</v>
          </cell>
        </row>
        <row r="206">
          <cell r="A206" t="str">
            <v>010901011414-2043051-01</v>
          </cell>
          <cell r="B206" t="str">
            <v>Muros de ladrillo king kong de arcilla de soga caravista c/mortero 1:4 x 1,5 cm.</v>
          </cell>
          <cell r="C206">
            <v>35.74</v>
          </cell>
        </row>
        <row r="207">
          <cell r="A207" t="str">
            <v>010901011404-2043051-01</v>
          </cell>
          <cell r="B207" t="str">
            <v>Muros de ladrillo king kong de arcilla de soga con mortero 1:4 x 1,5 cm.</v>
          </cell>
          <cell r="C207">
            <v>30.26</v>
          </cell>
        </row>
        <row r="208">
          <cell r="A208" t="str">
            <v>010901041412-2043051-01</v>
          </cell>
          <cell r="B208" t="str">
            <v>Muros de ladrillo pandereta de arcilla de cabeza con mortero 1:4 x 1,5 cm.</v>
          </cell>
          <cell r="C208">
            <v>40.47</v>
          </cell>
        </row>
        <row r="209">
          <cell r="A209" t="str">
            <v>010901041404-2043051-01</v>
          </cell>
          <cell r="B209" t="str">
            <v>Muros de ladrillo pandereta de arcilla de soga con mortero 1:4 x 1,5 cm.</v>
          </cell>
          <cell r="C209">
            <v>21.37</v>
          </cell>
        </row>
        <row r="210">
          <cell r="A210" t="str">
            <v>012401130010-2043051-01</v>
          </cell>
          <cell r="B210" t="str">
            <v>Papelera de losa y barra plástica color blanco</v>
          </cell>
          <cell r="C210">
            <v>6.41</v>
          </cell>
        </row>
        <row r="211">
          <cell r="A211" t="str">
            <v>010120045058-2043051-01</v>
          </cell>
          <cell r="B211" t="str">
            <v>Picado y resanes de muro para nuevas instalaciones hidráulicas (pases)</v>
          </cell>
          <cell r="C211">
            <v>190.92</v>
          </cell>
        </row>
        <row r="212">
          <cell r="A212" t="str">
            <v>012001040001-2043051-01</v>
          </cell>
          <cell r="B212" t="str">
            <v>Picaportes</v>
          </cell>
          <cell r="C212">
            <v>7.63</v>
          </cell>
        </row>
        <row r="213">
          <cell r="A213" t="str">
            <v>012201010105-2043051-01</v>
          </cell>
          <cell r="B213" t="str">
            <v>Pintado de cielo raso con látex vinilico (vinilatex o similar)</v>
          </cell>
          <cell r="C213">
            <v>5.9</v>
          </cell>
        </row>
        <row r="214">
          <cell r="A214" t="str">
            <v>012201010135-2043051-01</v>
          </cell>
          <cell r="B214" t="str">
            <v>Pintado de muro exterior con látex vinilico (vinilatex o similar)</v>
          </cell>
          <cell r="C214">
            <v>5.24</v>
          </cell>
        </row>
        <row r="215">
          <cell r="A215" t="str">
            <v>012201010140-2043051-01</v>
          </cell>
          <cell r="B215" t="str">
            <v>Pintado de muro exterior teknomate o supermate (similar)</v>
          </cell>
          <cell r="C215">
            <v>5.47</v>
          </cell>
        </row>
        <row r="216">
          <cell r="A216" t="str">
            <v>012201010120-2043051-01</v>
          </cell>
          <cell r="B216" t="str">
            <v>Pintado de muro interior con látex vinilico (vinilatex o similar)</v>
          </cell>
          <cell r="C216">
            <v>5.0599999999999996</v>
          </cell>
        </row>
        <row r="217">
          <cell r="A217" t="str">
            <v>012201020010-2043051-01</v>
          </cell>
          <cell r="B217" t="str">
            <v>Pintado de puertas de madera con barniz</v>
          </cell>
          <cell r="C217">
            <v>4.87</v>
          </cell>
        </row>
        <row r="218">
          <cell r="A218" t="str">
            <v>012201020045-2043051-01</v>
          </cell>
          <cell r="B218" t="str">
            <v>Pintado de puertas metálicas LAC (2 manos anticorrosiva + 2 esmalte)</v>
          </cell>
          <cell r="C218">
            <v>6.46</v>
          </cell>
        </row>
        <row r="219">
          <cell r="A219" t="str">
            <v>012201020050-2043051-01</v>
          </cell>
          <cell r="B219" t="str">
            <v>Pintado de ventanas metálicas (2 manos anticorrosiva + 2 esmalte)</v>
          </cell>
          <cell r="C219">
            <v>4.04</v>
          </cell>
        </row>
        <row r="220">
          <cell r="A220" t="str">
            <v>012201040101-2043051-01</v>
          </cell>
          <cell r="B220" t="str">
            <v>Pintado exterior c/teknomate o similar de reservorio apoyado incl. Mensaje</v>
          </cell>
          <cell r="C220">
            <v>6.31</v>
          </cell>
        </row>
        <row r="221">
          <cell r="A221" t="str">
            <v>013301070102-2043051-01</v>
          </cell>
          <cell r="B221" t="str">
            <v>Placa interruptor de bakelita doble</v>
          </cell>
          <cell r="C221">
            <v>3.6</v>
          </cell>
        </row>
        <row r="222">
          <cell r="A222" t="str">
            <v>013301070101-2043051-01</v>
          </cell>
          <cell r="B222" t="str">
            <v>Placa interruptor de bakelita simple</v>
          </cell>
          <cell r="C222">
            <v>3</v>
          </cell>
        </row>
        <row r="223">
          <cell r="A223" t="str">
            <v>013301070103-2043051-01</v>
          </cell>
          <cell r="B223" t="str">
            <v>Placa interruptor de bakelita triple</v>
          </cell>
          <cell r="C223">
            <v>7.2</v>
          </cell>
        </row>
        <row r="224">
          <cell r="A224" t="str">
            <v>013301090132-2043051-01</v>
          </cell>
          <cell r="B224" t="str">
            <v>Placa tomacorriente doble de bakelita t/universal 2 polos c/conexión a tierra</v>
          </cell>
          <cell r="C224">
            <v>6.35</v>
          </cell>
        </row>
        <row r="225">
          <cell r="A225" t="str">
            <v>013501110101-2043051-01</v>
          </cell>
          <cell r="B225" t="str">
            <v>Pozo conexión a tierra en sistema de bombeo, alumbrado y  tomacorriente</v>
          </cell>
          <cell r="C225">
            <v>355.65</v>
          </cell>
        </row>
        <row r="226">
          <cell r="A226" t="str">
            <v>019501010755-2043051-01</v>
          </cell>
          <cell r="B226" t="str">
            <v>Preparación a pulso de la sub rasante de 15 cm prof. (incluye escarificado)</v>
          </cell>
          <cell r="C226">
            <v>2.5299999999999998</v>
          </cell>
        </row>
        <row r="227">
          <cell r="A227" t="str">
            <v>019501010770-2043051-01</v>
          </cell>
          <cell r="B227" t="str">
            <v>Preparación a pulso de la sub rasante de 35 cm prof. (incluye escarificado)</v>
          </cell>
          <cell r="C227">
            <v>4.97</v>
          </cell>
        </row>
        <row r="228">
          <cell r="A228" t="str">
            <v>019501010715-2043051-01</v>
          </cell>
          <cell r="B228" t="str">
            <v>Preparación con equipo de la sub rasante de 15 cm prof. (incluye escarificado)</v>
          </cell>
          <cell r="C228">
            <v>1.54</v>
          </cell>
        </row>
        <row r="229">
          <cell r="A229" t="str">
            <v>012310000026-2043051-01</v>
          </cell>
          <cell r="B229" t="str">
            <v>Provisión y colocado de junta water stop de neoprene e=15 cm (6")</v>
          </cell>
          <cell r="C229">
            <v>30.54</v>
          </cell>
        </row>
        <row r="230">
          <cell r="A230" t="str">
            <v>010501112015-2043051-01</v>
          </cell>
          <cell r="B230" t="str">
            <v>Provisión y colocado de ladrillos de arcilla hueco de 15x30x30 cm</v>
          </cell>
          <cell r="C230">
            <v>1.17</v>
          </cell>
        </row>
        <row r="231">
          <cell r="A231" t="str">
            <v>012504060122-2043051-01</v>
          </cell>
          <cell r="B231" t="str">
            <v>Provisión y colocado de registro de bronce DN 50</v>
          </cell>
          <cell r="C231">
            <v>37.020000000000003</v>
          </cell>
        </row>
        <row r="232">
          <cell r="A232" t="str">
            <v>012310000050-2043051-01</v>
          </cell>
          <cell r="B232" t="str">
            <v>Provisión y colocado de sello vigas negro (envase por 25 kg)</v>
          </cell>
          <cell r="C232">
            <v>436.95</v>
          </cell>
        </row>
        <row r="233">
          <cell r="A233" t="str">
            <v>012504060102-2043051-01</v>
          </cell>
          <cell r="B233" t="str">
            <v>Provisión y colocado de sumidero de bronce DN 50</v>
          </cell>
          <cell r="C233">
            <v>40.75</v>
          </cell>
        </row>
        <row r="234">
          <cell r="A234" t="str">
            <v>012310000007-2043051-01</v>
          </cell>
          <cell r="B234" t="str">
            <v>Provisión y colocado de tecknoport de 1"</v>
          </cell>
          <cell r="C234">
            <v>12.44</v>
          </cell>
        </row>
        <row r="235">
          <cell r="A235" t="str">
            <v>012310000006-2043051-01</v>
          </cell>
          <cell r="B235" t="str">
            <v>Provisión y colocado de tecknoport de 3/4"</v>
          </cell>
          <cell r="C235">
            <v>10.62</v>
          </cell>
        </row>
        <row r="236">
          <cell r="A236" t="str">
            <v>012101010020-2043051-01</v>
          </cell>
          <cell r="B236" t="str">
            <v>Provisión y colocado de vidrio semidoble en ventana de fierro</v>
          </cell>
          <cell r="C236">
            <v>3.75</v>
          </cell>
        </row>
        <row r="237">
          <cell r="A237" t="str">
            <v>019601020120-2043051-01</v>
          </cell>
          <cell r="B237" t="str">
            <v>Prueba de calidad del concreto (prueba a la comprensión)</v>
          </cell>
          <cell r="C237">
            <v>20.67</v>
          </cell>
        </row>
        <row r="238">
          <cell r="A238" t="str">
            <v>019601020110-2043051-01</v>
          </cell>
          <cell r="B238" t="str">
            <v>Prueba de compactación de suelos (procto modif. Densidad campo)</v>
          </cell>
          <cell r="C238">
            <v>105.67</v>
          </cell>
        </row>
        <row r="239">
          <cell r="A239" t="str">
            <v>019601010110-2043051-01</v>
          </cell>
          <cell r="B239" t="str">
            <v>Prueba hidráulica con empleo de la línea de ingreso (captación)</v>
          </cell>
          <cell r="C239">
            <v>1.29</v>
          </cell>
        </row>
        <row r="240">
          <cell r="A240" t="str">
            <v>011901020140-2043051-01</v>
          </cell>
          <cell r="B240" t="str">
            <v>Puerta con marco de tubo fierro galv. de 2" y 4" y plancha LAC 1/16"</v>
          </cell>
          <cell r="C240">
            <v>381.95</v>
          </cell>
        </row>
        <row r="241">
          <cell r="A241" t="str">
            <v>011901020150-2043051-01</v>
          </cell>
          <cell r="B241" t="str">
            <v>Puerta con marco de tubo fierro galv. De 2" y 4" y plancha LAC 1/8"</v>
          </cell>
          <cell r="C241">
            <v>394.32</v>
          </cell>
        </row>
        <row r="242">
          <cell r="A242" t="str">
            <v>011901020145-2043051-01</v>
          </cell>
          <cell r="B242" t="str">
            <v>Puerta con marco de tubo fierro galv. De marco 2" y plancha LAC 1/8"</v>
          </cell>
          <cell r="C242">
            <v>281.3</v>
          </cell>
        </row>
        <row r="243">
          <cell r="A243" t="str">
            <v>011901020125-2043051-01</v>
          </cell>
          <cell r="B243" t="str">
            <v>Puerta con perfil 3/4" x 3/4" x 1/8" marco canal 4" x 1" x 5/8" plancha LAC 1/16"</v>
          </cell>
          <cell r="C243">
            <v>292.49</v>
          </cell>
        </row>
        <row r="244">
          <cell r="A244" t="str">
            <v>011801010110-2043051-01</v>
          </cell>
          <cell r="B244" t="str">
            <v>Puerta contraplacada de 45 mm c/triplay 4 mm +  marco de cedro 2 x 4"</v>
          </cell>
          <cell r="C244">
            <v>152.12</v>
          </cell>
        </row>
        <row r="245">
          <cell r="A245" t="str">
            <v>011901020101-2043051-01</v>
          </cell>
          <cell r="B245" t="str">
            <v>Puerta metálica LAC 1/16" con marco de 11/4"x1/8" y refuerzos</v>
          </cell>
          <cell r="C245">
            <v>504.26</v>
          </cell>
        </row>
        <row r="246">
          <cell r="A246" t="str">
            <v>011901020105-2043051-01</v>
          </cell>
          <cell r="B246" t="str">
            <v>Puerta metálica LAC 1/16" con marco de 2" x 2" x 1/4" y refuerzos</v>
          </cell>
          <cell r="C246">
            <v>551.07000000000005</v>
          </cell>
        </row>
        <row r="247">
          <cell r="A247" t="str">
            <v>011901020120-2043051-01</v>
          </cell>
          <cell r="B247" t="str">
            <v>Puerta metálica LAC 1/8" con marco de 2"x 2" x 1/4" y refuerzos</v>
          </cell>
          <cell r="C247">
            <v>564.02</v>
          </cell>
        </row>
        <row r="248">
          <cell r="A248" t="str">
            <v>012501030014-2043051-01</v>
          </cell>
          <cell r="B248" t="str">
            <v>Red de derivación P.V.C. SAL p/desague DN 100</v>
          </cell>
          <cell r="C248">
            <v>16.77</v>
          </cell>
        </row>
        <row r="249">
          <cell r="A249" t="str">
            <v>012501030016-2043051-01</v>
          </cell>
          <cell r="B249" t="str">
            <v>Red de derivación P.V.C. SAL p/desague DN 150</v>
          </cell>
          <cell r="C249">
            <v>25.77</v>
          </cell>
        </row>
        <row r="250">
          <cell r="A250" t="str">
            <v>012502030012-2043051-01</v>
          </cell>
          <cell r="B250" t="str">
            <v>Red de derivación P.V.C. SAL p/desague DN 50</v>
          </cell>
          <cell r="C250">
            <v>9.6999999999999993</v>
          </cell>
        </row>
        <row r="251">
          <cell r="A251" t="str">
            <v>012601020101-2043051-01</v>
          </cell>
          <cell r="B251" t="str">
            <v>Red de fo. Galvanizado tipo pesada C-40 DN 15 (incl. instalación accesorios)</v>
          </cell>
          <cell r="C251">
            <v>17.850000000000001</v>
          </cell>
        </row>
        <row r="252">
          <cell r="A252" t="str">
            <v>010303011020-2043051-01</v>
          </cell>
          <cell r="B252" t="str">
            <v>Refine, nivelación y compactación en terreno normal a pulso</v>
          </cell>
          <cell r="C252">
            <v>0.82</v>
          </cell>
        </row>
        <row r="253">
          <cell r="A253" t="str">
            <v>010303072010-2043051-01</v>
          </cell>
          <cell r="B253" t="str">
            <v>Refine, nivelación y compactación en terreno rocoso</v>
          </cell>
          <cell r="C253">
            <v>6.03</v>
          </cell>
        </row>
        <row r="254">
          <cell r="A254" t="str">
            <v>011901180111-2043051-01</v>
          </cell>
          <cell r="B254" t="str">
            <v>Rejilla sumidero - platina de 1" x 1/4" x 1/2 y marco "L" 1 1/4" x 1/4"</v>
          </cell>
          <cell r="C254">
            <v>131.84</v>
          </cell>
        </row>
        <row r="255">
          <cell r="A255" t="str">
            <v>013002030120-2043051-01</v>
          </cell>
          <cell r="B255" t="str">
            <v>Relleno compactado de zanja en terreno rocoso para instalar cable eléctrico</v>
          </cell>
          <cell r="C255">
            <v>10.25</v>
          </cell>
        </row>
        <row r="256">
          <cell r="A256" t="str">
            <v>010304011020-2043051-01</v>
          </cell>
          <cell r="B256" t="str">
            <v>Relleno compactado en terreno normal (zarandeado y/o escogido) a pulso</v>
          </cell>
          <cell r="C256">
            <v>10.63</v>
          </cell>
        </row>
        <row r="257">
          <cell r="A257" t="str">
            <v>010304011030-2043051-01</v>
          </cell>
          <cell r="B257" t="str">
            <v>Relleno con material propio</v>
          </cell>
          <cell r="C257">
            <v>8.58</v>
          </cell>
        </row>
        <row r="258">
          <cell r="A258" t="str">
            <v>010120070235-2043051-01</v>
          </cell>
          <cell r="B258" t="str">
            <v>Replanteo final de la obra p/ampliación y mejoramiento de caseta</v>
          </cell>
          <cell r="C258">
            <v>85.06</v>
          </cell>
        </row>
        <row r="259">
          <cell r="A259" t="str">
            <v>010120070215-2043051-01</v>
          </cell>
          <cell r="B259" t="str">
            <v>Replanteo final de la obra, p/reservorio y/o cisterna o sim com estación final</v>
          </cell>
          <cell r="C259">
            <v>638.96</v>
          </cell>
        </row>
        <row r="260">
          <cell r="A260" t="str">
            <v>010305071001-2043051-01</v>
          </cell>
          <cell r="B260" t="str">
            <v>Retiro y acomodo de desmonte en zona aledaña t. Rocoso</v>
          </cell>
          <cell r="C260">
            <v>10.29</v>
          </cell>
        </row>
        <row r="261">
          <cell r="A261" t="str">
            <v>011601020110-2043051-01</v>
          </cell>
          <cell r="B261" t="str">
            <v>Revestimiento de descanso con mortero de 1:4 x 2 cm. + pulido 1:2 x 1 cm.</v>
          </cell>
          <cell r="C261">
            <v>16.190000000000001</v>
          </cell>
        </row>
        <row r="262">
          <cell r="A262" t="str">
            <v>011601010110-2043051-01</v>
          </cell>
          <cell r="B262" t="str">
            <v>Revestimiento de gradas con mortero de 1:4 x 2 cm + pulido 1:2 x 1 cm</v>
          </cell>
          <cell r="C262">
            <v>23.2</v>
          </cell>
        </row>
        <row r="263">
          <cell r="A263" t="str">
            <v>011501010115-2043051-01</v>
          </cell>
          <cell r="B263" t="str">
            <v>Revestimiento de pisos con mayólica blanca de primera de 15 cm. X 15 cm.</v>
          </cell>
          <cell r="C263">
            <v>44.92</v>
          </cell>
        </row>
        <row r="264">
          <cell r="A264" t="str">
            <v>012901030134-2043051-01</v>
          </cell>
          <cell r="B264" t="str">
            <v>Salida de pared c/cable AWG TW 2,50 mm (14)+d PVC SEL DN 16 mm (5/8") (punto)</v>
          </cell>
          <cell r="C264">
            <v>36.950000000000003</v>
          </cell>
        </row>
        <row r="265">
          <cell r="A265" t="str">
            <v>012901030115-2043051-01</v>
          </cell>
          <cell r="B265" t="str">
            <v>Salida de pared c/cable AWG TW 4,00 mm (12)+d PVC SEL DN 20 mm (3/4") (punto)</v>
          </cell>
          <cell r="C265">
            <v>39.57</v>
          </cell>
        </row>
        <row r="266">
          <cell r="A266" t="str">
            <v>012501010102-2043051-01</v>
          </cell>
          <cell r="B266" t="str">
            <v>Salida de PVC SAL p/ventilación (punto) DN 50</v>
          </cell>
          <cell r="C266">
            <v>38.81</v>
          </cell>
        </row>
        <row r="267">
          <cell r="A267" t="str">
            <v>012501020104-2043051-01</v>
          </cell>
          <cell r="B267" t="str">
            <v>Salida de PVC SAL para desague (punto) DN 100</v>
          </cell>
          <cell r="C267">
            <v>65.81</v>
          </cell>
        </row>
        <row r="268">
          <cell r="A268" t="str">
            <v>012501020102-2043051-01</v>
          </cell>
          <cell r="B268" t="str">
            <v>Salida de PVC SAL para desague (punto) DN 50</v>
          </cell>
          <cell r="C268">
            <v>49.79</v>
          </cell>
        </row>
        <row r="269">
          <cell r="A269" t="str">
            <v>012601010121-2043051-01</v>
          </cell>
          <cell r="B269" t="str">
            <v>Salida de PVC tipo unión roscada PN 10 DN 15 (punto)</v>
          </cell>
          <cell r="C269">
            <v>40.51</v>
          </cell>
        </row>
        <row r="270">
          <cell r="A270" t="str">
            <v>012901020134-2043051-01</v>
          </cell>
          <cell r="B270" t="str">
            <v>Salida de techo c/cable AWG TW 2,50 mm (14)+d PVC SEL DN 16 mm (5/8") (punto)</v>
          </cell>
          <cell r="C270">
            <v>36.950000000000003</v>
          </cell>
        </row>
        <row r="271">
          <cell r="A271" t="str">
            <v>012901070175-2043051-01</v>
          </cell>
          <cell r="B271" t="str">
            <v>Salida tomacorr. + CT C/AWG TW 2,50 mm (14)+d PVC SAP DN 120mm (3/4") (punto)</v>
          </cell>
          <cell r="C271">
            <v>47.41</v>
          </cell>
        </row>
        <row r="272">
          <cell r="A272" t="str">
            <v>012901070134-2043051-01</v>
          </cell>
          <cell r="B272" t="str">
            <v>Salida tomacorriente C/AWG TW 2,50 mm (14)+d PVC SEL DN 16 mm (5/8") (punto)</v>
          </cell>
          <cell r="C272">
            <v>36.700000000000003</v>
          </cell>
        </row>
        <row r="273">
          <cell r="A273" t="str">
            <v>019501022117-2043051-01</v>
          </cell>
          <cell r="B273" t="str">
            <v>Sardinel concreto armado f'c 175 kg/cm2 de 15 cm x 45 cm (aislado)</v>
          </cell>
          <cell r="C273">
            <v>24.15</v>
          </cell>
        </row>
        <row r="274">
          <cell r="A274" t="str">
            <v>010901350111-2043051-01</v>
          </cell>
          <cell r="B274" t="str">
            <v>Solaqueado de muro caravista de ladrillo king kong soga con mortero 1:3</v>
          </cell>
          <cell r="C274">
            <v>13.59</v>
          </cell>
        </row>
        <row r="275">
          <cell r="A275" t="str">
            <v>012504060152-2043051-01</v>
          </cell>
          <cell r="B275" t="str">
            <v>Sombrero para ventilación de P.V.C. DN 50</v>
          </cell>
          <cell r="C275">
            <v>2.6</v>
          </cell>
        </row>
        <row r="276">
          <cell r="A276" t="str">
            <v>011901180706-2043051-01</v>
          </cell>
          <cell r="B276" t="str">
            <v>Soporte metálico tipo abrazadera para tubería DN 100 a 150</v>
          </cell>
          <cell r="C276">
            <v>14.81</v>
          </cell>
        </row>
        <row r="277">
          <cell r="A277" t="str">
            <v>011901180703-2043051-01</v>
          </cell>
          <cell r="B277" t="str">
            <v>Soporte metálico tipo abrazadera para tubería DN 150</v>
          </cell>
          <cell r="C277">
            <v>9.56</v>
          </cell>
        </row>
        <row r="278">
          <cell r="A278" t="str">
            <v>011901180710-2043051-01</v>
          </cell>
          <cell r="B278" t="str">
            <v>Soporte metálico tipo abrazadera para tubería DN 200 a 250</v>
          </cell>
          <cell r="C278">
            <v>22.74</v>
          </cell>
        </row>
        <row r="279">
          <cell r="A279" t="str">
            <v>011901180714-2043051-01</v>
          </cell>
          <cell r="B279" t="str">
            <v>Soporte metálico tipo abrazadera para tubería DN 300 a 350</v>
          </cell>
          <cell r="C279">
            <v>44.07</v>
          </cell>
        </row>
        <row r="280">
          <cell r="A280" t="str">
            <v>011901180703-2043051-01</v>
          </cell>
          <cell r="B280" t="str">
            <v>Soporte metálico tipo abrazadera para tubería DN 50 a 80</v>
          </cell>
          <cell r="C280">
            <v>9.56</v>
          </cell>
        </row>
        <row r="281">
          <cell r="A281" t="str">
            <v>011901180756-2043051-01</v>
          </cell>
          <cell r="B281" t="str">
            <v>Soporte metálico tipo tripode p/tubería DN 100 a 150</v>
          </cell>
          <cell r="C281">
            <v>106.51</v>
          </cell>
        </row>
        <row r="282">
          <cell r="A282" t="str">
            <v>011901180753-2043051-01</v>
          </cell>
          <cell r="B282" t="str">
            <v>Soporte metálico tipo tripode p/tubería DN 50 a 80</v>
          </cell>
          <cell r="C282">
            <v>75.34</v>
          </cell>
        </row>
        <row r="283">
          <cell r="A283" t="str">
            <v>012504070110-2043051-01</v>
          </cell>
          <cell r="B283" t="str">
            <v>Suministro de caja de concreto simple y tapa concreto armado de 0.30 m x 0.60 m</v>
          </cell>
          <cell r="C283">
            <v>61.09</v>
          </cell>
        </row>
        <row r="284">
          <cell r="A284" t="str">
            <v>013101010154-2043051-01</v>
          </cell>
          <cell r="B284" t="str">
            <v>Suministro de tubería P.V.C. SAP DN 100 mm (4")</v>
          </cell>
          <cell r="C284">
            <v>11.76</v>
          </cell>
        </row>
        <row r="285">
          <cell r="A285" t="str">
            <v>013101010156-2043051-01</v>
          </cell>
          <cell r="B285" t="str">
            <v>Suministro de tubería P.V.C. SAP DN 150 mm (6")</v>
          </cell>
          <cell r="C285">
            <v>19.149999999999999</v>
          </cell>
        </row>
        <row r="286">
          <cell r="A286" t="str">
            <v>013101010151-2043051-01</v>
          </cell>
          <cell r="B286" t="str">
            <v>Suministro de tubería P.V.C. SAP DN 20 mm (2")</v>
          </cell>
          <cell r="C286">
            <v>4.34</v>
          </cell>
        </row>
        <row r="287">
          <cell r="A287" t="str">
            <v>013101010147-2043051-01</v>
          </cell>
          <cell r="B287" t="str">
            <v>Suministro de tubería P.V.C. SAP DN 20 mm (3/4")</v>
          </cell>
          <cell r="C287">
            <v>1.5</v>
          </cell>
        </row>
        <row r="288">
          <cell r="A288" t="str">
            <v>013101010148-2043051-01</v>
          </cell>
          <cell r="B288" t="str">
            <v>Suministro de tubería P.V.C. SAP DN 25 mm (1")</v>
          </cell>
          <cell r="C288">
            <v>1.98</v>
          </cell>
        </row>
        <row r="289">
          <cell r="A289" t="str">
            <v>013101010150-2043051-01</v>
          </cell>
          <cell r="B289" t="str">
            <v>Suministro de tubería P.V.C. SAP DN 40 mm (1 1/2")</v>
          </cell>
          <cell r="C289">
            <v>3.08</v>
          </cell>
        </row>
        <row r="290">
          <cell r="A290" t="str">
            <v>013101010151-2043051-01</v>
          </cell>
          <cell r="B290" t="str">
            <v>Suministro de tubería P.V.C. SAP DN 50 mm (2")</v>
          </cell>
          <cell r="C290">
            <v>4.34</v>
          </cell>
        </row>
        <row r="291">
          <cell r="A291" t="str">
            <v>013101010152-2043051-01</v>
          </cell>
          <cell r="B291" t="str">
            <v>Suministro de tubería P.V.C. SAP DN 65 mm (2 1/2")</v>
          </cell>
          <cell r="C291">
            <v>6.53</v>
          </cell>
        </row>
        <row r="292">
          <cell r="A292" t="str">
            <v>013101010153-2043051-01</v>
          </cell>
          <cell r="B292" t="str">
            <v>Suministro de tubería P.V.C. SAP DN 80 mm (3")</v>
          </cell>
          <cell r="C292">
            <v>8.6300000000000008</v>
          </cell>
        </row>
        <row r="293">
          <cell r="A293" t="str">
            <v>013101010107-2043051-01</v>
          </cell>
          <cell r="B293" t="str">
            <v>Suministro de tubería P.V.C. SEL DN 20 mm (3/4")</v>
          </cell>
          <cell r="C293">
            <v>0.59</v>
          </cell>
        </row>
        <row r="294">
          <cell r="A294" t="str">
            <v>013101010111-2043051-01</v>
          </cell>
          <cell r="B294" t="str">
            <v>Suministro de tubería P.V.C. SEL DN 50 mm (2")</v>
          </cell>
          <cell r="C294">
            <v>2.4300000000000002</v>
          </cell>
        </row>
        <row r="295">
          <cell r="A295" t="str">
            <v>013002100102-2043051-01</v>
          </cell>
          <cell r="B295" t="str">
            <v>Suministro e instalación de ducto de concreto de 2 vías</v>
          </cell>
          <cell r="C295">
            <v>22.58</v>
          </cell>
        </row>
        <row r="296">
          <cell r="A296" t="str">
            <v>013502010122-2043051-01</v>
          </cell>
          <cell r="B296" t="str">
            <v>Suministro e instalación de Pastoral de C.A. 1:5/1.30/100</v>
          </cell>
          <cell r="C296">
            <v>180.52</v>
          </cell>
        </row>
        <row r="297">
          <cell r="A297" t="str">
            <v>013502010101-2043051-01</v>
          </cell>
          <cell r="B297" t="str">
            <v>Suministro e instalación de poste de C.A. 11/200/120/285</v>
          </cell>
          <cell r="C297">
            <v>590.55999999999995</v>
          </cell>
        </row>
        <row r="298">
          <cell r="A298" t="str">
            <v>013301020154-2043051-01</v>
          </cell>
          <cell r="B298" t="str">
            <v>Tablero eléct. Gabinete metálico p/distribución 4 circuitos c/interruptor horario</v>
          </cell>
          <cell r="C298">
            <v>620.07000000000005</v>
          </cell>
        </row>
        <row r="299">
          <cell r="A299" t="str">
            <v>013301020156-2043051-01</v>
          </cell>
          <cell r="B299" t="str">
            <v>Tablero eléct. Gabinete metálico p/distribución 6 circuitos c/interruptor horario</v>
          </cell>
          <cell r="C299">
            <v>620.07000000000005</v>
          </cell>
        </row>
        <row r="300">
          <cell r="A300" t="str">
            <v>013301020103-2043051-01</v>
          </cell>
          <cell r="B300" t="str">
            <v>Tablero eléctrico gabinete metálico p/distribución 3 circuitos</v>
          </cell>
          <cell r="C300">
            <v>217.32</v>
          </cell>
        </row>
        <row r="301">
          <cell r="A301" t="str">
            <v>013301020104-2043051-01</v>
          </cell>
          <cell r="B301" t="str">
            <v>Tablero eléctrico gabinete metálico para distribución 4 circuitos</v>
          </cell>
          <cell r="C301">
            <v>275.32</v>
          </cell>
        </row>
        <row r="302">
          <cell r="A302" t="str">
            <v>018701100202-2043051-01</v>
          </cell>
          <cell r="B302" t="str">
            <v>Tablero UPS de 1.5 Kva. - 220v</v>
          </cell>
          <cell r="C302">
            <v>645</v>
          </cell>
        </row>
        <row r="303">
          <cell r="A303" t="str">
            <v>011001080101-2043051-01</v>
          </cell>
          <cell r="B303" t="str">
            <v>Tarrajeo con impermeabilizante de losa de fondo-piso canales</v>
          </cell>
          <cell r="C303">
            <v>17.8</v>
          </cell>
        </row>
        <row r="304">
          <cell r="A304" t="str">
            <v>011001080105-2043051-01</v>
          </cell>
          <cell r="B304" t="str">
            <v>Tarrajeo con impermeabilizante de muros (incluye vertedero)</v>
          </cell>
          <cell r="C304">
            <v>19.55</v>
          </cell>
        </row>
        <row r="305">
          <cell r="A305" t="str">
            <v>011001080110-2043051-01</v>
          </cell>
          <cell r="B305" t="str">
            <v>Tarrajeo con impermeabilizante de muros en reservorio apoyado</v>
          </cell>
          <cell r="C305">
            <v>24.42</v>
          </cell>
        </row>
        <row r="306">
          <cell r="A306" t="str">
            <v>011001010105-2043051-01</v>
          </cell>
          <cell r="B306" t="str">
            <v>Tarrajeo de sobrecimiento de muro 1:5 x 1,5 cm. (incl. columnas empotradas</v>
          </cell>
          <cell r="C306">
            <v>9.9499999999999993</v>
          </cell>
        </row>
        <row r="307">
          <cell r="A307" t="str">
            <v>011001060102-2043051-01</v>
          </cell>
          <cell r="B307" t="str">
            <v>Tarrajeo de superficie vigas peraltadas independientes (en exteriores)</v>
          </cell>
          <cell r="C307">
            <v>23.14</v>
          </cell>
        </row>
        <row r="308">
          <cell r="A308" t="str">
            <v>011001060101-2043051-01</v>
          </cell>
          <cell r="B308" t="str">
            <v>Tarrajeo de superficie vigas peraltadas independientes (en interiores)</v>
          </cell>
          <cell r="C308">
            <v>17.88</v>
          </cell>
        </row>
        <row r="309">
          <cell r="A309" t="str">
            <v>011001010101-2043051-01</v>
          </cell>
          <cell r="B309" t="str">
            <v>Tarrajeo del tipo rayado o primerio con mortero 1:5</v>
          </cell>
          <cell r="C309">
            <v>8.84</v>
          </cell>
        </row>
        <row r="310">
          <cell r="A310" t="str">
            <v>011001030101-2043051-01</v>
          </cell>
          <cell r="B310" t="str">
            <v>Tarrajeo exterior con mortero 1:5 x 1,5 cm. (incluye columnas empotradas</v>
          </cell>
          <cell r="C310">
            <v>15.01</v>
          </cell>
        </row>
        <row r="311">
          <cell r="A311" t="str">
            <v>011001021001-2043051-01</v>
          </cell>
          <cell r="B311" t="str">
            <v>Tarrajeo interior con mortero 1:5 x 1,5 cm. (incluye columnas empotradas</v>
          </cell>
          <cell r="C311">
            <v>10.14</v>
          </cell>
        </row>
        <row r="312">
          <cell r="A312" t="str">
            <v>011001050102-2043051-01</v>
          </cell>
          <cell r="B312" t="str">
            <v>Tarrajeo superficie de columnas tipo independientes(en exteriores)</v>
          </cell>
          <cell r="C312">
            <v>19.600000000000001</v>
          </cell>
        </row>
        <row r="313">
          <cell r="A313" t="str">
            <v>011001050101-2043051-01</v>
          </cell>
          <cell r="B313" t="str">
            <v>Tarrajeo superficies de columnas tipo independientes(en interiores)</v>
          </cell>
          <cell r="C313">
            <v>14.89</v>
          </cell>
        </row>
        <row r="314">
          <cell r="A314" t="str">
            <v>012503354002-2043051-01</v>
          </cell>
          <cell r="B314" t="str">
            <v>Tee de PVC SP, ramal simple DN 50</v>
          </cell>
          <cell r="C314">
            <v>2.76</v>
          </cell>
        </row>
        <row r="315">
          <cell r="A315" t="str">
            <v>012602320101-2043051-01</v>
          </cell>
          <cell r="B315" t="str">
            <v>Tee de PVC tipo unión roscada DN 15</v>
          </cell>
          <cell r="C315">
            <v>0.79</v>
          </cell>
        </row>
        <row r="316">
          <cell r="A316" t="str">
            <v>013001031050-2043051-01</v>
          </cell>
          <cell r="B316" t="str">
            <v>Timbre zumbador</v>
          </cell>
          <cell r="C316">
            <v>44.66</v>
          </cell>
        </row>
        <row r="317">
          <cell r="A317" t="str">
            <v>012401120010-2043051-01</v>
          </cell>
          <cell r="B317" t="str">
            <v>Toallera con soportes de losa y barra plástica color blanco</v>
          </cell>
          <cell r="C317">
            <v>5.35</v>
          </cell>
        </row>
        <row r="318">
          <cell r="A318" t="str">
            <v>012503253502-2043051-01</v>
          </cell>
          <cell r="B318" t="str">
            <v>Trampa "P" de PVC SAL para desague DN 50</v>
          </cell>
          <cell r="C318">
            <v>4.88</v>
          </cell>
        </row>
        <row r="319">
          <cell r="A319" t="str">
            <v>010120080755-2043051-01</v>
          </cell>
          <cell r="B319" t="str">
            <v>Transporte a zona s/acceso: materiales equipos, desmonte reservorio etc.</v>
          </cell>
          <cell r="C319">
            <v>13720.7</v>
          </cell>
        </row>
        <row r="320">
          <cell r="A320" t="str">
            <v>010120080753-2043051-01</v>
          </cell>
          <cell r="B320" t="str">
            <v>Transporte a zona s/acceso: materiales equipos, reservorio etc.</v>
          </cell>
          <cell r="C320">
            <v>22996.32</v>
          </cell>
        </row>
        <row r="321">
          <cell r="A321" t="str">
            <v>010120080756-2043051-01</v>
          </cell>
          <cell r="B321" t="str">
            <v>Transporte a zona s/acceso: materiales, equipos, para const. cerco perimetrico</v>
          </cell>
          <cell r="C321">
            <v>1092</v>
          </cell>
        </row>
        <row r="322">
          <cell r="A322" t="str">
            <v>010120080757-2043051-01</v>
          </cell>
          <cell r="B322" t="str">
            <v>Transporte a zona s/acceso: materiales, equipos, para const. cerco perimetrico RP-7</v>
          </cell>
          <cell r="C322">
            <v>1300.77</v>
          </cell>
        </row>
        <row r="323">
          <cell r="A323" t="str">
            <v>010120070015-2043051-01</v>
          </cell>
          <cell r="B323" t="str">
            <v>Trazo y replanteo inicial del proyecto, p/resrevorio-cisterna o sim c/Est. total</v>
          </cell>
          <cell r="C323">
            <v>794.17</v>
          </cell>
        </row>
        <row r="324">
          <cell r="A324" t="str">
            <v>010120070035-2043051-01</v>
          </cell>
          <cell r="B324" t="str">
            <v>Trazo y replanteo inicial p/ampliación y mejoramiento de caseta</v>
          </cell>
          <cell r="C324">
            <v>81.45</v>
          </cell>
        </row>
        <row r="325">
          <cell r="A325" t="str">
            <v>010120070061-2043051-01</v>
          </cell>
          <cell r="B325" t="str">
            <v>Trazo y replanteo inicial para cerco perimetrico</v>
          </cell>
          <cell r="C325">
            <v>9.26</v>
          </cell>
        </row>
        <row r="326">
          <cell r="A326" t="str">
            <v>012602340101-2043051-01</v>
          </cell>
          <cell r="B326" t="str">
            <v>Unión de P.V.C. t/unión roscada DN 15</v>
          </cell>
          <cell r="C326">
            <v>0.8</v>
          </cell>
        </row>
        <row r="327">
          <cell r="A327" t="str">
            <v>012602140101-2043051-01</v>
          </cell>
          <cell r="B327" t="str">
            <v>Unión universal de fierro galvanizado DN 15</v>
          </cell>
          <cell r="C327">
            <v>3.56</v>
          </cell>
        </row>
        <row r="328">
          <cell r="A328" t="str">
            <v>012605051001-2043051-01</v>
          </cell>
          <cell r="B328" t="str">
            <v>Válvula compuerta de bronce unión roscada DN 15</v>
          </cell>
          <cell r="C328">
            <v>14.41</v>
          </cell>
        </row>
        <row r="329">
          <cell r="A329" t="str">
            <v>011901010122-2043051-01</v>
          </cell>
          <cell r="B329" t="str">
            <v>Ventana de fierro barras Co 3/4" x 0.10 y marco platina de 2" x 1/4"</v>
          </cell>
          <cell r="C329">
            <v>81.849999999999994</v>
          </cell>
        </row>
        <row r="330">
          <cell r="A330" t="str">
            <v>011901010110-2043051-01</v>
          </cell>
          <cell r="B330" t="str">
            <v>Ventana de fierro c/perfil de 1" x 1/8" + hoja bast "L" de 3/4"</v>
          </cell>
          <cell r="C330">
            <v>125.18</v>
          </cell>
        </row>
        <row r="331">
          <cell r="A331" t="str">
            <v>011901010114-2043051-01</v>
          </cell>
          <cell r="B331" t="str">
            <v>Ventana de fierro c/perfil de 1" x 1/8" fija + refuerzo "T" de 1"</v>
          </cell>
          <cell r="C331">
            <v>128.62</v>
          </cell>
        </row>
        <row r="332">
          <cell r="A332" t="str">
            <v>011901010120-2043051-01</v>
          </cell>
          <cell r="B332" t="str">
            <v>Ventana fierro barras Co. 3/8" x 0.10 ymarco platina de 2" x 1/4"</v>
          </cell>
          <cell r="C332">
            <v>81.849999999999994</v>
          </cell>
        </row>
        <row r="333">
          <cell r="A333" t="str">
            <v>011901180506-2043051-01</v>
          </cell>
          <cell r="B333" t="str">
            <v>Ventilación con tubería de acceso según diseño DN 150</v>
          </cell>
          <cell r="C333">
            <v>75.94</v>
          </cell>
        </row>
        <row r="334">
          <cell r="A334" t="str">
            <v>019501021254-2043051-01</v>
          </cell>
          <cell r="B334" t="str">
            <v>Vereda de concreto f'c 140 kg/cm2 e= 10 cm. Pasta (1:2 (P-V) c/empleo de mezcladora</v>
          </cell>
          <cell r="C334">
            <v>32.71</v>
          </cell>
        </row>
        <row r="335">
          <cell r="A335" t="str">
            <v>019501021257-2043051-01</v>
          </cell>
          <cell r="B335" t="str">
            <v>Vereda de concreto f'c 175 kg/cm2 e= 10 cm. Pasta (1:2 (P-V) c/empleo de mezcladora</v>
          </cell>
          <cell r="C335">
            <v>36.549999999999997</v>
          </cell>
        </row>
        <row r="336">
          <cell r="A336" t="str">
            <v>011101040105-2043051-01</v>
          </cell>
          <cell r="B336" t="str">
            <v>Vestidura de aristas en fondo escalera con mortero 1:4</v>
          </cell>
          <cell r="C336">
            <v>8.02</v>
          </cell>
        </row>
        <row r="337">
          <cell r="A337" t="str">
            <v>011001110110-2043051-01</v>
          </cell>
          <cell r="B337" t="str">
            <v>Vestidura de derrame en puerta, ventana y vano</v>
          </cell>
          <cell r="C337">
            <v>6.05</v>
          </cell>
        </row>
        <row r="338">
          <cell r="A338" t="str">
            <v>011101040101-2043051-01</v>
          </cell>
          <cell r="B338" t="str">
            <v>Vestidura de superficie fondo escalera con mortero 1:4 x  1,5 cm</v>
          </cell>
          <cell r="C338">
            <v>15.21</v>
          </cell>
        </row>
        <row r="339">
          <cell r="A339" t="str">
            <v>011601030320-2043051-01</v>
          </cell>
          <cell r="B339" t="str">
            <v>Vestidura de superficie lateral de escalera c/mortero 1:4 x 1,5 cm</v>
          </cell>
          <cell r="C339">
            <v>7.92</v>
          </cell>
        </row>
      </sheetData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RESUMEN"/>
      <sheetName val="METRADO  "/>
      <sheetName val="PARTIDAS"/>
      <sheetName val="DATOS"/>
    </sheetNames>
    <sheetDataSet>
      <sheetData sheetId="0"/>
      <sheetData sheetId="1"/>
      <sheetData sheetId="2">
        <row r="1">
          <cell r="A1" t="str">
            <v>PARTIDAS</v>
          </cell>
        </row>
        <row r="3">
          <cell r="A3" t="str">
            <v>ITEM</v>
          </cell>
          <cell r="B3" t="str">
            <v>DESCRIPCION</v>
          </cell>
          <cell r="C3" t="str">
            <v>UND.</v>
          </cell>
        </row>
        <row r="5">
          <cell r="A5">
            <v>1</v>
          </cell>
          <cell r="B5" t="str">
            <v>ESTRIBOS</v>
          </cell>
        </row>
        <row r="6">
          <cell r="A6">
            <v>1.01</v>
          </cell>
          <cell r="B6" t="str">
            <v>Movimiento de tierras</v>
          </cell>
        </row>
        <row r="7">
          <cell r="A7" t="str">
            <v>01.01.01</v>
          </cell>
          <cell r="B7" t="str">
            <v>Excavacion de zanja</v>
          </cell>
          <cell r="C7" t="str">
            <v>m3</v>
          </cell>
        </row>
        <row r="8">
          <cell r="A8">
            <v>1.04</v>
          </cell>
          <cell r="B8" t="str">
            <v>Concreto f´c=210 kg/cm2</v>
          </cell>
          <cell r="C8" t="str">
            <v>m3</v>
          </cell>
        </row>
        <row r="9">
          <cell r="A9">
            <v>1.07</v>
          </cell>
          <cell r="B9" t="str">
            <v>Encofrado y desencofrado</v>
          </cell>
          <cell r="C9" t="str">
            <v>m2</v>
          </cell>
        </row>
        <row r="10">
          <cell r="A10">
            <v>1.08</v>
          </cell>
          <cell r="B10" t="str">
            <v>Acero de Refuerzo G-60 , fy=4200 kg/cm2</v>
          </cell>
          <cell r="C10" t="str">
            <v>kg</v>
          </cell>
        </row>
        <row r="12">
          <cell r="A12">
            <v>3</v>
          </cell>
          <cell r="B12" t="str">
            <v>LOSA DE CONCRETO ARMADO</v>
          </cell>
        </row>
        <row r="13">
          <cell r="A13">
            <v>3.01</v>
          </cell>
          <cell r="B13" t="str">
            <v xml:space="preserve">Concreto f´c=280 kg/cm2 </v>
          </cell>
          <cell r="C13" t="str">
            <v>m3</v>
          </cell>
        </row>
        <row r="14">
          <cell r="A14">
            <v>3.02</v>
          </cell>
          <cell r="B14" t="str">
            <v xml:space="preserve">Encofrado y desencofrado </v>
          </cell>
          <cell r="C14" t="str">
            <v>m2</v>
          </cell>
        </row>
        <row r="15">
          <cell r="A15">
            <v>3.03</v>
          </cell>
          <cell r="B15" t="str">
            <v>Acero de Refuerzo G-60 fy=4200 kg/cm2</v>
          </cell>
          <cell r="C15" t="str">
            <v>kg</v>
          </cell>
        </row>
        <row r="17">
          <cell r="A17">
            <v>6</v>
          </cell>
          <cell r="B17" t="str">
            <v>LOSA DE APROXIMACION</v>
          </cell>
        </row>
        <row r="18">
          <cell r="A18">
            <v>6.01</v>
          </cell>
          <cell r="B18" t="str">
            <v xml:space="preserve">Concreto f´c=280 kg/cm2 </v>
          </cell>
          <cell r="C18" t="str">
            <v>m3</v>
          </cell>
        </row>
        <row r="19">
          <cell r="A19">
            <v>6.02</v>
          </cell>
          <cell r="B19" t="str">
            <v xml:space="preserve">Encofrado y desencofrado </v>
          </cell>
          <cell r="C19" t="str">
            <v>m2</v>
          </cell>
        </row>
        <row r="20">
          <cell r="A20">
            <v>6.03</v>
          </cell>
          <cell r="B20" t="str">
            <v>Acero de Refuerzo G-60 fy=4200 kg/cm2</v>
          </cell>
          <cell r="C20" t="str">
            <v>kg</v>
          </cell>
        </row>
        <row r="22">
          <cell r="A22">
            <v>8</v>
          </cell>
          <cell r="B22" t="str">
            <v>VARIOS</v>
          </cell>
        </row>
        <row r="23">
          <cell r="A23">
            <v>8.01</v>
          </cell>
          <cell r="B23" t="str">
            <v>Junta de Dilatación, losa de aproximación-losa de puente</v>
          </cell>
        </row>
        <row r="24">
          <cell r="A24" t="str">
            <v>08.01.01</v>
          </cell>
          <cell r="B24" t="str">
            <v>Plancha 1/2"X4"X4"</v>
          </cell>
          <cell r="C24" t="str">
            <v>kg</v>
          </cell>
        </row>
        <row r="25">
          <cell r="A25" t="str">
            <v>08.01.02</v>
          </cell>
          <cell r="B25" t="str">
            <v>Fierro de 1/2"@0.30m, L=0.45m</v>
          </cell>
          <cell r="C25" t="str">
            <v>kg</v>
          </cell>
        </row>
        <row r="26">
          <cell r="A26" t="str">
            <v>08.01.03</v>
          </cell>
          <cell r="B26" t="str">
            <v>Neopreno tipo panal expansible y comprimible (40mmx50mmxL m)</v>
          </cell>
          <cell r="C26" t="str">
            <v>dm3</v>
          </cell>
        </row>
        <row r="27">
          <cell r="A27" t="str">
            <v>08.01.04</v>
          </cell>
          <cell r="B27" t="str">
            <v>Varilla cuadrada de 3/8"</v>
          </cell>
          <cell r="C27" t="str">
            <v>ml</v>
          </cell>
        </row>
        <row r="28">
          <cell r="A28">
            <v>8.02</v>
          </cell>
          <cell r="B28" t="str">
            <v>Junta de Dilatación, losa de aproximación-parapeto de estribo</v>
          </cell>
        </row>
        <row r="29">
          <cell r="A29" t="str">
            <v>08.02.01</v>
          </cell>
          <cell r="B29" t="str">
            <v>Plancha de neopreno DUREZA 60 (25.4mmx250mmxL m)</v>
          </cell>
          <cell r="C29" t="str">
            <v>dm3</v>
          </cell>
        </row>
        <row r="30">
          <cell r="A30">
            <v>8.0299999999999994</v>
          </cell>
          <cell r="B30" t="str">
            <v xml:space="preserve">Apoyos de Neopreno </v>
          </cell>
          <cell r="C30" t="str">
            <v>dm3</v>
          </cell>
        </row>
        <row r="31">
          <cell r="A31" t="str">
            <v>08.03.01</v>
          </cell>
          <cell r="B31" t="str">
            <v>Apoyos de Neopreno Dureza 60 e=1'' (25.4mmx300mmxL m)</v>
          </cell>
          <cell r="C31" t="str">
            <v>dm4</v>
          </cell>
        </row>
        <row r="32">
          <cell r="A32">
            <v>8.0500000000000007</v>
          </cell>
          <cell r="B32" t="str">
            <v>Tubos de Drenaje PVC SAP D=3" @ 2m</v>
          </cell>
        </row>
        <row r="33">
          <cell r="A33" t="str">
            <v>08.05.01</v>
          </cell>
          <cell r="B33" t="str">
            <v>Tubos de Drenaje PVC SAP D=3" @ 2m, Long.= 0.70 m.</v>
          </cell>
          <cell r="C33" t="str">
            <v>und</v>
          </cell>
        </row>
        <row r="34">
          <cell r="A34">
            <v>8.07</v>
          </cell>
          <cell r="B34" t="str">
            <v>Barandas Metálicas</v>
          </cell>
          <cell r="C34" t="str">
            <v>ml</v>
          </cell>
        </row>
        <row r="35">
          <cell r="A35">
            <v>8.08</v>
          </cell>
          <cell r="B35" t="str">
            <v>Carpeta asfáltica E= 3"</v>
          </cell>
          <cell r="C35" t="str">
            <v>m2</v>
          </cell>
        </row>
      </sheetData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ADO DE DEDUCTIVO"/>
      <sheetName val="PARTIDA NUEVA "/>
      <sheetName val="MAYOR METRADO"/>
      <sheetName val="RESUMEN"/>
      <sheetName val="OE.2 ES-MT-CºSº"/>
      <sheetName val="OE.2 ES-CºAº"/>
      <sheetName val="OE.2 ES-M"/>
      <sheetName val="OE.2 ES-COB"/>
      <sheetName val="Viga Conexion"/>
      <sheetName val="Columnas "/>
      <sheetName val="Placas"/>
      <sheetName val="Vigas "/>
      <sheetName val="Losa 40cm "/>
      <sheetName val="Losa 30cm"/>
      <sheetName val="Losa 25cm"/>
      <sheetName val="Losa 17cm"/>
      <sheetName val="Losa Incli."/>
      <sheetName val="DATOS"/>
      <sheetName val="NTM"/>
    </sheetNames>
    <sheetDataSet>
      <sheetData sheetId="0"/>
      <sheetData sheetId="1"/>
      <sheetData sheetId="2">
        <row r="8">
          <cell r="K8">
            <v>300.15895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 t="str">
            <v>6 mm.</v>
          </cell>
          <cell r="P2" t="str">
            <v>m</v>
          </cell>
        </row>
        <row r="3">
          <cell r="B3" t="str">
            <v>8 mm.</v>
          </cell>
          <cell r="P3" t="str">
            <v>m²</v>
          </cell>
        </row>
        <row r="4">
          <cell r="B4" t="str">
            <v>3/8"</v>
          </cell>
          <cell r="P4" t="str">
            <v>m³</v>
          </cell>
        </row>
        <row r="5">
          <cell r="B5" t="str">
            <v>12 mm.</v>
          </cell>
          <cell r="F5" t="str">
            <v>3/8"</v>
          </cell>
          <cell r="P5" t="str">
            <v>und</v>
          </cell>
        </row>
        <row r="6">
          <cell r="B6" t="str">
            <v>1/2"</v>
          </cell>
          <cell r="F6" t="str">
            <v>1/2"</v>
          </cell>
          <cell r="P6" t="str">
            <v>pza</v>
          </cell>
        </row>
        <row r="7">
          <cell r="B7" t="str">
            <v>5/8"</v>
          </cell>
          <cell r="F7" t="str">
            <v>5/8"</v>
          </cell>
          <cell r="P7" t="str">
            <v>mes</v>
          </cell>
        </row>
        <row r="8">
          <cell r="B8" t="str">
            <v>3/4"</v>
          </cell>
          <cell r="F8" t="str">
            <v>3/4"</v>
          </cell>
          <cell r="P8" t="str">
            <v>kg</v>
          </cell>
        </row>
        <row r="9">
          <cell r="B9" t="str">
            <v>1"</v>
          </cell>
          <cell r="F9" t="str">
            <v>1"</v>
          </cell>
          <cell r="P9" t="str">
            <v>glb</v>
          </cell>
        </row>
        <row r="10">
          <cell r="B10" t="str">
            <v>1 3/8"</v>
          </cell>
        </row>
      </sheetData>
      <sheetData sheetId="18">
        <row r="2">
          <cell r="A2" t="str">
            <v>OE.01</v>
          </cell>
        </row>
        <row r="3">
          <cell r="A3" t="str">
            <v>OE.01.01</v>
          </cell>
        </row>
        <row r="4">
          <cell r="A4" t="str">
            <v>OE.01.01.01</v>
          </cell>
        </row>
        <row r="5">
          <cell r="A5" t="str">
            <v>OE.01.02</v>
          </cell>
        </row>
        <row r="6">
          <cell r="A6" t="str">
            <v>OE.01.02.01</v>
          </cell>
        </row>
        <row r="7">
          <cell r="A7" t="str">
            <v>OE.01.02.02</v>
          </cell>
        </row>
        <row r="8">
          <cell r="A8" t="str">
            <v>OE.01.02.03</v>
          </cell>
        </row>
        <row r="9">
          <cell r="A9" t="str">
            <v>OE.01.02.04</v>
          </cell>
        </row>
        <row r="10">
          <cell r="A10" t="str">
            <v>OE.01.03</v>
          </cell>
        </row>
        <row r="11">
          <cell r="A11" t="str">
            <v>OE.01.03.01</v>
          </cell>
        </row>
        <row r="12">
          <cell r="A12" t="str">
            <v>OE.01.03.02</v>
          </cell>
        </row>
        <row r="13">
          <cell r="A13" t="str">
            <v>OE.01.04</v>
          </cell>
        </row>
        <row r="14">
          <cell r="A14" t="str">
            <v>OE.01.04.01</v>
          </cell>
        </row>
        <row r="15">
          <cell r="A15" t="str">
            <v>OE.01.04.02</v>
          </cell>
        </row>
        <row r="16">
          <cell r="A16" t="str">
            <v>OE.01.04.03</v>
          </cell>
        </row>
        <row r="17">
          <cell r="A17" t="str">
            <v>OE.01.04.04</v>
          </cell>
        </row>
        <row r="18">
          <cell r="A18" t="str">
            <v>OE.01.04.05</v>
          </cell>
        </row>
        <row r="19">
          <cell r="A19" t="str">
            <v>OE.01.04.06</v>
          </cell>
        </row>
        <row r="20">
          <cell r="A20" t="str">
            <v>OE.01.04.07</v>
          </cell>
        </row>
        <row r="21">
          <cell r="A21" t="str">
            <v>OE.01.04.08</v>
          </cell>
        </row>
        <row r="22">
          <cell r="A22" t="str">
            <v>OE.01.04.09</v>
          </cell>
        </row>
        <row r="23">
          <cell r="A23" t="str">
            <v>OE.01.04.10</v>
          </cell>
        </row>
        <row r="24">
          <cell r="A24" t="str">
            <v>OE.01.04.11</v>
          </cell>
        </row>
        <row r="25">
          <cell r="A25" t="str">
            <v>OE.01.04.12</v>
          </cell>
        </row>
        <row r="26">
          <cell r="A26" t="str">
            <v>OE.02</v>
          </cell>
        </row>
        <row r="27">
          <cell r="A27" t="str">
            <v>OE.02.01</v>
          </cell>
        </row>
        <row r="28">
          <cell r="A28" t="str">
            <v>OE.02.01.01</v>
          </cell>
        </row>
        <row r="29">
          <cell r="A29" t="str">
            <v>OE.02.01.02</v>
          </cell>
        </row>
        <row r="30">
          <cell r="A30" t="str">
            <v>OE.02.01.03</v>
          </cell>
        </row>
        <row r="31">
          <cell r="A31" t="str">
            <v>OE.02.01.04</v>
          </cell>
        </row>
        <row r="32">
          <cell r="A32" t="str">
            <v>OE.02.01.05</v>
          </cell>
        </row>
        <row r="33">
          <cell r="A33" t="str">
            <v>OE.02.01.06</v>
          </cell>
        </row>
        <row r="34">
          <cell r="A34" t="str">
            <v>OE.02.02</v>
          </cell>
        </row>
        <row r="35">
          <cell r="A35" t="str">
            <v>OE.02.02.01</v>
          </cell>
        </row>
        <row r="36">
          <cell r="A36" t="str">
            <v>OE.02.02.01.01</v>
          </cell>
        </row>
        <row r="37">
          <cell r="A37" t="str">
            <v>OE.02.02.02</v>
          </cell>
        </row>
        <row r="38">
          <cell r="A38" t="str">
            <v>OE.02.02.02.01</v>
          </cell>
        </row>
        <row r="39">
          <cell r="A39" t="str">
            <v>OE.02.02.03</v>
          </cell>
        </row>
        <row r="40">
          <cell r="A40" t="str">
            <v>OE.02.02.03.01</v>
          </cell>
        </row>
        <row r="41">
          <cell r="A41" t="str">
            <v>OE.02.02.04</v>
          </cell>
        </row>
        <row r="42">
          <cell r="A42" t="str">
            <v>OE.02.02.04.01</v>
          </cell>
        </row>
        <row r="43">
          <cell r="A43" t="str">
            <v>OE.02.02.04.02</v>
          </cell>
        </row>
        <row r="44">
          <cell r="A44" t="str">
            <v>OE.02.02.05</v>
          </cell>
        </row>
        <row r="45">
          <cell r="A45" t="str">
            <v>OE.02.02.05.01</v>
          </cell>
        </row>
        <row r="46">
          <cell r="A46" t="str">
            <v>OE.02.02.05.02</v>
          </cell>
        </row>
        <row r="47">
          <cell r="A47" t="str">
            <v>OE.02.02.05.03</v>
          </cell>
        </row>
        <row r="48">
          <cell r="A48" t="str">
            <v>OE.02.02.05.04</v>
          </cell>
        </row>
        <row r="49">
          <cell r="A49" t="str">
            <v>OE.02.02.05.05</v>
          </cell>
        </row>
        <row r="50">
          <cell r="A50" t="str">
            <v>OE.02.02.06</v>
          </cell>
        </row>
        <row r="51">
          <cell r="A51" t="str">
            <v>OE.02.02.06.01</v>
          </cell>
        </row>
        <row r="52">
          <cell r="A52" t="str">
            <v>OE.02.02.06.02</v>
          </cell>
        </row>
        <row r="53">
          <cell r="A53" t="str">
            <v>OE.02.03</v>
          </cell>
        </row>
        <row r="54">
          <cell r="A54" t="str">
            <v>OE.02.03.01</v>
          </cell>
        </row>
        <row r="55">
          <cell r="A55" t="str">
            <v>OE.02.03.01.01</v>
          </cell>
        </row>
        <row r="56">
          <cell r="A56" t="str">
            <v>OE.02.03.01.02</v>
          </cell>
        </row>
        <row r="57">
          <cell r="A57" t="str">
            <v>OE.02.03.02</v>
          </cell>
        </row>
        <row r="58">
          <cell r="A58" t="str">
            <v>OE.02.03.02.01</v>
          </cell>
        </row>
        <row r="59">
          <cell r="A59" t="str">
            <v>OE.02.03.02.02</v>
          </cell>
        </row>
        <row r="60">
          <cell r="A60" t="str">
            <v>OE.02.03.02.03</v>
          </cell>
        </row>
        <row r="61">
          <cell r="A61" t="str">
            <v>OE.02.03.03</v>
          </cell>
        </row>
        <row r="62">
          <cell r="A62" t="str">
            <v>OE.02.03.03.01</v>
          </cell>
        </row>
        <row r="63">
          <cell r="A63" t="str">
            <v>OE.02.03.03.02</v>
          </cell>
        </row>
        <row r="64">
          <cell r="A64" t="str">
            <v>OE.02.03.03.03</v>
          </cell>
        </row>
        <row r="65">
          <cell r="A65" t="str">
            <v>OE.02.03.04</v>
          </cell>
        </row>
        <row r="66">
          <cell r="A66" t="str">
            <v>OE.02.03.04.01</v>
          </cell>
        </row>
        <row r="67">
          <cell r="A67" t="str">
            <v>OE.02.03.04.02</v>
          </cell>
        </row>
        <row r="68">
          <cell r="A68" t="str">
            <v>OE.02.03.04.03</v>
          </cell>
        </row>
        <row r="69">
          <cell r="A69" t="str">
            <v>OE.02.03.05</v>
          </cell>
        </row>
        <row r="70">
          <cell r="A70" t="str">
            <v>OE.02.03.05.01</v>
          </cell>
        </row>
        <row r="71">
          <cell r="A71" t="str">
            <v>OE.02.03.05.02</v>
          </cell>
        </row>
        <row r="72">
          <cell r="A72" t="str">
            <v>OE.02.03.05.03</v>
          </cell>
        </row>
        <row r="73">
          <cell r="A73" t="str">
            <v>OE.02.03.06</v>
          </cell>
        </row>
        <row r="74">
          <cell r="A74" t="str">
            <v>OE.02.03.06.01</v>
          </cell>
        </row>
        <row r="75">
          <cell r="A75" t="str">
            <v>OE.02.03.06.02</v>
          </cell>
        </row>
        <row r="76">
          <cell r="A76" t="str">
            <v>OE.02.03.06.03</v>
          </cell>
        </row>
        <row r="77">
          <cell r="A77" t="str">
            <v>OE.02.03.07</v>
          </cell>
        </row>
        <row r="78">
          <cell r="A78" t="str">
            <v>OE.02.03.07.01</v>
          </cell>
        </row>
        <row r="79">
          <cell r="A79" t="str">
            <v>OE.02.03.07.02</v>
          </cell>
        </row>
        <row r="80">
          <cell r="A80" t="str">
            <v>OE.02.03.07.03</v>
          </cell>
        </row>
        <row r="81">
          <cell r="A81" t="str">
            <v>OE.02.03.08</v>
          </cell>
        </row>
        <row r="82">
          <cell r="A82" t="str">
            <v>OE.02.03.08.01</v>
          </cell>
        </row>
        <row r="83">
          <cell r="A83" t="str">
            <v>OE.02.03.08.02</v>
          </cell>
        </row>
        <row r="84">
          <cell r="A84" t="str">
            <v>OE.02.03.08.03</v>
          </cell>
        </row>
        <row r="85">
          <cell r="A85" t="str">
            <v>OE.02.03.09</v>
          </cell>
        </row>
        <row r="86">
          <cell r="A86" t="str">
            <v>OE.02.03.09.01</v>
          </cell>
        </row>
        <row r="87">
          <cell r="A87" t="str">
            <v>OE.02.03.09.02</v>
          </cell>
        </row>
        <row r="88">
          <cell r="A88" t="str">
            <v>OE.02.03.09.03</v>
          </cell>
        </row>
        <row r="89">
          <cell r="A89" t="str">
            <v>OE.02.03.10</v>
          </cell>
        </row>
        <row r="90">
          <cell r="A90" t="str">
            <v>OE.02.03.10.01</v>
          </cell>
        </row>
        <row r="91">
          <cell r="A91" t="str">
            <v>OE.02.03.10.02</v>
          </cell>
        </row>
        <row r="92">
          <cell r="A92" t="str">
            <v>OE.02.03.10.03</v>
          </cell>
        </row>
        <row r="93">
          <cell r="A93" t="str">
            <v>OE.02.03.10.04</v>
          </cell>
        </row>
        <row r="94">
          <cell r="A94" t="str">
            <v>OE.02.03.11</v>
          </cell>
        </row>
        <row r="95">
          <cell r="A95" t="str">
            <v>OE.02.03.11.01</v>
          </cell>
        </row>
        <row r="96">
          <cell r="A96" t="str">
            <v>OE.02.03.11.02</v>
          </cell>
        </row>
        <row r="97">
          <cell r="A97" t="str">
            <v>OE.02.03.11.03</v>
          </cell>
        </row>
        <row r="98">
          <cell r="A98" t="str">
            <v>OE.02.03.11.04</v>
          </cell>
        </row>
        <row r="99">
          <cell r="A99" t="str">
            <v>OE.02.03.12</v>
          </cell>
        </row>
        <row r="100">
          <cell r="A100" t="str">
            <v>OE.02.03.12.01</v>
          </cell>
        </row>
        <row r="101">
          <cell r="A101" t="str">
            <v>OE.02.03.12.02</v>
          </cell>
        </row>
        <row r="102">
          <cell r="A102" t="str">
            <v>OE.02.03.12.03</v>
          </cell>
        </row>
        <row r="103">
          <cell r="A103" t="str">
            <v>OE.02.03.12.04</v>
          </cell>
        </row>
        <row r="104">
          <cell r="A104" t="str">
            <v>OE.02.03.13</v>
          </cell>
        </row>
        <row r="105">
          <cell r="A105" t="str">
            <v>OE.02.03.13.01</v>
          </cell>
        </row>
        <row r="106">
          <cell r="A106" t="str">
            <v>OE.02.03.13.02</v>
          </cell>
        </row>
        <row r="107">
          <cell r="A107" t="str">
            <v>OE.02.03.13.03</v>
          </cell>
        </row>
        <row r="108">
          <cell r="A108" t="str">
            <v>OE.02.03.13.04</v>
          </cell>
        </row>
        <row r="109">
          <cell r="A109" t="str">
            <v>OE.02.03.14</v>
          </cell>
        </row>
        <row r="110">
          <cell r="A110" t="str">
            <v>OE.02.03.14.01</v>
          </cell>
        </row>
        <row r="111">
          <cell r="A111" t="str">
            <v>OE.02.03.14.02</v>
          </cell>
        </row>
        <row r="112">
          <cell r="A112" t="str">
            <v>OE.02.03.14.03</v>
          </cell>
        </row>
        <row r="113">
          <cell r="A113" t="str">
            <v>OE.02.03.14.04</v>
          </cell>
        </row>
        <row r="114">
          <cell r="A114" t="str">
            <v>OE.02.03.15</v>
          </cell>
        </row>
        <row r="115">
          <cell r="A115" t="str">
            <v>OE.02.03.15.01</v>
          </cell>
        </row>
        <row r="116">
          <cell r="A116" t="str">
            <v>OE.02.03.15.02</v>
          </cell>
        </row>
        <row r="117">
          <cell r="A117" t="str">
            <v>OE.02.03.15.03</v>
          </cell>
        </row>
        <row r="118">
          <cell r="A118" t="str">
            <v>OE.02.03.15.04</v>
          </cell>
        </row>
        <row r="119">
          <cell r="A119" t="str">
            <v>OE.02.03.16</v>
          </cell>
        </row>
        <row r="120">
          <cell r="A120" t="str">
            <v>OE.02.03.16.01</v>
          </cell>
        </row>
        <row r="121">
          <cell r="A121" t="str">
            <v>OE.02.03.16.02</v>
          </cell>
        </row>
        <row r="122">
          <cell r="A122" t="str">
            <v>OE.02.03.16.03</v>
          </cell>
        </row>
        <row r="123">
          <cell r="A123" t="str">
            <v>OE.02.03.17</v>
          </cell>
        </row>
        <row r="124">
          <cell r="A124" t="str">
            <v>OE.02.03.17.01</v>
          </cell>
        </row>
        <row r="125">
          <cell r="A125" t="str">
            <v>OE.02.03.17.02</v>
          </cell>
        </row>
        <row r="126">
          <cell r="A126" t="str">
            <v>OE.02.03.17.03</v>
          </cell>
        </row>
        <row r="127">
          <cell r="A127" t="str">
            <v>OE.02.03.18</v>
          </cell>
        </row>
        <row r="128">
          <cell r="A128" t="str">
            <v>OE.02.03.18.01</v>
          </cell>
        </row>
        <row r="129">
          <cell r="A129" t="str">
            <v>OE.02.03.18.02</v>
          </cell>
        </row>
        <row r="130">
          <cell r="A130" t="str">
            <v>OE.02.03.18.03</v>
          </cell>
        </row>
        <row r="131">
          <cell r="A131" t="str">
            <v>OE.02.03.19</v>
          </cell>
        </row>
        <row r="132">
          <cell r="A132" t="str">
            <v>OE.02.03.19.01</v>
          </cell>
        </row>
        <row r="133">
          <cell r="A133" t="str">
            <v>OE.02.03.19.02</v>
          </cell>
        </row>
        <row r="134">
          <cell r="A134" t="str">
            <v>OE.02.03.19.03</v>
          </cell>
        </row>
        <row r="135">
          <cell r="A135" t="str">
            <v>OE.02.03.20</v>
          </cell>
        </row>
        <row r="136">
          <cell r="A136" t="str">
            <v>OE.02.03.20.01</v>
          </cell>
        </row>
        <row r="137">
          <cell r="A137" t="str">
            <v>OE.02.03.20.02</v>
          </cell>
        </row>
        <row r="138">
          <cell r="A138" t="str">
            <v>OE.02.03.20.03</v>
          </cell>
        </row>
        <row r="139">
          <cell r="A139" t="str">
            <v>OE.02.03.20.04</v>
          </cell>
        </row>
        <row r="140">
          <cell r="A140" t="str">
            <v>OE.02.03.20.05</v>
          </cell>
        </row>
        <row r="141">
          <cell r="A141" t="str">
            <v>OE.02.03.21</v>
          </cell>
        </row>
        <row r="142">
          <cell r="A142" t="str">
            <v>OE.02.03.21.01</v>
          </cell>
        </row>
        <row r="143">
          <cell r="A143" t="str">
            <v>OE.02.03.21.01.01</v>
          </cell>
        </row>
        <row r="144">
          <cell r="A144" t="str">
            <v>OE.02.03.21.01.02</v>
          </cell>
        </row>
        <row r="145">
          <cell r="A145" t="str">
            <v>OE.02.03.21.01.03</v>
          </cell>
        </row>
        <row r="146">
          <cell r="A146" t="str">
            <v>OE.02.03.21.01.04</v>
          </cell>
        </row>
        <row r="147">
          <cell r="A147" t="str">
            <v>OE.02.03.21.02</v>
          </cell>
        </row>
        <row r="148">
          <cell r="A148" t="str">
            <v>OE.02.03.21.02.01</v>
          </cell>
        </row>
        <row r="149">
          <cell r="A149" t="str">
            <v>OE.02.03.21.02.02</v>
          </cell>
        </row>
        <row r="150">
          <cell r="A150" t="str">
            <v>OE.02.03.21.02.03</v>
          </cell>
        </row>
        <row r="151">
          <cell r="A151" t="str">
            <v>OE.02.03.21.03</v>
          </cell>
        </row>
        <row r="152">
          <cell r="A152" t="str">
            <v>OE.02.03.21.03.01</v>
          </cell>
        </row>
        <row r="153">
          <cell r="A153" t="str">
            <v>OE.02.03.21.03.02</v>
          </cell>
        </row>
        <row r="154">
          <cell r="A154" t="str">
            <v>OE.02.03.21.03.03</v>
          </cell>
        </row>
        <row r="155">
          <cell r="A155" t="str">
            <v>OE.02.03.22</v>
          </cell>
        </row>
        <row r="156">
          <cell r="A156" t="str">
            <v>OE.02.03.22.01</v>
          </cell>
        </row>
        <row r="157">
          <cell r="A157" t="str">
            <v>OE.02.03.22.01.01</v>
          </cell>
        </row>
        <row r="158">
          <cell r="A158" t="str">
            <v>OE.02.03.22.01.02</v>
          </cell>
        </row>
        <row r="159">
          <cell r="A159" t="str">
            <v>OE.02.03.22.01.03</v>
          </cell>
        </row>
        <row r="160">
          <cell r="A160" t="str">
            <v>OE.02.03.22.01.04</v>
          </cell>
        </row>
        <row r="161">
          <cell r="A161" t="str">
            <v>OE.02.03.22.02</v>
          </cell>
        </row>
        <row r="162">
          <cell r="A162" t="str">
            <v>OE.02.03.22.02.01</v>
          </cell>
        </row>
        <row r="163">
          <cell r="A163" t="str">
            <v>OE.02.03.22.02.02</v>
          </cell>
        </row>
        <row r="164">
          <cell r="A164" t="str">
            <v>OE.02.03.22.02.03</v>
          </cell>
        </row>
        <row r="165">
          <cell r="A165" t="str">
            <v>OE.02.03.22.03</v>
          </cell>
        </row>
        <row r="166">
          <cell r="A166" t="str">
            <v>OE.02.03.22.03.01</v>
          </cell>
        </row>
        <row r="167">
          <cell r="A167" t="str">
            <v>OE.02.03.22.03.02</v>
          </cell>
        </row>
        <row r="168">
          <cell r="A168" t="str">
            <v>OE.02.03.22.03.03</v>
          </cell>
        </row>
        <row r="169">
          <cell r="A169" t="str">
            <v>OE.02.03.23</v>
          </cell>
        </row>
        <row r="170">
          <cell r="A170" t="str">
            <v>OE.02.03.23.01</v>
          </cell>
        </row>
        <row r="171">
          <cell r="A171" t="str">
            <v>OE.02.04</v>
          </cell>
        </row>
        <row r="172">
          <cell r="A172" t="str">
            <v>OE.02.04.01</v>
          </cell>
        </row>
        <row r="173">
          <cell r="A173" t="str">
            <v>OE.02.04.01.01</v>
          </cell>
        </row>
        <row r="174">
          <cell r="A174" t="str">
            <v>OE.02.04.01.02</v>
          </cell>
        </row>
        <row r="175">
          <cell r="A175" t="str">
            <v>OE.02.04.01.03</v>
          </cell>
        </row>
        <row r="176">
          <cell r="A176" t="str">
            <v>OE.02.04.01.04</v>
          </cell>
        </row>
        <row r="177">
          <cell r="A177" t="str">
            <v>OE.02.04.02</v>
          </cell>
        </row>
        <row r="178">
          <cell r="A178" t="str">
            <v>OE.02.04.02.01</v>
          </cell>
        </row>
        <row r="179">
          <cell r="A179" t="str">
            <v>OE.02.04.02.02</v>
          </cell>
        </row>
        <row r="180">
          <cell r="A180" t="str">
            <v>OE.02.04.02.03</v>
          </cell>
        </row>
        <row r="181">
          <cell r="A181" t="str">
            <v>OE.02.04.02.04</v>
          </cell>
        </row>
        <row r="182">
          <cell r="A182" t="str">
            <v>OE.02.04.02.05</v>
          </cell>
        </row>
        <row r="183">
          <cell r="A183" t="str">
            <v>OE.02.04.02.06</v>
          </cell>
        </row>
        <row r="184">
          <cell r="A184" t="str">
            <v>OE.02.04.03</v>
          </cell>
        </row>
        <row r="185">
          <cell r="A185" t="str">
            <v>OE.02.04.03.01</v>
          </cell>
        </row>
        <row r="186">
          <cell r="A186" t="str">
            <v>OE.02.04.03.02</v>
          </cell>
        </row>
        <row r="187">
          <cell r="A187" t="str">
            <v>OE.02.04.03.03</v>
          </cell>
        </row>
        <row r="188">
          <cell r="A188" t="str">
            <v>OE.02.04.03.04</v>
          </cell>
        </row>
        <row r="189">
          <cell r="A189" t="str">
            <v>OE.02.04.03.05</v>
          </cell>
        </row>
        <row r="190">
          <cell r="A190" t="str">
            <v>OE.02.04.03.06</v>
          </cell>
        </row>
        <row r="191">
          <cell r="A191" t="str">
            <v>OE.02.04.03.07</v>
          </cell>
        </row>
        <row r="192">
          <cell r="A192" t="str">
            <v>OE.02.04.03.08</v>
          </cell>
        </row>
        <row r="193">
          <cell r="A193" t="str">
            <v>OE.02.04.04</v>
          </cell>
        </row>
        <row r="194">
          <cell r="A194" t="str">
            <v>OE.02.04.04.01</v>
          </cell>
        </row>
        <row r="195">
          <cell r="A195" t="str">
            <v>OE.02.04.04.02</v>
          </cell>
        </row>
        <row r="196">
          <cell r="A196" t="str">
            <v>OE.02.04.04.03</v>
          </cell>
        </row>
        <row r="197">
          <cell r="A197" t="str">
            <v>OE.02.04.04.04</v>
          </cell>
        </row>
        <row r="198">
          <cell r="A198" t="str">
            <v>OE.02.04.04.05</v>
          </cell>
        </row>
        <row r="199">
          <cell r="A199" t="str">
            <v>OE.02.04.04.06</v>
          </cell>
        </row>
        <row r="200">
          <cell r="A200" t="str">
            <v>OE.02.04.04.07</v>
          </cell>
        </row>
        <row r="201">
          <cell r="A201" t="str">
            <v>OE.02.04.04.08</v>
          </cell>
        </row>
        <row r="202">
          <cell r="A202" t="str">
            <v>OE.02.04.05</v>
          </cell>
        </row>
        <row r="203">
          <cell r="A203" t="str">
            <v>OE.02.04.05.01</v>
          </cell>
        </row>
        <row r="204">
          <cell r="A204" t="str">
            <v>OE.02.04.05.02</v>
          </cell>
        </row>
        <row r="205">
          <cell r="A205" t="str">
            <v>OE.02.04.05.03</v>
          </cell>
        </row>
        <row r="206">
          <cell r="A206" t="str">
            <v>OE.02.05</v>
          </cell>
        </row>
        <row r="207">
          <cell r="A207" t="str">
            <v>OE.02.05.01</v>
          </cell>
        </row>
        <row r="208">
          <cell r="A208" t="str">
            <v>OE.02.05.02</v>
          </cell>
        </row>
        <row r="209">
          <cell r="A209" t="str">
            <v>OE.02.05.03</v>
          </cell>
        </row>
        <row r="210">
          <cell r="A210" t="str">
            <v>OE.02.05.04</v>
          </cell>
        </row>
        <row r="211">
          <cell r="A211" t="str">
            <v>OE.02.05.05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IZACION 10"/>
    </sheetNames>
    <sheetDataSet>
      <sheetData sheetId="0">
        <row r="90">
          <cell r="J90">
            <v>1109209.17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</sheetNames>
    <sheetDataSet>
      <sheetData sheetId="0" refreshError="1"/>
      <sheetData sheetId="1" refreshError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>
            <v>0</v>
          </cell>
          <cell r="G7" t="str">
            <v xml:space="preserve">AL </v>
          </cell>
          <cell r="H7">
            <v>0</v>
          </cell>
          <cell r="I7">
            <v>0</v>
          </cell>
          <cell r="J7">
            <v>0</v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>
            <v>0</v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>
            <v>0</v>
          </cell>
        </row>
        <row r="33">
          <cell r="A33" t="str">
            <v>65.11.29</v>
          </cell>
          <cell r="B33" t="str">
            <v>MATERIALES  DE  CONSTRUCCION</v>
          </cell>
          <cell r="I33">
            <v>0</v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>
            <v>0</v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>
            <v>0</v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>
            <v>0</v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>
            <v>0</v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>
            <v>0</v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>
            <v>0</v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DINAMICO"/>
      <sheetName val="AC"/>
      <sheetName val="PRESUPUESTO"/>
      <sheetName val="INSUMOS"/>
      <sheetName val="FORMULA POLINOMICA"/>
      <sheetName val="Hoja2"/>
    </sheetNames>
    <sheetDataSet>
      <sheetData sheetId="0" refreshError="1"/>
      <sheetData sheetId="1" refreshError="1">
        <row r="5">
          <cell r="A5" t="str">
            <v>PARTIDA</v>
          </cell>
          <cell r="B5" t="str">
            <v xml:space="preserve">CÓDIGO </v>
          </cell>
          <cell r="C5" t="str">
            <v>INSUMO</v>
          </cell>
          <cell r="D5" t="str">
            <v>UNIDAD</v>
          </cell>
          <cell r="E5" t="str">
            <v>CUADRILLA</v>
          </cell>
          <cell r="F5" t="str">
            <v>CANTIDAD</v>
          </cell>
          <cell r="G5" t="str">
            <v>PRECIO</v>
          </cell>
          <cell r="H5" t="str">
            <v>PARCIAL</v>
          </cell>
          <cell r="I5" t="str">
            <v>SUBTOTAL</v>
          </cell>
          <cell r="J5" t="str">
            <v>IU</v>
          </cell>
          <cell r="K5" t="str">
            <v>METRADO</v>
          </cell>
          <cell r="L5" t="str">
            <v>CT</v>
          </cell>
          <cell r="M5" t="str">
            <v>PT</v>
          </cell>
        </row>
        <row r="6">
          <cell r="A6" t="str">
            <v>01.01.01</v>
          </cell>
          <cell r="B6" t="str">
            <v>CONSTRUCCION DE CAMPAMENTO PROVISIONAL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 t="str">
            <v xml:space="preserve"> M2</v>
          </cell>
          <cell r="I6">
            <v>4.8478559999999993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01.01.01</v>
          </cell>
          <cell r="E7" t="str">
            <v>RENDIMIENTO</v>
          </cell>
          <cell r="F7">
            <v>30</v>
          </cell>
          <cell r="G7" t="str">
            <v xml:space="preserve"> M2/día</v>
          </cell>
          <cell r="J7">
            <v>0</v>
          </cell>
        </row>
        <row r="8">
          <cell r="A8" t="str">
            <v>01.01.01</v>
          </cell>
          <cell r="C8" t="str">
            <v>MANO DE OBRA</v>
          </cell>
          <cell r="J8">
            <v>0</v>
          </cell>
        </row>
        <row r="9">
          <cell r="A9" t="str">
            <v>01.01.01</v>
          </cell>
          <cell r="B9" t="str">
            <v>470037</v>
          </cell>
          <cell r="C9" t="str">
            <v>OBRERO  A</v>
          </cell>
          <cell r="D9" t="str">
            <v>HH</v>
          </cell>
          <cell r="E9">
            <v>1</v>
          </cell>
          <cell r="F9">
            <v>0.26666666666666666</v>
          </cell>
          <cell r="G9">
            <v>6.46</v>
          </cell>
          <cell r="H9">
            <v>1.7226666666666666</v>
          </cell>
          <cell r="J9" t="str">
            <v>47</v>
          </cell>
          <cell r="K9">
            <v>30</v>
          </cell>
          <cell r="L9">
            <v>8</v>
          </cell>
          <cell r="M9">
            <v>51.68</v>
          </cell>
        </row>
        <row r="10">
          <cell r="A10" t="str">
            <v>01.01.01</v>
          </cell>
          <cell r="B10" t="str">
            <v>470039</v>
          </cell>
          <cell r="C10" t="str">
            <v>OBRERO  C</v>
          </cell>
          <cell r="D10" t="str">
            <v>HH</v>
          </cell>
          <cell r="E10">
            <v>2</v>
          </cell>
          <cell r="F10">
            <v>0.53333333333333333</v>
          </cell>
          <cell r="G10">
            <v>5.33</v>
          </cell>
          <cell r="H10">
            <v>2.8426666666666667</v>
          </cell>
          <cell r="J10" t="str">
            <v>47</v>
          </cell>
          <cell r="K10">
            <v>30</v>
          </cell>
          <cell r="L10">
            <v>16</v>
          </cell>
          <cell r="M10">
            <v>85.28</v>
          </cell>
        </row>
        <row r="11">
          <cell r="A11" t="str">
            <v>01.01.01</v>
          </cell>
          <cell r="B11" t="str">
            <v>470040</v>
          </cell>
          <cell r="C11" t="str">
            <v>MAESTRO DE OBRA</v>
          </cell>
          <cell r="D11" t="str">
            <v>HH</v>
          </cell>
          <cell r="E11">
            <v>0.1</v>
          </cell>
          <cell r="F11">
            <v>2.6666666666666668E-2</v>
          </cell>
          <cell r="G11">
            <v>7.03</v>
          </cell>
          <cell r="H11">
            <v>0.1874666666666667</v>
          </cell>
          <cell r="I11">
            <v>4.7527999999999997</v>
          </cell>
          <cell r="J11" t="str">
            <v>47</v>
          </cell>
          <cell r="K11">
            <v>30</v>
          </cell>
          <cell r="L11">
            <v>0.8</v>
          </cell>
          <cell r="M11">
            <v>5.62</v>
          </cell>
        </row>
        <row r="12">
          <cell r="A12" t="str">
            <v>01.01.01</v>
          </cell>
          <cell r="J12">
            <v>0</v>
          </cell>
        </row>
        <row r="13">
          <cell r="A13" t="str">
            <v>01.01.01</v>
          </cell>
          <cell r="C13" t="str">
            <v>EQUIPOS</v>
          </cell>
          <cell r="J13">
            <v>0</v>
          </cell>
        </row>
        <row r="14">
          <cell r="A14" t="str">
            <v>01.01.01</v>
          </cell>
          <cell r="B14" t="str">
            <v>370101</v>
          </cell>
          <cell r="C14" t="str">
            <v>HERRAMIENTAS MANUALES</v>
          </cell>
          <cell r="D14" t="str">
            <v>%MO</v>
          </cell>
          <cell r="F14">
            <v>2</v>
          </cell>
          <cell r="G14">
            <v>4.7527999999999997</v>
          </cell>
          <cell r="H14">
            <v>9.5056000000000002E-2</v>
          </cell>
          <cell r="I14">
            <v>9.5056000000000002E-2</v>
          </cell>
          <cell r="J14" t="str">
            <v>37</v>
          </cell>
          <cell r="K14">
            <v>30</v>
          </cell>
          <cell r="L14">
            <v>0</v>
          </cell>
          <cell r="M14">
            <v>2.85</v>
          </cell>
        </row>
        <row r="15">
          <cell r="J15">
            <v>0</v>
          </cell>
        </row>
        <row r="16">
          <cell r="A16" t="str">
            <v>01.01.02</v>
          </cell>
          <cell r="B16" t="str">
            <v>CARTEL DE IDENTIFICACION DE OBRA (1,20X2,40m) (REPINTADO)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UND</v>
          </cell>
          <cell r="I16">
            <v>127.90856000000001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01.01.02</v>
          </cell>
          <cell r="E17" t="str">
            <v>RENDIMIENTO</v>
          </cell>
          <cell r="F17">
            <v>0.5</v>
          </cell>
          <cell r="G17" t="str">
            <v>UND/día</v>
          </cell>
          <cell r="J17">
            <v>0</v>
          </cell>
        </row>
        <row r="18">
          <cell r="A18" t="str">
            <v>01.01.02</v>
          </cell>
          <cell r="C18" t="str">
            <v>MANO DE OBRA</v>
          </cell>
          <cell r="J18">
            <v>0</v>
          </cell>
        </row>
        <row r="19">
          <cell r="A19" t="str">
            <v>01.01.02</v>
          </cell>
          <cell r="B19" t="str">
            <v>470039</v>
          </cell>
          <cell r="C19" t="str">
            <v>OBRERO  C</v>
          </cell>
          <cell r="D19" t="str">
            <v>HH</v>
          </cell>
          <cell r="E19">
            <v>1</v>
          </cell>
          <cell r="F19">
            <v>16</v>
          </cell>
          <cell r="G19">
            <v>5.33</v>
          </cell>
          <cell r="H19">
            <v>85.28</v>
          </cell>
          <cell r="J19" t="str">
            <v>47</v>
          </cell>
          <cell r="K19">
            <v>1</v>
          </cell>
          <cell r="L19">
            <v>16</v>
          </cell>
          <cell r="M19">
            <v>85.28</v>
          </cell>
        </row>
        <row r="20">
          <cell r="A20" t="str">
            <v>01.01.02</v>
          </cell>
          <cell r="B20" t="str">
            <v>470040</v>
          </cell>
          <cell r="C20" t="str">
            <v>MAESTRO DE OBRA</v>
          </cell>
          <cell r="D20" t="str">
            <v>HH</v>
          </cell>
          <cell r="E20">
            <v>0.1</v>
          </cell>
          <cell r="F20">
            <v>1.6</v>
          </cell>
          <cell r="G20">
            <v>7.03</v>
          </cell>
          <cell r="H20">
            <v>11.248000000000001</v>
          </cell>
          <cell r="I20">
            <v>96.528000000000006</v>
          </cell>
          <cell r="J20" t="str">
            <v>47</v>
          </cell>
          <cell r="K20">
            <v>1</v>
          </cell>
          <cell r="L20">
            <v>1.6</v>
          </cell>
          <cell r="M20">
            <v>11.25</v>
          </cell>
        </row>
        <row r="21">
          <cell r="A21" t="str">
            <v>01.01.02</v>
          </cell>
          <cell r="C21" t="str">
            <v>MATERIALES</v>
          </cell>
          <cell r="J21">
            <v>0</v>
          </cell>
        </row>
        <row r="22">
          <cell r="A22" t="str">
            <v>01.01.02</v>
          </cell>
          <cell r="B22" t="str">
            <v>020107</v>
          </cell>
          <cell r="C22" t="str">
            <v>CLAVOS PARA MADERA C/C 5"</v>
          </cell>
          <cell r="D22" t="str">
            <v>KG</v>
          </cell>
          <cell r="F22">
            <v>0.1</v>
          </cell>
          <cell r="G22">
            <v>4.5</v>
          </cell>
          <cell r="H22">
            <v>0.45</v>
          </cell>
          <cell r="J22" t="str">
            <v>02</v>
          </cell>
          <cell r="K22">
            <v>1</v>
          </cell>
          <cell r="L22">
            <v>0.1</v>
          </cell>
          <cell r="M22">
            <v>0.45</v>
          </cell>
        </row>
        <row r="23">
          <cell r="A23" t="str">
            <v>01.01.02</v>
          </cell>
          <cell r="B23" t="str">
            <v>021093</v>
          </cell>
          <cell r="C23" t="str">
            <v>CLAVOS DE ALAMBRE PARA MADERA C/C 2"</v>
          </cell>
          <cell r="D23" t="str">
            <v>KG</v>
          </cell>
          <cell r="F23">
            <v>0.5</v>
          </cell>
          <cell r="G23">
            <v>4</v>
          </cell>
          <cell r="H23">
            <v>2</v>
          </cell>
          <cell r="J23" t="str">
            <v>02</v>
          </cell>
          <cell r="K23">
            <v>1</v>
          </cell>
          <cell r="L23">
            <v>0.5</v>
          </cell>
          <cell r="M23">
            <v>2</v>
          </cell>
        </row>
        <row r="24">
          <cell r="A24" t="str">
            <v>01.01.02</v>
          </cell>
          <cell r="B24" t="str">
            <v>540281</v>
          </cell>
          <cell r="C24" t="str">
            <v>PINTURA ESMALT. SINTT. ECON. AZUÑ 1/4 GLN</v>
          </cell>
          <cell r="D24" t="str">
            <v>UND</v>
          </cell>
          <cell r="F24">
            <v>1</v>
          </cell>
          <cell r="G24">
            <v>18</v>
          </cell>
          <cell r="H24">
            <v>18</v>
          </cell>
          <cell r="J24" t="str">
            <v>54</v>
          </cell>
          <cell r="K24">
            <v>1</v>
          </cell>
          <cell r="L24">
            <v>1</v>
          </cell>
          <cell r="M24">
            <v>18</v>
          </cell>
        </row>
        <row r="25">
          <cell r="A25" t="str">
            <v>01.01.02</v>
          </cell>
          <cell r="B25" t="str">
            <v>540282</v>
          </cell>
          <cell r="C25" t="str">
            <v>PINTURA ESMALT. SINTT. ECON. BLANCO 1/4 GLN</v>
          </cell>
          <cell r="D25" t="str">
            <v>UND</v>
          </cell>
          <cell r="F25">
            <v>0.5</v>
          </cell>
          <cell r="G25">
            <v>18</v>
          </cell>
          <cell r="H25">
            <v>9</v>
          </cell>
          <cell r="I25">
            <v>29.45</v>
          </cell>
          <cell r="J25" t="str">
            <v>54</v>
          </cell>
          <cell r="K25">
            <v>1</v>
          </cell>
          <cell r="L25">
            <v>0.5</v>
          </cell>
          <cell r="M25">
            <v>9</v>
          </cell>
        </row>
        <row r="26">
          <cell r="A26" t="str">
            <v>01.01.02</v>
          </cell>
          <cell r="C26" t="str">
            <v>EQUIPOS</v>
          </cell>
          <cell r="J26">
            <v>0</v>
          </cell>
        </row>
        <row r="27">
          <cell r="A27" t="str">
            <v>01.01.02</v>
          </cell>
          <cell r="B27" t="str">
            <v>370101</v>
          </cell>
          <cell r="C27" t="str">
            <v>HERRAMIENTAS MANUALES</v>
          </cell>
          <cell r="D27" t="str">
            <v>%MO</v>
          </cell>
          <cell r="F27">
            <v>2</v>
          </cell>
          <cell r="G27">
            <v>96.528000000000006</v>
          </cell>
          <cell r="H27">
            <v>1.9305600000000001</v>
          </cell>
          <cell r="I27">
            <v>1.9305600000000001</v>
          </cell>
          <cell r="J27" t="str">
            <v>37</v>
          </cell>
          <cell r="K27">
            <v>1</v>
          </cell>
          <cell r="L27">
            <v>0</v>
          </cell>
          <cell r="M27">
            <v>1.93</v>
          </cell>
        </row>
        <row r="28">
          <cell r="J28">
            <v>0</v>
          </cell>
        </row>
        <row r="29">
          <cell r="A29" t="str">
            <v>01.02.01</v>
          </cell>
          <cell r="B29" t="str">
            <v>AGUA PARA LA RESTAURACION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 t="str">
            <v>BID</v>
          </cell>
          <cell r="I29">
            <v>1.0856100000000002</v>
          </cell>
          <cell r="J29">
            <v>0</v>
          </cell>
        </row>
        <row r="30">
          <cell r="A30" t="str">
            <v>01.02.01</v>
          </cell>
          <cell r="E30" t="str">
            <v>RENDIMIENTO</v>
          </cell>
          <cell r="F30">
            <v>48</v>
          </cell>
          <cell r="G30" t="str">
            <v>BID/día</v>
          </cell>
          <cell r="J30">
            <v>0</v>
          </cell>
        </row>
        <row r="31">
          <cell r="A31" t="str">
            <v>01.02.01</v>
          </cell>
          <cell r="C31" t="str">
            <v>MANO DE OBRA</v>
          </cell>
          <cell r="J31">
            <v>0</v>
          </cell>
        </row>
        <row r="32">
          <cell r="A32" t="str">
            <v>01.02.01</v>
          </cell>
          <cell r="B32" t="str">
            <v>470039</v>
          </cell>
          <cell r="C32" t="str">
            <v>OBRERO  C</v>
          </cell>
          <cell r="D32" t="str">
            <v>HH</v>
          </cell>
          <cell r="E32">
            <v>1</v>
          </cell>
          <cell r="F32">
            <v>0.16666666666666666</v>
          </cell>
          <cell r="G32">
            <v>5.33</v>
          </cell>
          <cell r="H32">
            <v>0.88833333333333331</v>
          </cell>
          <cell r="J32" t="str">
            <v>47</v>
          </cell>
          <cell r="K32">
            <v>7767</v>
          </cell>
          <cell r="L32">
            <v>1294.5</v>
          </cell>
          <cell r="M32">
            <v>6899.69</v>
          </cell>
        </row>
        <row r="33">
          <cell r="A33" t="str">
            <v>01.02.01</v>
          </cell>
          <cell r="B33" t="str">
            <v>470040</v>
          </cell>
          <cell r="C33" t="str">
            <v>MAESTRO DE OBRA</v>
          </cell>
          <cell r="D33" t="str">
            <v>HH</v>
          </cell>
          <cell r="E33">
            <v>0.1</v>
          </cell>
          <cell r="F33">
            <v>1.6666666666666666E-2</v>
          </cell>
          <cell r="G33">
            <v>7.03</v>
          </cell>
          <cell r="H33">
            <v>0.11716666666666667</v>
          </cell>
          <cell r="I33">
            <v>1.0055000000000001</v>
          </cell>
          <cell r="J33" t="str">
            <v>47</v>
          </cell>
          <cell r="K33">
            <v>7767</v>
          </cell>
          <cell r="L33">
            <v>129.44999999999999</v>
          </cell>
          <cell r="M33">
            <v>910.03</v>
          </cell>
        </row>
        <row r="34">
          <cell r="A34" t="str">
            <v>01.02.01</v>
          </cell>
          <cell r="C34" t="str">
            <v>MATERIALES</v>
          </cell>
          <cell r="J34">
            <v>0</v>
          </cell>
        </row>
        <row r="35">
          <cell r="A35" t="str">
            <v>01.02.01</v>
          </cell>
          <cell r="B35" t="str">
            <v>308801</v>
          </cell>
          <cell r="C35" t="str">
            <v>BIDONES DE PLASTICO P/AGUA 20lts.</v>
          </cell>
          <cell r="D35" t="str">
            <v>PZA</v>
          </cell>
          <cell r="F35">
            <v>1.2E-2</v>
          </cell>
          <cell r="G35">
            <v>5</v>
          </cell>
          <cell r="H35">
            <v>0.06</v>
          </cell>
          <cell r="I35">
            <v>0.06</v>
          </cell>
          <cell r="J35" t="str">
            <v>30</v>
          </cell>
          <cell r="K35">
            <v>7767</v>
          </cell>
          <cell r="L35">
            <v>93.2</v>
          </cell>
          <cell r="M35">
            <v>466.02</v>
          </cell>
        </row>
        <row r="36">
          <cell r="A36" t="str">
            <v>01.02.01</v>
          </cell>
          <cell r="C36" t="str">
            <v>EQUIPOS</v>
          </cell>
          <cell r="J36">
            <v>0</v>
          </cell>
        </row>
        <row r="37">
          <cell r="A37" t="str">
            <v>01.02.01</v>
          </cell>
          <cell r="B37" t="str">
            <v>370101</v>
          </cell>
          <cell r="C37" t="str">
            <v>HERRAMIENTAS MANUALES</v>
          </cell>
          <cell r="D37" t="str">
            <v>%MO</v>
          </cell>
          <cell r="F37">
            <v>2</v>
          </cell>
          <cell r="G37">
            <v>1.0055000000000001</v>
          </cell>
          <cell r="H37">
            <v>2.0110000000000003E-2</v>
          </cell>
          <cell r="I37">
            <v>2.0110000000000003E-2</v>
          </cell>
          <cell r="J37" t="str">
            <v>37</v>
          </cell>
          <cell r="K37">
            <v>7767</v>
          </cell>
          <cell r="L37">
            <v>0</v>
          </cell>
          <cell r="M37">
            <v>156.19</v>
          </cell>
        </row>
        <row r="38">
          <cell r="J38">
            <v>0</v>
          </cell>
        </row>
        <row r="39">
          <cell r="A39" t="str">
            <v>02.01.03.0</v>
          </cell>
          <cell r="B39" t="str">
            <v>ELIMINACION DE BASURA Y ELEMENTOS SUELTOS PESADOS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M3</v>
          </cell>
          <cell r="I39">
            <v>21.959600000000002</v>
          </cell>
          <cell r="J39">
            <v>0</v>
          </cell>
        </row>
        <row r="40">
          <cell r="A40" t="str">
            <v>02.01.03.0</v>
          </cell>
          <cell r="E40" t="str">
            <v>RENDIMIENTO</v>
          </cell>
          <cell r="F40">
            <v>2</v>
          </cell>
          <cell r="G40" t="str">
            <v>M3/día</v>
          </cell>
          <cell r="J40">
            <v>0</v>
          </cell>
        </row>
        <row r="41">
          <cell r="A41" t="str">
            <v>02.01.03.0</v>
          </cell>
          <cell r="C41" t="str">
            <v>MANO DE OBRA</v>
          </cell>
          <cell r="J41">
            <v>0</v>
          </cell>
        </row>
        <row r="42">
          <cell r="A42" t="str">
            <v>02.01.03.0</v>
          </cell>
          <cell r="B42" t="str">
            <v>470039</v>
          </cell>
          <cell r="C42" t="str">
            <v>OBRERO  C</v>
          </cell>
          <cell r="D42" t="str">
            <v>HH</v>
          </cell>
          <cell r="E42">
            <v>1</v>
          </cell>
          <cell r="F42">
            <v>4</v>
          </cell>
          <cell r="G42">
            <v>5.33</v>
          </cell>
          <cell r="H42">
            <v>21.32</v>
          </cell>
          <cell r="I42">
            <v>21.32</v>
          </cell>
          <cell r="J42" t="str">
            <v>47</v>
          </cell>
          <cell r="K42">
            <v>5</v>
          </cell>
          <cell r="L42">
            <v>20</v>
          </cell>
          <cell r="M42">
            <v>106.6</v>
          </cell>
        </row>
        <row r="43">
          <cell r="A43" t="str">
            <v>02.01.03.0</v>
          </cell>
          <cell r="C43" t="str">
            <v>EQUIPOS</v>
          </cell>
          <cell r="J43">
            <v>0</v>
          </cell>
        </row>
        <row r="44">
          <cell r="A44" t="str">
            <v>02.01.03.0</v>
          </cell>
          <cell r="B44" t="str">
            <v>370101</v>
          </cell>
          <cell r="C44" t="str">
            <v>HERRAMIENTAS MANUALES</v>
          </cell>
          <cell r="D44" t="str">
            <v>%MO</v>
          </cell>
          <cell r="F44">
            <v>3</v>
          </cell>
          <cell r="G44">
            <v>21.32</v>
          </cell>
          <cell r="H44">
            <v>0.63959999999999995</v>
          </cell>
          <cell r="I44">
            <v>0.63959999999999995</v>
          </cell>
          <cell r="J44" t="str">
            <v>37</v>
          </cell>
          <cell r="K44">
            <v>5</v>
          </cell>
          <cell r="L44">
            <v>0</v>
          </cell>
          <cell r="M44">
            <v>3.2</v>
          </cell>
        </row>
        <row r="45">
          <cell r="J45">
            <v>0</v>
          </cell>
        </row>
        <row r="46">
          <cell r="A46" t="str">
            <v>02.01.03.1</v>
          </cell>
          <cell r="B46" t="str">
            <v>ELIMINACION DE MALEZA Y ARBUSTOS DE FACIL EXTRACCION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 t="str">
            <v xml:space="preserve"> M2</v>
          </cell>
          <cell r="I46">
            <v>0.820488</v>
          </cell>
          <cell r="J46">
            <v>0</v>
          </cell>
        </row>
        <row r="47">
          <cell r="A47" t="str">
            <v>02.01.03.1</v>
          </cell>
          <cell r="E47" t="str">
            <v>RENDIMIENTO</v>
          </cell>
          <cell r="F47">
            <v>60</v>
          </cell>
          <cell r="G47" t="str">
            <v xml:space="preserve"> M2/día</v>
          </cell>
          <cell r="J47">
            <v>0</v>
          </cell>
        </row>
        <row r="48">
          <cell r="A48" t="str">
            <v>02.01.03.1</v>
          </cell>
          <cell r="C48" t="str">
            <v>MANO DE OBRA</v>
          </cell>
          <cell r="J48">
            <v>0</v>
          </cell>
        </row>
        <row r="49">
          <cell r="A49" t="str">
            <v>02.01.03.1</v>
          </cell>
          <cell r="B49" t="str">
            <v>470039</v>
          </cell>
          <cell r="C49" t="str">
            <v>OBRERO  C</v>
          </cell>
          <cell r="D49" t="str">
            <v>HH</v>
          </cell>
          <cell r="E49">
            <v>1</v>
          </cell>
          <cell r="F49">
            <v>0.13333333333333333</v>
          </cell>
          <cell r="G49">
            <v>5.33</v>
          </cell>
          <cell r="H49">
            <v>0.71066666666666667</v>
          </cell>
          <cell r="J49" t="str">
            <v>47</v>
          </cell>
          <cell r="K49">
            <v>3500</v>
          </cell>
          <cell r="L49">
            <v>466.67</v>
          </cell>
          <cell r="M49">
            <v>2487.33</v>
          </cell>
        </row>
        <row r="50">
          <cell r="A50" t="str">
            <v>02.01.03.1</v>
          </cell>
          <cell r="B50" t="str">
            <v>470040</v>
          </cell>
          <cell r="C50" t="str">
            <v>MAESTRO DE OBRA</v>
          </cell>
          <cell r="D50" t="str">
            <v>HH</v>
          </cell>
          <cell r="E50">
            <v>0.1</v>
          </cell>
          <cell r="F50">
            <v>1.3333333333333334E-2</v>
          </cell>
          <cell r="G50">
            <v>7.03</v>
          </cell>
          <cell r="H50">
            <v>9.3733333333333349E-2</v>
          </cell>
          <cell r="I50">
            <v>0.8044</v>
          </cell>
          <cell r="J50" t="str">
            <v>47</v>
          </cell>
          <cell r="K50">
            <v>3500</v>
          </cell>
          <cell r="L50">
            <v>46.67</v>
          </cell>
          <cell r="M50">
            <v>328.07</v>
          </cell>
        </row>
        <row r="51">
          <cell r="A51" t="str">
            <v>02.01.03.1</v>
          </cell>
          <cell r="J51">
            <v>0</v>
          </cell>
        </row>
        <row r="52">
          <cell r="A52" t="str">
            <v>02.01.03.1</v>
          </cell>
          <cell r="C52" t="str">
            <v>EQUIPOS</v>
          </cell>
          <cell r="J52">
            <v>0</v>
          </cell>
        </row>
        <row r="53">
          <cell r="A53" t="str">
            <v>02.01.03.1</v>
          </cell>
          <cell r="B53" t="str">
            <v>370101</v>
          </cell>
          <cell r="C53" t="str">
            <v>HERRAMIENTAS MANUALES</v>
          </cell>
          <cell r="D53" t="str">
            <v>%MO</v>
          </cell>
          <cell r="F53">
            <v>2</v>
          </cell>
          <cell r="G53">
            <v>0.8044</v>
          </cell>
          <cell r="H53">
            <v>1.6088000000000002E-2</v>
          </cell>
          <cell r="I53">
            <v>1.6088000000000002E-2</v>
          </cell>
          <cell r="J53" t="str">
            <v>37</v>
          </cell>
          <cell r="K53">
            <v>3500</v>
          </cell>
          <cell r="L53">
            <v>0</v>
          </cell>
          <cell r="M53">
            <v>56.31</v>
          </cell>
        </row>
        <row r="54">
          <cell r="J54">
            <v>0</v>
          </cell>
        </row>
        <row r="55">
          <cell r="A55" t="str">
            <v>02.01.03.2</v>
          </cell>
          <cell r="B55" t="str">
            <v>ELIMINACION DE MALEZA EN PARAMENTOS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 t="str">
            <v xml:space="preserve"> M2</v>
          </cell>
          <cell r="I55">
            <v>1.2307320000000002</v>
          </cell>
          <cell r="J55">
            <v>0</v>
          </cell>
        </row>
        <row r="56">
          <cell r="A56" t="str">
            <v>02.01.03.2</v>
          </cell>
          <cell r="E56" t="str">
            <v>RENDIMIENTO</v>
          </cell>
          <cell r="F56">
            <v>40</v>
          </cell>
          <cell r="G56" t="str">
            <v xml:space="preserve"> M2/día</v>
          </cell>
          <cell r="J56">
            <v>0</v>
          </cell>
        </row>
        <row r="57">
          <cell r="A57" t="str">
            <v>02.01.03.2</v>
          </cell>
          <cell r="C57" t="str">
            <v>MANO DE OBRA</v>
          </cell>
          <cell r="J57">
            <v>0</v>
          </cell>
        </row>
        <row r="58">
          <cell r="A58" t="str">
            <v>02.01.03.2</v>
          </cell>
          <cell r="B58" t="str">
            <v>470039</v>
          </cell>
          <cell r="C58" t="str">
            <v>OBRERO  C</v>
          </cell>
          <cell r="D58" t="str">
            <v>HH</v>
          </cell>
          <cell r="E58">
            <v>1</v>
          </cell>
          <cell r="F58">
            <v>0.2</v>
          </cell>
          <cell r="G58">
            <v>5.33</v>
          </cell>
          <cell r="H58">
            <v>1.0660000000000001</v>
          </cell>
          <cell r="J58" t="str">
            <v>47</v>
          </cell>
          <cell r="K58">
            <v>500</v>
          </cell>
          <cell r="L58">
            <v>100</v>
          </cell>
          <cell r="M58">
            <v>533</v>
          </cell>
        </row>
        <row r="59">
          <cell r="A59" t="str">
            <v>02.01.03.2</v>
          </cell>
          <cell r="B59" t="str">
            <v>470040</v>
          </cell>
          <cell r="C59" t="str">
            <v>MAESTRO DE OBRA</v>
          </cell>
          <cell r="D59" t="str">
            <v>HH</v>
          </cell>
          <cell r="E59">
            <v>0.1</v>
          </cell>
          <cell r="F59">
            <v>2.0000000000000004E-2</v>
          </cell>
          <cell r="G59">
            <v>7.03</v>
          </cell>
          <cell r="H59">
            <v>0.14060000000000003</v>
          </cell>
          <cell r="I59">
            <v>1.2066000000000001</v>
          </cell>
          <cell r="J59" t="str">
            <v>47</v>
          </cell>
          <cell r="K59">
            <v>500</v>
          </cell>
          <cell r="L59">
            <v>10</v>
          </cell>
          <cell r="M59">
            <v>70.3</v>
          </cell>
        </row>
        <row r="60">
          <cell r="A60" t="str">
            <v>02.01.03.2</v>
          </cell>
          <cell r="J60">
            <v>0</v>
          </cell>
        </row>
        <row r="61">
          <cell r="A61" t="str">
            <v>02.01.03.2</v>
          </cell>
          <cell r="C61" t="str">
            <v>EQUIPOS</v>
          </cell>
          <cell r="J61">
            <v>0</v>
          </cell>
        </row>
        <row r="62">
          <cell r="A62" t="str">
            <v>02.01.03.2</v>
          </cell>
          <cell r="B62" t="str">
            <v>370101</v>
          </cell>
          <cell r="C62" t="str">
            <v>HERRAMIENTAS MANUALES</v>
          </cell>
          <cell r="D62" t="str">
            <v>%MO</v>
          </cell>
          <cell r="F62">
            <v>2</v>
          </cell>
          <cell r="G62">
            <v>1.2066000000000001</v>
          </cell>
          <cell r="H62">
            <v>2.4132000000000004E-2</v>
          </cell>
          <cell r="I62">
            <v>2.4132000000000004E-2</v>
          </cell>
          <cell r="J62" t="str">
            <v>37</v>
          </cell>
          <cell r="K62">
            <v>500</v>
          </cell>
          <cell r="L62">
            <v>0</v>
          </cell>
          <cell r="M62">
            <v>12.07</v>
          </cell>
        </row>
        <row r="63">
          <cell r="J63">
            <v>0</v>
          </cell>
        </row>
        <row r="64">
          <cell r="A64" t="str">
            <v>02.01.03.3</v>
          </cell>
          <cell r="B64" t="str">
            <v>ELIMINACION DE RAICES DE MEDIANA PROFUNDIDAD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 t="str">
            <v>PZA</v>
          </cell>
          <cell r="I64">
            <v>8.980080000000001</v>
          </cell>
          <cell r="J64">
            <v>0</v>
          </cell>
        </row>
        <row r="65">
          <cell r="A65" t="str">
            <v>02.01.03.3</v>
          </cell>
          <cell r="E65" t="str">
            <v>RENDIMIENTO</v>
          </cell>
          <cell r="F65">
            <v>6</v>
          </cell>
          <cell r="G65" t="str">
            <v>PZA/día</v>
          </cell>
          <cell r="J65">
            <v>0</v>
          </cell>
        </row>
        <row r="66">
          <cell r="A66" t="str">
            <v>02.01.03.3</v>
          </cell>
          <cell r="C66" t="str">
            <v>MANO DE OBRA</v>
          </cell>
          <cell r="J66">
            <v>0</v>
          </cell>
        </row>
        <row r="67">
          <cell r="A67" t="str">
            <v>02.01.03.3</v>
          </cell>
          <cell r="B67" t="str">
            <v>470038</v>
          </cell>
          <cell r="C67" t="str">
            <v>OBRERO  B</v>
          </cell>
          <cell r="D67" t="str">
            <v>HH</v>
          </cell>
          <cell r="E67">
            <v>1</v>
          </cell>
          <cell r="F67">
            <v>1.3333333333333333</v>
          </cell>
          <cell r="G67">
            <v>5.9</v>
          </cell>
          <cell r="H67">
            <v>7.8666666666666671</v>
          </cell>
          <cell r="J67" t="str">
            <v>47</v>
          </cell>
          <cell r="K67">
            <v>20</v>
          </cell>
          <cell r="L67">
            <v>26.67</v>
          </cell>
          <cell r="M67">
            <v>157.33000000000001</v>
          </cell>
        </row>
        <row r="68">
          <cell r="A68" t="str">
            <v>02.01.03.3</v>
          </cell>
          <cell r="B68" t="str">
            <v>470040</v>
          </cell>
          <cell r="C68" t="str">
            <v>MAESTRO DE OBRA</v>
          </cell>
          <cell r="D68" t="str">
            <v>HH</v>
          </cell>
          <cell r="E68">
            <v>0.1</v>
          </cell>
          <cell r="F68">
            <v>0.13333333333333333</v>
          </cell>
          <cell r="G68">
            <v>7.03</v>
          </cell>
          <cell r="H68">
            <v>0.93733333333333335</v>
          </cell>
          <cell r="I68">
            <v>8.8040000000000003</v>
          </cell>
          <cell r="J68" t="str">
            <v>47</v>
          </cell>
          <cell r="K68">
            <v>20</v>
          </cell>
          <cell r="L68">
            <v>2.67</v>
          </cell>
          <cell r="M68">
            <v>18.75</v>
          </cell>
        </row>
        <row r="69">
          <cell r="A69" t="str">
            <v>02.01.03.3</v>
          </cell>
          <cell r="J69">
            <v>0</v>
          </cell>
        </row>
        <row r="70">
          <cell r="A70" t="str">
            <v>02.01.03.3</v>
          </cell>
          <cell r="C70" t="str">
            <v>EQUIPOS</v>
          </cell>
          <cell r="J70">
            <v>0</v>
          </cell>
        </row>
        <row r="71">
          <cell r="A71" t="str">
            <v>02.01.03.3</v>
          </cell>
          <cell r="B71" t="str">
            <v>370101</v>
          </cell>
          <cell r="C71" t="str">
            <v>HERRAMIENTAS MANUALES</v>
          </cell>
          <cell r="D71" t="str">
            <v>%MO</v>
          </cell>
          <cell r="F71">
            <v>2</v>
          </cell>
          <cell r="G71">
            <v>8.8040000000000003</v>
          </cell>
          <cell r="H71">
            <v>0.17608000000000001</v>
          </cell>
          <cell r="I71">
            <v>0.17608000000000001</v>
          </cell>
          <cell r="J71" t="str">
            <v>37</v>
          </cell>
          <cell r="K71">
            <v>20</v>
          </cell>
          <cell r="L71">
            <v>0</v>
          </cell>
          <cell r="M71">
            <v>3.52</v>
          </cell>
        </row>
        <row r="72">
          <cell r="J72">
            <v>0</v>
          </cell>
        </row>
        <row r="73">
          <cell r="A73" t="str">
            <v>02.01.03.5</v>
          </cell>
          <cell r="B73" t="str">
            <v>ELIMINACION DE RAICES DE EUCALIPTO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 t="str">
            <v>PZA</v>
          </cell>
          <cell r="I73">
            <v>47.724599999999995</v>
          </cell>
          <cell r="J73">
            <v>0</v>
          </cell>
        </row>
        <row r="74">
          <cell r="A74" t="str">
            <v>02.01.03.5</v>
          </cell>
          <cell r="E74" t="str">
            <v>RENDIMIENTO</v>
          </cell>
          <cell r="F74">
            <v>2</v>
          </cell>
          <cell r="G74" t="str">
            <v>PZA/día</v>
          </cell>
          <cell r="J74">
            <v>0</v>
          </cell>
        </row>
        <row r="75">
          <cell r="A75" t="str">
            <v>02.01.03.5</v>
          </cell>
          <cell r="C75" t="str">
            <v>MANO DE OBRA</v>
          </cell>
          <cell r="J75">
            <v>0</v>
          </cell>
        </row>
        <row r="76">
          <cell r="A76" t="str">
            <v>02.01.03.5</v>
          </cell>
          <cell r="B76" t="str">
            <v>470039</v>
          </cell>
          <cell r="C76" t="str">
            <v>OBRERO  C</v>
          </cell>
          <cell r="D76" t="str">
            <v>HH</v>
          </cell>
          <cell r="E76">
            <v>2</v>
          </cell>
          <cell r="F76">
            <v>8</v>
          </cell>
          <cell r="G76">
            <v>5.33</v>
          </cell>
          <cell r="H76">
            <v>42.64</v>
          </cell>
          <cell r="J76" t="str">
            <v>47</v>
          </cell>
          <cell r="K76">
            <v>12</v>
          </cell>
          <cell r="L76">
            <v>96</v>
          </cell>
          <cell r="M76">
            <v>511.68</v>
          </cell>
        </row>
        <row r="77">
          <cell r="A77" t="str">
            <v>02.01.03.5</v>
          </cell>
          <cell r="B77" t="str">
            <v>470040</v>
          </cell>
          <cell r="C77" t="str">
            <v>MAESTRO DE OBRA</v>
          </cell>
          <cell r="D77" t="str">
            <v>HH</v>
          </cell>
          <cell r="E77">
            <v>0.1</v>
          </cell>
          <cell r="F77">
            <v>0.4</v>
          </cell>
          <cell r="G77">
            <v>7.03</v>
          </cell>
          <cell r="H77">
            <v>2.8120000000000003</v>
          </cell>
          <cell r="I77">
            <v>45.451999999999998</v>
          </cell>
          <cell r="J77" t="str">
            <v>47</v>
          </cell>
          <cell r="K77">
            <v>12</v>
          </cell>
          <cell r="L77">
            <v>4.8</v>
          </cell>
          <cell r="M77">
            <v>33.74</v>
          </cell>
        </row>
        <row r="78">
          <cell r="A78" t="str">
            <v>02.01.03.5</v>
          </cell>
          <cell r="J78">
            <v>0</v>
          </cell>
        </row>
        <row r="79">
          <cell r="A79" t="str">
            <v>02.01.03.5</v>
          </cell>
          <cell r="C79" t="str">
            <v>EQUIPOS</v>
          </cell>
          <cell r="J79">
            <v>0</v>
          </cell>
        </row>
        <row r="80">
          <cell r="A80" t="str">
            <v>02.01.03.5</v>
          </cell>
          <cell r="B80" t="str">
            <v>370101</v>
          </cell>
          <cell r="C80" t="str">
            <v>HERRAMIENTAS MANUALES</v>
          </cell>
          <cell r="D80" t="str">
            <v>%MO</v>
          </cell>
          <cell r="F80">
            <v>5</v>
          </cell>
          <cell r="G80">
            <v>45.451999999999998</v>
          </cell>
          <cell r="H80">
            <v>2.2726000000000002</v>
          </cell>
          <cell r="I80">
            <v>2.2726000000000002</v>
          </cell>
          <cell r="J80" t="str">
            <v>37</v>
          </cell>
          <cell r="K80">
            <v>12</v>
          </cell>
          <cell r="L80">
            <v>0</v>
          </cell>
          <cell r="M80">
            <v>27.27</v>
          </cell>
        </row>
        <row r="81">
          <cell r="J81">
            <v>0</v>
          </cell>
        </row>
        <row r="82">
          <cell r="A82" t="str">
            <v>02.05.01</v>
          </cell>
          <cell r="B82" t="str">
            <v>APUNTALAMIENTO DE MUROS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 t="str">
            <v>PZA</v>
          </cell>
          <cell r="I82">
            <v>54.369106666666667</v>
          </cell>
          <cell r="J82">
            <v>0</v>
          </cell>
        </row>
        <row r="83">
          <cell r="A83" t="str">
            <v>02.05.01</v>
          </cell>
          <cell r="E83" t="str">
            <v>RENDIMIENTO</v>
          </cell>
          <cell r="F83">
            <v>3</v>
          </cell>
          <cell r="G83" t="str">
            <v>PZA/día</v>
          </cell>
          <cell r="J83">
            <v>0</v>
          </cell>
        </row>
        <row r="84">
          <cell r="A84" t="str">
            <v>02.05.01</v>
          </cell>
          <cell r="C84" t="str">
            <v>MANO DE OBRA</v>
          </cell>
          <cell r="J84">
            <v>0</v>
          </cell>
        </row>
        <row r="85">
          <cell r="A85" t="str">
            <v>02.05.01</v>
          </cell>
          <cell r="B85" t="str">
            <v>470037</v>
          </cell>
          <cell r="C85" t="str">
            <v>OBRERO  A</v>
          </cell>
          <cell r="D85" t="str">
            <v>HH</v>
          </cell>
          <cell r="E85">
            <v>1</v>
          </cell>
          <cell r="F85">
            <v>2.6666666666666665</v>
          </cell>
          <cell r="G85">
            <v>6.46</v>
          </cell>
          <cell r="H85">
            <v>17.226666666666667</v>
          </cell>
          <cell r="J85" t="str">
            <v>47</v>
          </cell>
          <cell r="K85">
            <v>6</v>
          </cell>
          <cell r="L85">
            <v>16</v>
          </cell>
          <cell r="M85">
            <v>103.36</v>
          </cell>
        </row>
        <row r="86">
          <cell r="A86" t="str">
            <v>02.05.01</v>
          </cell>
          <cell r="B86" t="str">
            <v>470039</v>
          </cell>
          <cell r="C86" t="str">
            <v>OBRERO  C</v>
          </cell>
          <cell r="D86" t="str">
            <v>HH</v>
          </cell>
          <cell r="E86">
            <v>1</v>
          </cell>
          <cell r="F86">
            <v>2.6666666666666665</v>
          </cell>
          <cell r="G86">
            <v>5.33</v>
          </cell>
          <cell r="H86">
            <v>14.213333333333333</v>
          </cell>
          <cell r="J86" t="str">
            <v>47</v>
          </cell>
          <cell r="K86">
            <v>6</v>
          </cell>
          <cell r="L86">
            <v>16</v>
          </cell>
          <cell r="M86">
            <v>85.28</v>
          </cell>
        </row>
        <row r="87">
          <cell r="A87" t="str">
            <v>02.05.01</v>
          </cell>
          <cell r="B87" t="str">
            <v>470040</v>
          </cell>
          <cell r="C87" t="str">
            <v>MAESTRO DE OBRA</v>
          </cell>
          <cell r="D87" t="str">
            <v>HH</v>
          </cell>
          <cell r="E87">
            <v>0.1</v>
          </cell>
          <cell r="F87">
            <v>0.26666666666666666</v>
          </cell>
          <cell r="G87">
            <v>7.03</v>
          </cell>
          <cell r="H87">
            <v>1.8746666666666667</v>
          </cell>
          <cell r="I87">
            <v>33.314666666666668</v>
          </cell>
          <cell r="J87" t="str">
            <v>47</v>
          </cell>
          <cell r="K87">
            <v>6</v>
          </cell>
          <cell r="L87">
            <v>1.6</v>
          </cell>
          <cell r="M87">
            <v>11.25</v>
          </cell>
        </row>
        <row r="88">
          <cell r="A88" t="str">
            <v>02.05.01</v>
          </cell>
          <cell r="C88" t="str">
            <v>MATERIALES</v>
          </cell>
          <cell r="J88">
            <v>0</v>
          </cell>
        </row>
        <row r="89">
          <cell r="A89" t="str">
            <v>02.05.01</v>
          </cell>
          <cell r="B89" t="str">
            <v>020106</v>
          </cell>
          <cell r="C89" t="str">
            <v>CLAVOS PARA MADERA C/C 4"</v>
          </cell>
          <cell r="D89" t="str">
            <v>KG</v>
          </cell>
          <cell r="F89">
            <v>0.15</v>
          </cell>
          <cell r="G89">
            <v>4</v>
          </cell>
          <cell r="H89">
            <v>0.6</v>
          </cell>
          <cell r="J89" t="str">
            <v>02</v>
          </cell>
          <cell r="K89">
            <v>6</v>
          </cell>
          <cell r="L89">
            <v>0.9</v>
          </cell>
          <cell r="M89">
            <v>3.6</v>
          </cell>
        </row>
        <row r="90">
          <cell r="A90" t="str">
            <v>02.05.01</v>
          </cell>
          <cell r="B90" t="str">
            <v>020107</v>
          </cell>
          <cell r="C90" t="str">
            <v>CLAVOS PARA MADERA C/C 5"</v>
          </cell>
          <cell r="D90" t="str">
            <v>KG</v>
          </cell>
          <cell r="F90">
            <v>0.15</v>
          </cell>
          <cell r="G90">
            <v>4.5</v>
          </cell>
          <cell r="H90">
            <v>0.67499999999999993</v>
          </cell>
          <cell r="J90" t="str">
            <v>02</v>
          </cell>
          <cell r="K90">
            <v>6</v>
          </cell>
          <cell r="L90">
            <v>0.9</v>
          </cell>
          <cell r="M90">
            <v>4.05</v>
          </cell>
        </row>
        <row r="91">
          <cell r="A91" t="str">
            <v>02.05.01</v>
          </cell>
          <cell r="B91" t="str">
            <v>020108</v>
          </cell>
          <cell r="C91" t="str">
            <v>CLAVOS PARA MADERA C/C 6"</v>
          </cell>
          <cell r="D91" t="str">
            <v>KG</v>
          </cell>
          <cell r="F91">
            <v>0.12</v>
          </cell>
          <cell r="G91">
            <v>6.5</v>
          </cell>
          <cell r="H91">
            <v>0.78</v>
          </cell>
          <cell r="J91" t="str">
            <v>02</v>
          </cell>
          <cell r="K91">
            <v>6</v>
          </cell>
          <cell r="L91">
            <v>0.72</v>
          </cell>
          <cell r="M91">
            <v>4.68</v>
          </cell>
        </row>
        <row r="92">
          <cell r="A92" t="str">
            <v>02.05.01</v>
          </cell>
          <cell r="B92" t="str">
            <v>440019</v>
          </cell>
          <cell r="C92" t="str">
            <v>MADERA CORRIENTE 1 1/2"X8" X 10"</v>
          </cell>
          <cell r="D92" t="str">
            <v>PZA</v>
          </cell>
          <cell r="F92">
            <v>0.5</v>
          </cell>
          <cell r="G92">
            <v>16</v>
          </cell>
          <cell r="H92">
            <v>8</v>
          </cell>
          <cell r="J92" t="str">
            <v>44</v>
          </cell>
          <cell r="K92">
            <v>6</v>
          </cell>
          <cell r="L92">
            <v>3</v>
          </cell>
          <cell r="M92">
            <v>48</v>
          </cell>
        </row>
        <row r="93">
          <cell r="A93" t="str">
            <v>02.05.01</v>
          </cell>
          <cell r="B93" t="str">
            <v>625202</v>
          </cell>
          <cell r="C93" t="str">
            <v>PALO ROLLIZO DE EUCALIPTO DE 5"X5m</v>
          </cell>
          <cell r="D93" t="str">
            <v>PZA</v>
          </cell>
          <cell r="F93">
            <v>1</v>
          </cell>
          <cell r="G93">
            <v>10</v>
          </cell>
          <cell r="H93">
            <v>10</v>
          </cell>
          <cell r="I93">
            <v>20.055</v>
          </cell>
          <cell r="J93" t="str">
            <v>62</v>
          </cell>
          <cell r="K93">
            <v>6</v>
          </cell>
          <cell r="L93">
            <v>6</v>
          </cell>
          <cell r="M93">
            <v>60</v>
          </cell>
        </row>
        <row r="94">
          <cell r="A94" t="str">
            <v>02.05.01</v>
          </cell>
          <cell r="C94" t="str">
            <v>EQUIPOS</v>
          </cell>
          <cell r="J94">
            <v>0</v>
          </cell>
        </row>
        <row r="95">
          <cell r="A95" t="str">
            <v>02.05.01</v>
          </cell>
          <cell r="B95" t="str">
            <v>370101</v>
          </cell>
          <cell r="C95" t="str">
            <v>HERRAMIENTAS MANUALES</v>
          </cell>
          <cell r="D95" t="str">
            <v>%MO</v>
          </cell>
          <cell r="F95">
            <v>3</v>
          </cell>
          <cell r="G95">
            <v>33.314666666666668</v>
          </cell>
          <cell r="H95">
            <v>0.99944</v>
          </cell>
          <cell r="I95">
            <v>0.99944</v>
          </cell>
          <cell r="J95" t="str">
            <v>37</v>
          </cell>
          <cell r="K95">
            <v>6</v>
          </cell>
          <cell r="L95">
            <v>0</v>
          </cell>
          <cell r="M95">
            <v>6</v>
          </cell>
        </row>
        <row r="96">
          <cell r="J96">
            <v>0</v>
          </cell>
        </row>
        <row r="97">
          <cell r="A97" t="str">
            <v>02.05.04</v>
          </cell>
          <cell r="B97" t="str">
            <v>BALIZAS Y CRUCETAS DE ROLLIZO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 t="str">
            <v>PZA</v>
          </cell>
          <cell r="I97">
            <v>37.948079999999997</v>
          </cell>
          <cell r="J97">
            <v>0</v>
          </cell>
        </row>
        <row r="98">
          <cell r="A98" t="str">
            <v>02.05.04</v>
          </cell>
          <cell r="E98" t="str">
            <v>RENDIMIENTO</v>
          </cell>
          <cell r="F98">
            <v>6</v>
          </cell>
          <cell r="G98" t="str">
            <v>PZA/día</v>
          </cell>
          <cell r="J98">
            <v>0</v>
          </cell>
        </row>
        <row r="99">
          <cell r="A99" t="str">
            <v>02.05.04</v>
          </cell>
          <cell r="C99" t="str">
            <v>MANO DE OBRA</v>
          </cell>
          <cell r="J99">
            <v>0</v>
          </cell>
        </row>
        <row r="100">
          <cell r="A100" t="str">
            <v>02.05.04</v>
          </cell>
          <cell r="B100" t="str">
            <v>470037</v>
          </cell>
          <cell r="C100" t="str">
            <v>OBRERO  A</v>
          </cell>
          <cell r="D100" t="str">
            <v>HH</v>
          </cell>
          <cell r="E100">
            <v>1</v>
          </cell>
          <cell r="F100">
            <v>1.3333333333333333</v>
          </cell>
          <cell r="G100">
            <v>6.46</v>
          </cell>
          <cell r="H100">
            <v>8.6133333333333333</v>
          </cell>
          <cell r="J100" t="str">
            <v>47</v>
          </cell>
          <cell r="K100">
            <v>50</v>
          </cell>
          <cell r="L100">
            <v>66.67</v>
          </cell>
          <cell r="M100">
            <v>430.67</v>
          </cell>
        </row>
        <row r="101">
          <cell r="A101" t="str">
            <v>02.05.04</v>
          </cell>
          <cell r="B101" t="str">
            <v>470039</v>
          </cell>
          <cell r="C101" t="str">
            <v>OBRERO  C</v>
          </cell>
          <cell r="D101" t="str">
            <v>HH</v>
          </cell>
          <cell r="E101">
            <v>1</v>
          </cell>
          <cell r="F101">
            <v>1.3333333333333333</v>
          </cell>
          <cell r="G101">
            <v>5.33</v>
          </cell>
          <cell r="H101">
            <v>7.1066666666666665</v>
          </cell>
          <cell r="J101" t="str">
            <v>47</v>
          </cell>
          <cell r="K101">
            <v>50</v>
          </cell>
          <cell r="L101">
            <v>66.67</v>
          </cell>
          <cell r="M101">
            <v>355.33</v>
          </cell>
        </row>
        <row r="102">
          <cell r="A102" t="str">
            <v>02.05.04</v>
          </cell>
          <cell r="B102" t="str">
            <v>470040</v>
          </cell>
          <cell r="C102" t="str">
            <v>MAESTRO DE OBRA</v>
          </cell>
          <cell r="D102" t="str">
            <v>HH</v>
          </cell>
          <cell r="E102">
            <v>0.1</v>
          </cell>
          <cell r="F102">
            <v>0.13333333333333333</v>
          </cell>
          <cell r="G102">
            <v>7.03</v>
          </cell>
          <cell r="H102">
            <v>0.93733333333333335</v>
          </cell>
          <cell r="I102">
            <v>16.657333333333334</v>
          </cell>
          <cell r="J102" t="str">
            <v>47</v>
          </cell>
          <cell r="K102">
            <v>50</v>
          </cell>
          <cell r="L102">
            <v>6.67</v>
          </cell>
          <cell r="M102">
            <v>46.87</v>
          </cell>
        </row>
        <row r="103">
          <cell r="A103" t="str">
            <v>02.05.04</v>
          </cell>
          <cell r="C103" t="str">
            <v>MATERIALES</v>
          </cell>
          <cell r="J103">
            <v>0</v>
          </cell>
        </row>
        <row r="104">
          <cell r="A104" t="str">
            <v>02.05.04</v>
          </cell>
          <cell r="B104" t="str">
            <v>020004</v>
          </cell>
          <cell r="C104" t="str">
            <v>ALAMBRE GALVANIZADO #16</v>
          </cell>
          <cell r="D104" t="str">
            <v>KG</v>
          </cell>
          <cell r="F104">
            <v>0.3846</v>
          </cell>
          <cell r="G104">
            <v>6</v>
          </cell>
          <cell r="H104">
            <v>2.3075999999999999</v>
          </cell>
          <cell r="J104" t="str">
            <v>02</v>
          </cell>
          <cell r="K104">
            <v>50</v>
          </cell>
          <cell r="L104">
            <v>19.23</v>
          </cell>
          <cell r="M104">
            <v>115.38</v>
          </cell>
        </row>
        <row r="105">
          <cell r="A105" t="str">
            <v>02.05.04</v>
          </cell>
          <cell r="B105" t="str">
            <v>020106</v>
          </cell>
          <cell r="C105" t="str">
            <v>CLAVOS PARA MADERA C/C 4"</v>
          </cell>
          <cell r="D105" t="str">
            <v>KG</v>
          </cell>
          <cell r="F105">
            <v>0.15</v>
          </cell>
          <cell r="G105">
            <v>4</v>
          </cell>
          <cell r="H105">
            <v>0.6</v>
          </cell>
          <cell r="J105" t="str">
            <v>02</v>
          </cell>
          <cell r="K105">
            <v>50</v>
          </cell>
          <cell r="L105">
            <v>7.5</v>
          </cell>
          <cell r="M105">
            <v>30</v>
          </cell>
        </row>
        <row r="106">
          <cell r="A106" t="str">
            <v>02.05.04</v>
          </cell>
          <cell r="B106" t="str">
            <v>020107</v>
          </cell>
          <cell r="C106" t="str">
            <v>CLAVOS PARA MADERA C/C 5"</v>
          </cell>
          <cell r="D106" t="str">
            <v>KG</v>
          </cell>
          <cell r="F106">
            <v>0.15</v>
          </cell>
          <cell r="G106">
            <v>4.5</v>
          </cell>
          <cell r="H106">
            <v>0.67499999999999993</v>
          </cell>
          <cell r="J106" t="str">
            <v>02</v>
          </cell>
          <cell r="K106">
            <v>50</v>
          </cell>
          <cell r="L106">
            <v>7.5</v>
          </cell>
          <cell r="M106">
            <v>33.75</v>
          </cell>
        </row>
        <row r="107">
          <cell r="A107" t="str">
            <v>02.05.04</v>
          </cell>
          <cell r="B107" t="str">
            <v>020108</v>
          </cell>
          <cell r="C107" t="str">
            <v>CLAVOS PARA MADERA C/C 6"</v>
          </cell>
          <cell r="D107" t="str">
            <v>KG</v>
          </cell>
          <cell r="F107">
            <v>0.2</v>
          </cell>
          <cell r="G107">
            <v>6.5</v>
          </cell>
          <cell r="H107">
            <v>1.3</v>
          </cell>
          <cell r="J107" t="str">
            <v>02</v>
          </cell>
          <cell r="K107">
            <v>50</v>
          </cell>
          <cell r="L107">
            <v>10</v>
          </cell>
          <cell r="M107">
            <v>65</v>
          </cell>
        </row>
        <row r="108">
          <cell r="A108" t="str">
            <v>02.05.04</v>
          </cell>
          <cell r="B108" t="str">
            <v>439902</v>
          </cell>
          <cell r="C108" t="str">
            <v>MADERA CORRIENTE 2"X3"X 10"</v>
          </cell>
          <cell r="D108" t="str">
            <v>PZA</v>
          </cell>
          <cell r="F108">
            <v>1.75</v>
          </cell>
          <cell r="G108">
            <v>6.9</v>
          </cell>
          <cell r="H108">
            <v>12.075000000000001</v>
          </cell>
          <cell r="J108" t="str">
            <v>43</v>
          </cell>
          <cell r="K108">
            <v>50</v>
          </cell>
          <cell r="L108">
            <v>87.5</v>
          </cell>
          <cell r="M108">
            <v>603.75</v>
          </cell>
        </row>
        <row r="109">
          <cell r="A109" t="str">
            <v>02.05.04</v>
          </cell>
          <cell r="B109" t="str">
            <v>436010</v>
          </cell>
          <cell r="C109" t="str">
            <v>PALO ROLLIZO DE EUCALIPTO DE 3"X3,50m</v>
          </cell>
          <cell r="D109" t="str">
            <v>PZA</v>
          </cell>
          <cell r="F109">
            <v>0.5</v>
          </cell>
          <cell r="G109">
            <v>8</v>
          </cell>
          <cell r="H109">
            <v>4</v>
          </cell>
          <cell r="I109">
            <v>20.957599999999999</v>
          </cell>
          <cell r="J109" t="str">
            <v>43</v>
          </cell>
          <cell r="K109">
            <v>50</v>
          </cell>
          <cell r="L109">
            <v>25</v>
          </cell>
          <cell r="M109">
            <v>200</v>
          </cell>
        </row>
        <row r="110">
          <cell r="A110" t="str">
            <v>02.05.04</v>
          </cell>
          <cell r="C110" t="str">
            <v>EQUIPOS</v>
          </cell>
          <cell r="J110">
            <v>0</v>
          </cell>
        </row>
        <row r="111">
          <cell r="A111" t="str">
            <v>02.05.04</v>
          </cell>
          <cell r="B111" t="str">
            <v>370101</v>
          </cell>
          <cell r="C111" t="str">
            <v>HERRAMIENTAS MANUALES</v>
          </cell>
          <cell r="D111" t="str">
            <v>%MO</v>
          </cell>
          <cell r="F111">
            <v>2</v>
          </cell>
          <cell r="G111">
            <v>16.657333333333334</v>
          </cell>
          <cell r="H111">
            <v>0.3331466666666667</v>
          </cell>
          <cell r="I111">
            <v>0.3331466666666667</v>
          </cell>
          <cell r="J111" t="str">
            <v>37</v>
          </cell>
          <cell r="K111">
            <v>50</v>
          </cell>
          <cell r="L111">
            <v>0</v>
          </cell>
          <cell r="M111">
            <v>16.66</v>
          </cell>
        </row>
        <row r="112">
          <cell r="J112">
            <v>0</v>
          </cell>
        </row>
        <row r="113">
          <cell r="A113" t="str">
            <v>02.05.06</v>
          </cell>
          <cell r="B113" t="str">
            <v>TRAZO, NIVELES Y REPLANTEO DURANTE EL PROCESO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 t="str">
            <v>M2</v>
          </cell>
          <cell r="I113">
            <v>1.6484260000000002</v>
          </cell>
          <cell r="J113">
            <v>0</v>
          </cell>
        </row>
        <row r="114">
          <cell r="A114" t="str">
            <v>02.05.06</v>
          </cell>
          <cell r="E114" t="str">
            <v>RENDIMIENTO</v>
          </cell>
          <cell r="F114">
            <v>80</v>
          </cell>
          <cell r="G114" t="str">
            <v>M2/día</v>
          </cell>
          <cell r="J114">
            <v>0</v>
          </cell>
        </row>
        <row r="115">
          <cell r="A115" t="str">
            <v>02.05.06</v>
          </cell>
          <cell r="C115" t="str">
            <v>MANO DE OBRA</v>
          </cell>
          <cell r="J115">
            <v>0</v>
          </cell>
        </row>
        <row r="116">
          <cell r="A116" t="str">
            <v>02.05.06</v>
          </cell>
          <cell r="B116" t="str">
            <v>470037</v>
          </cell>
          <cell r="C116" t="str">
            <v>OBRERO  A</v>
          </cell>
          <cell r="D116" t="str">
            <v>HH</v>
          </cell>
          <cell r="E116">
            <v>1</v>
          </cell>
          <cell r="F116">
            <v>0.1</v>
          </cell>
          <cell r="G116">
            <v>6.46</v>
          </cell>
          <cell r="H116">
            <v>0.64600000000000002</v>
          </cell>
          <cell r="J116" t="str">
            <v>47</v>
          </cell>
          <cell r="K116">
            <v>250</v>
          </cell>
          <cell r="L116">
            <v>25</v>
          </cell>
          <cell r="M116">
            <v>161.5</v>
          </cell>
        </row>
        <row r="117">
          <cell r="A117" t="str">
            <v>02.05.06</v>
          </cell>
          <cell r="B117" t="str">
            <v>470039</v>
          </cell>
          <cell r="C117" t="str">
            <v>OBRERO  C</v>
          </cell>
          <cell r="D117" t="str">
            <v>HH</v>
          </cell>
          <cell r="E117">
            <v>1</v>
          </cell>
          <cell r="F117">
            <v>0.1</v>
          </cell>
          <cell r="G117">
            <v>5.33</v>
          </cell>
          <cell r="H117">
            <v>0.53300000000000003</v>
          </cell>
          <cell r="J117" t="str">
            <v>47</v>
          </cell>
          <cell r="K117">
            <v>250</v>
          </cell>
          <cell r="L117">
            <v>25</v>
          </cell>
          <cell r="M117">
            <v>133.25</v>
          </cell>
        </row>
        <row r="118">
          <cell r="A118" t="str">
            <v>02.05.06</v>
          </cell>
          <cell r="B118" t="str">
            <v>470040</v>
          </cell>
          <cell r="C118" t="str">
            <v>MAESTRO DE OBRA</v>
          </cell>
          <cell r="D118" t="str">
            <v>HH</v>
          </cell>
          <cell r="E118">
            <v>0.1</v>
          </cell>
          <cell r="F118">
            <v>1.0000000000000002E-2</v>
          </cell>
          <cell r="G118">
            <v>7.03</v>
          </cell>
          <cell r="H118">
            <v>7.0300000000000015E-2</v>
          </cell>
          <cell r="I118">
            <v>1.2493000000000001</v>
          </cell>
          <cell r="J118" t="str">
            <v>47</v>
          </cell>
          <cell r="K118">
            <v>250</v>
          </cell>
          <cell r="L118">
            <v>2.5</v>
          </cell>
          <cell r="M118">
            <v>17.579999999999998</v>
          </cell>
        </row>
        <row r="119">
          <cell r="A119" t="str">
            <v>02.05.06</v>
          </cell>
          <cell r="C119" t="str">
            <v>MATERIALES</v>
          </cell>
          <cell r="J119">
            <v>0</v>
          </cell>
        </row>
        <row r="120">
          <cell r="A120" t="str">
            <v>02.05.06</v>
          </cell>
          <cell r="B120" t="str">
            <v>300202</v>
          </cell>
          <cell r="C120" t="str">
            <v>YESOX 40 Kg.</v>
          </cell>
          <cell r="D120" t="str">
            <v>BOL</v>
          </cell>
          <cell r="F120">
            <v>1.67E-2</v>
          </cell>
          <cell r="G120">
            <v>4.2</v>
          </cell>
          <cell r="H120">
            <v>7.0140000000000008E-2</v>
          </cell>
          <cell r="I120">
            <v>7.0140000000000008E-2</v>
          </cell>
          <cell r="J120" t="str">
            <v>30</v>
          </cell>
          <cell r="K120">
            <v>250</v>
          </cell>
          <cell r="L120">
            <v>4.18</v>
          </cell>
          <cell r="M120">
            <v>17.54</v>
          </cell>
        </row>
        <row r="121">
          <cell r="A121" t="str">
            <v>02.05.06</v>
          </cell>
          <cell r="C121" t="str">
            <v>EQUIPOS</v>
          </cell>
          <cell r="J121">
            <v>0</v>
          </cell>
        </row>
        <row r="122">
          <cell r="A122" t="str">
            <v>02.05.06</v>
          </cell>
          <cell r="B122" t="str">
            <v>370101</v>
          </cell>
          <cell r="C122" t="str">
            <v>HERRAMIENTAS MANUALES</v>
          </cell>
          <cell r="D122" t="str">
            <v>%MO</v>
          </cell>
          <cell r="F122">
            <v>2</v>
          </cell>
          <cell r="G122">
            <v>1.2493000000000001</v>
          </cell>
          <cell r="H122">
            <v>2.4986000000000001E-2</v>
          </cell>
          <cell r="J122" t="str">
            <v>37</v>
          </cell>
          <cell r="K122">
            <v>250</v>
          </cell>
          <cell r="L122">
            <v>0</v>
          </cell>
          <cell r="M122">
            <v>6.25</v>
          </cell>
        </row>
        <row r="123">
          <cell r="A123" t="str">
            <v>02.05.06</v>
          </cell>
          <cell r="B123" t="str">
            <v>370239</v>
          </cell>
          <cell r="C123" t="str">
            <v>WINCHA DE 50 m.</v>
          </cell>
          <cell r="D123" t="str">
            <v>HE</v>
          </cell>
          <cell r="E123">
            <v>0.04</v>
          </cell>
          <cell r="F123">
            <v>4.0000000000000001E-3</v>
          </cell>
          <cell r="G123">
            <v>76</v>
          </cell>
          <cell r="H123">
            <v>0.30399999999999999</v>
          </cell>
          <cell r="I123">
            <v>0.328986</v>
          </cell>
          <cell r="J123" t="str">
            <v>37</v>
          </cell>
          <cell r="K123">
            <v>250</v>
          </cell>
          <cell r="L123">
            <v>1</v>
          </cell>
          <cell r="M123">
            <v>76</v>
          </cell>
        </row>
        <row r="124">
          <cell r="J124">
            <v>0</v>
          </cell>
        </row>
        <row r="125">
          <cell r="A125" t="str">
            <v>02.05.07</v>
          </cell>
          <cell r="B125" t="str">
            <v>RETICULADO Y CODIFICADO (INC. DIBUJO)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M2</v>
          </cell>
          <cell r="I125">
            <v>8.3841599999999996</v>
          </cell>
          <cell r="J125">
            <v>0</v>
          </cell>
        </row>
        <row r="126">
          <cell r="A126" t="str">
            <v>02.05.07</v>
          </cell>
          <cell r="E126" t="str">
            <v>RENDIMIENTO</v>
          </cell>
          <cell r="F126">
            <v>18</v>
          </cell>
          <cell r="G126" t="str">
            <v>M2/día</v>
          </cell>
          <cell r="J126">
            <v>0</v>
          </cell>
        </row>
        <row r="127">
          <cell r="A127" t="str">
            <v>02.05.07</v>
          </cell>
          <cell r="C127" t="str">
            <v>MANO DE OBRA</v>
          </cell>
          <cell r="J127">
            <v>0</v>
          </cell>
        </row>
        <row r="128">
          <cell r="A128" t="str">
            <v>02.05.07</v>
          </cell>
          <cell r="B128" t="str">
            <v>470037</v>
          </cell>
          <cell r="C128" t="str">
            <v>OBRERO  A</v>
          </cell>
          <cell r="D128" t="str">
            <v>HH</v>
          </cell>
          <cell r="E128">
            <v>1</v>
          </cell>
          <cell r="F128">
            <v>0.44444444444444442</v>
          </cell>
          <cell r="G128">
            <v>6.46</v>
          </cell>
          <cell r="H128">
            <v>2.8711111111111109</v>
          </cell>
          <cell r="J128" t="str">
            <v>47</v>
          </cell>
          <cell r="K128">
            <v>380</v>
          </cell>
          <cell r="L128">
            <v>168.89</v>
          </cell>
          <cell r="M128">
            <v>1091.02</v>
          </cell>
        </row>
        <row r="129">
          <cell r="A129" t="str">
            <v>02.05.07</v>
          </cell>
          <cell r="B129" t="str">
            <v>470038</v>
          </cell>
          <cell r="C129" t="str">
            <v>OBRERO  B</v>
          </cell>
          <cell r="D129" t="str">
            <v>HH</v>
          </cell>
          <cell r="E129">
            <v>1</v>
          </cell>
          <cell r="F129">
            <v>0.44444444444444442</v>
          </cell>
          <cell r="G129">
            <v>5.9</v>
          </cell>
          <cell r="H129">
            <v>2.6222222222222222</v>
          </cell>
          <cell r="J129" t="str">
            <v>47</v>
          </cell>
          <cell r="K129">
            <v>380</v>
          </cell>
          <cell r="L129">
            <v>168.89</v>
          </cell>
          <cell r="M129">
            <v>996.44</v>
          </cell>
        </row>
        <row r="130">
          <cell r="A130" t="str">
            <v>02.05.07</v>
          </cell>
          <cell r="B130" t="str">
            <v>470039</v>
          </cell>
          <cell r="C130" t="str">
            <v>OBRERO  C</v>
          </cell>
          <cell r="D130" t="str">
            <v>HH</v>
          </cell>
          <cell r="E130">
            <v>1</v>
          </cell>
          <cell r="F130">
            <v>0.44444444444444442</v>
          </cell>
          <cell r="G130">
            <v>5.33</v>
          </cell>
          <cell r="H130">
            <v>2.3688888888888888</v>
          </cell>
          <cell r="J130" t="str">
            <v>47</v>
          </cell>
          <cell r="K130">
            <v>380</v>
          </cell>
          <cell r="L130">
            <v>168.89</v>
          </cell>
          <cell r="M130">
            <v>900.18</v>
          </cell>
        </row>
        <row r="131">
          <cell r="A131" t="str">
            <v>02.05.07</v>
          </cell>
          <cell r="B131" t="str">
            <v>470040</v>
          </cell>
          <cell r="C131" t="str">
            <v>MAESTRO DE OBRA</v>
          </cell>
          <cell r="D131" t="str">
            <v>HH</v>
          </cell>
          <cell r="E131">
            <v>0.1</v>
          </cell>
          <cell r="F131">
            <v>4.4444444444444446E-2</v>
          </cell>
          <cell r="G131">
            <v>7.03</v>
          </cell>
          <cell r="H131">
            <v>0.31244444444444447</v>
          </cell>
          <cell r="I131">
            <v>8.174666666666667</v>
          </cell>
          <cell r="J131" t="str">
            <v>47</v>
          </cell>
          <cell r="K131">
            <v>380</v>
          </cell>
          <cell r="L131">
            <v>16.89</v>
          </cell>
          <cell r="M131">
            <v>118.73</v>
          </cell>
        </row>
        <row r="132">
          <cell r="A132" t="str">
            <v>02.05.07</v>
          </cell>
          <cell r="C132" t="str">
            <v>MATERIALES</v>
          </cell>
          <cell r="J132">
            <v>0</v>
          </cell>
        </row>
        <row r="133">
          <cell r="A133" t="str">
            <v>02.05.07</v>
          </cell>
          <cell r="B133" t="str">
            <v>309907</v>
          </cell>
          <cell r="C133" t="str">
            <v>CORDEL # 16</v>
          </cell>
          <cell r="D133" t="str">
            <v>KG</v>
          </cell>
          <cell r="F133">
            <v>7.0000000000000001E-3</v>
          </cell>
          <cell r="G133">
            <v>3</v>
          </cell>
          <cell r="H133">
            <v>2.1000000000000001E-2</v>
          </cell>
          <cell r="J133" t="str">
            <v>30</v>
          </cell>
          <cell r="K133">
            <v>380</v>
          </cell>
          <cell r="L133">
            <v>2.66</v>
          </cell>
          <cell r="M133">
            <v>7.98</v>
          </cell>
        </row>
        <row r="134">
          <cell r="A134" t="str">
            <v>02.05.07</v>
          </cell>
          <cell r="B134" t="str">
            <v>395002</v>
          </cell>
          <cell r="C134" t="str">
            <v>PAPEL MILIMETRADO</v>
          </cell>
          <cell r="D134" t="str">
            <v>UND</v>
          </cell>
          <cell r="F134">
            <v>7.4999999999999997E-2</v>
          </cell>
          <cell r="G134">
            <v>0.2</v>
          </cell>
          <cell r="H134">
            <v>1.4999999999999999E-2</v>
          </cell>
          <cell r="J134" t="str">
            <v>39</v>
          </cell>
          <cell r="K134">
            <v>380</v>
          </cell>
          <cell r="L134">
            <v>28.5</v>
          </cell>
          <cell r="M134">
            <v>5.7</v>
          </cell>
        </row>
        <row r="135">
          <cell r="A135" t="str">
            <v>02.05.07</v>
          </cell>
          <cell r="B135" t="str">
            <v>550001</v>
          </cell>
          <cell r="C135" t="str">
            <v>PINTURA AL TEMPLE SIMPLE</v>
          </cell>
          <cell r="D135" t="str">
            <v>KG</v>
          </cell>
          <cell r="F135">
            <v>5.0000000000000001E-3</v>
          </cell>
          <cell r="G135">
            <v>2</v>
          </cell>
          <cell r="H135">
            <v>0.01</v>
          </cell>
          <cell r="I135">
            <v>4.6000000000000006E-2</v>
          </cell>
          <cell r="J135" t="str">
            <v>55</v>
          </cell>
          <cell r="K135">
            <v>380</v>
          </cell>
          <cell r="L135">
            <v>1.9</v>
          </cell>
          <cell r="M135">
            <v>3.8</v>
          </cell>
        </row>
        <row r="136">
          <cell r="A136" t="str">
            <v>02.05.07</v>
          </cell>
          <cell r="C136" t="str">
            <v>EQUIPOS</v>
          </cell>
          <cell r="J136">
            <v>0</v>
          </cell>
        </row>
        <row r="137">
          <cell r="A137" t="str">
            <v>02.05.07</v>
          </cell>
          <cell r="B137" t="str">
            <v>370101</v>
          </cell>
          <cell r="C137" t="str">
            <v>HERRAMIENTAS MANUALES</v>
          </cell>
          <cell r="D137" t="str">
            <v>%MO</v>
          </cell>
          <cell r="F137">
            <v>2</v>
          </cell>
          <cell r="G137">
            <v>8.174666666666667</v>
          </cell>
          <cell r="H137">
            <v>0.16349333333333335</v>
          </cell>
          <cell r="I137">
            <v>0.16349333333333335</v>
          </cell>
          <cell r="J137" t="str">
            <v>37</v>
          </cell>
          <cell r="K137">
            <v>380</v>
          </cell>
          <cell r="L137">
            <v>0</v>
          </cell>
          <cell r="M137">
            <v>62.13</v>
          </cell>
        </row>
        <row r="138">
          <cell r="J138">
            <v>0</v>
          </cell>
        </row>
        <row r="139">
          <cell r="A139" t="str">
            <v>02.08.00</v>
          </cell>
          <cell r="B139" t="str">
            <v>RECUPERACION DE ELEMENTOS LITICOS DISEMINADOS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 t="str">
            <v>M3</v>
          </cell>
          <cell r="I139">
            <v>24.963072</v>
          </cell>
          <cell r="J139">
            <v>0</v>
          </cell>
        </row>
        <row r="140">
          <cell r="A140" t="str">
            <v>02.08.00</v>
          </cell>
          <cell r="E140" t="str">
            <v>RENDIMIENTO</v>
          </cell>
          <cell r="F140">
            <v>2.5</v>
          </cell>
          <cell r="G140" t="str">
            <v>M3/día</v>
          </cell>
          <cell r="J140">
            <v>0</v>
          </cell>
        </row>
        <row r="141">
          <cell r="A141" t="str">
            <v>02.08.00</v>
          </cell>
          <cell r="C141" t="str">
            <v>MANO DE OBRA</v>
          </cell>
          <cell r="J141">
            <v>0</v>
          </cell>
        </row>
        <row r="142">
          <cell r="A142" t="str">
            <v>02.08.00</v>
          </cell>
          <cell r="B142" t="str">
            <v>470037</v>
          </cell>
          <cell r="C142" t="str">
            <v>OBRERO  A</v>
          </cell>
          <cell r="D142" t="str">
            <v>HH</v>
          </cell>
          <cell r="E142">
            <v>0.25</v>
          </cell>
          <cell r="F142">
            <v>0.8</v>
          </cell>
          <cell r="G142">
            <v>6.46</v>
          </cell>
          <cell r="H142">
            <v>5.1680000000000001</v>
          </cell>
          <cell r="J142" t="str">
            <v>47</v>
          </cell>
          <cell r="K142">
            <v>110</v>
          </cell>
          <cell r="L142">
            <v>88</v>
          </cell>
          <cell r="M142">
            <v>568.48</v>
          </cell>
        </row>
        <row r="143">
          <cell r="A143" t="str">
            <v>02.08.00</v>
          </cell>
          <cell r="B143" t="str">
            <v>470039</v>
          </cell>
          <cell r="C143" t="str">
            <v>OBRERO  C</v>
          </cell>
          <cell r="D143" t="str">
            <v>HH</v>
          </cell>
          <cell r="E143">
            <v>1</v>
          </cell>
          <cell r="F143">
            <v>3.2</v>
          </cell>
          <cell r="G143">
            <v>5.33</v>
          </cell>
          <cell r="H143">
            <v>17.056000000000001</v>
          </cell>
          <cell r="J143" t="str">
            <v>47</v>
          </cell>
          <cell r="K143">
            <v>110</v>
          </cell>
          <cell r="L143">
            <v>352</v>
          </cell>
          <cell r="M143">
            <v>1876.16</v>
          </cell>
        </row>
        <row r="144">
          <cell r="A144" t="str">
            <v>02.08.00</v>
          </cell>
          <cell r="B144" t="str">
            <v>470040</v>
          </cell>
          <cell r="C144" t="str">
            <v>MAESTRO DE OBRA</v>
          </cell>
          <cell r="D144" t="str">
            <v>HH</v>
          </cell>
          <cell r="E144">
            <v>0.1</v>
          </cell>
          <cell r="F144">
            <v>0.32000000000000006</v>
          </cell>
          <cell r="G144">
            <v>7.03</v>
          </cell>
          <cell r="H144">
            <v>2.2496000000000005</v>
          </cell>
          <cell r="I144">
            <v>24.473600000000001</v>
          </cell>
          <cell r="J144" t="str">
            <v>47</v>
          </cell>
          <cell r="K144">
            <v>110</v>
          </cell>
          <cell r="L144">
            <v>35.200000000000003</v>
          </cell>
          <cell r="M144">
            <v>247.46</v>
          </cell>
        </row>
        <row r="145">
          <cell r="A145" t="str">
            <v>02.08.00</v>
          </cell>
          <cell r="C145" t="str">
            <v>EQUIPOS</v>
          </cell>
          <cell r="J145">
            <v>0</v>
          </cell>
        </row>
        <row r="146">
          <cell r="A146" t="str">
            <v>02.08.00</v>
          </cell>
          <cell r="B146" t="str">
            <v>370101</v>
          </cell>
          <cell r="C146" t="str">
            <v>HERRAMIENTAS MANUALES</v>
          </cell>
          <cell r="D146" t="str">
            <v>%MO</v>
          </cell>
          <cell r="F146">
            <v>2</v>
          </cell>
          <cell r="G146">
            <v>24.473600000000001</v>
          </cell>
          <cell r="H146">
            <v>0.48947200000000002</v>
          </cell>
          <cell r="I146">
            <v>0.48947200000000002</v>
          </cell>
          <cell r="J146" t="str">
            <v>37</v>
          </cell>
          <cell r="K146">
            <v>110</v>
          </cell>
          <cell r="L146">
            <v>0</v>
          </cell>
          <cell r="M146">
            <v>53.84</v>
          </cell>
        </row>
        <row r="147">
          <cell r="J147">
            <v>0</v>
          </cell>
        </row>
        <row r="148">
          <cell r="A148" t="str">
            <v>02.10.02.1</v>
          </cell>
          <cell r="B148" t="str">
            <v>ACARREO DE MATERIALES EN OBRA (CON PEONES)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 t="str">
            <v>M3</v>
          </cell>
          <cell r="I148">
            <v>119.80512</v>
          </cell>
          <cell r="J148">
            <v>0</v>
          </cell>
        </row>
        <row r="149">
          <cell r="A149" t="str">
            <v>02.10.02.1</v>
          </cell>
          <cell r="E149" t="str">
            <v>RENDIMIENTO</v>
          </cell>
          <cell r="F149">
            <v>1.5</v>
          </cell>
          <cell r="G149" t="str">
            <v>M3/día</v>
          </cell>
          <cell r="J149">
            <v>0</v>
          </cell>
        </row>
        <row r="150">
          <cell r="A150" t="str">
            <v>02.10.02.1</v>
          </cell>
          <cell r="C150" t="str">
            <v>MANO DE OBRA</v>
          </cell>
          <cell r="J150">
            <v>0</v>
          </cell>
        </row>
        <row r="151">
          <cell r="A151" t="str">
            <v>02.10.02.1</v>
          </cell>
          <cell r="B151" t="str">
            <v>470039</v>
          </cell>
          <cell r="C151" t="str">
            <v>OBRERO  C</v>
          </cell>
          <cell r="D151" t="str">
            <v>HH</v>
          </cell>
          <cell r="E151">
            <v>4</v>
          </cell>
          <cell r="F151">
            <v>21.333333333333332</v>
          </cell>
          <cell r="G151">
            <v>5.33</v>
          </cell>
          <cell r="H151">
            <v>113.70666666666666</v>
          </cell>
          <cell r="J151" t="str">
            <v>47</v>
          </cell>
          <cell r="K151">
            <v>80</v>
          </cell>
          <cell r="L151">
            <v>1706.67</v>
          </cell>
          <cell r="M151">
            <v>9096.5300000000007</v>
          </cell>
        </row>
        <row r="152">
          <cell r="A152" t="str">
            <v>02.10.02.1</v>
          </cell>
          <cell r="B152" t="str">
            <v>470040</v>
          </cell>
          <cell r="C152" t="str">
            <v>MAESTRO DE OBRA</v>
          </cell>
          <cell r="D152" t="str">
            <v>HH</v>
          </cell>
          <cell r="E152">
            <v>0.1</v>
          </cell>
          <cell r="F152">
            <v>0.53333333333333333</v>
          </cell>
          <cell r="G152">
            <v>7.03</v>
          </cell>
          <cell r="H152">
            <v>3.7493333333333334</v>
          </cell>
          <cell r="I152">
            <v>117.456</v>
          </cell>
          <cell r="J152" t="str">
            <v>47</v>
          </cell>
          <cell r="K152">
            <v>80</v>
          </cell>
          <cell r="L152">
            <v>42.67</v>
          </cell>
          <cell r="M152">
            <v>299.95</v>
          </cell>
        </row>
        <row r="153">
          <cell r="A153" t="str">
            <v>02.10.02.1</v>
          </cell>
          <cell r="C153" t="str">
            <v>EQUIPOS</v>
          </cell>
          <cell r="J153">
            <v>0</v>
          </cell>
        </row>
        <row r="154">
          <cell r="A154" t="str">
            <v>02.10.02.1</v>
          </cell>
          <cell r="B154" t="str">
            <v>370101</v>
          </cell>
          <cell r="C154" t="str">
            <v>HERRAMIENTAS MANUALES</v>
          </cell>
          <cell r="D154" t="str">
            <v>%MO</v>
          </cell>
          <cell r="F154">
            <v>2</v>
          </cell>
          <cell r="G154">
            <v>117.456</v>
          </cell>
          <cell r="H154">
            <v>2.3491200000000001</v>
          </cell>
          <cell r="I154">
            <v>2.3491200000000001</v>
          </cell>
          <cell r="J154" t="str">
            <v>37</v>
          </cell>
          <cell r="K154">
            <v>80</v>
          </cell>
          <cell r="L154">
            <v>0</v>
          </cell>
          <cell r="M154">
            <v>187.93</v>
          </cell>
        </row>
        <row r="155">
          <cell r="J155">
            <v>0</v>
          </cell>
        </row>
        <row r="156">
          <cell r="A156" t="str">
            <v>02.10.02.2</v>
          </cell>
          <cell r="B156" t="str">
            <v>TRANSPORTE DE MATERIALES A OBRA (IDA Y VUELTA, CUSCO- ANCAHUASI)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 t="str">
            <v>M3</v>
          </cell>
          <cell r="I156">
            <v>21.676488000000003</v>
          </cell>
          <cell r="J156">
            <v>0</v>
          </cell>
        </row>
        <row r="157">
          <cell r="A157" t="str">
            <v>02.10.02.2</v>
          </cell>
          <cell r="E157" t="str">
            <v>RENDIMIENTO</v>
          </cell>
          <cell r="F157">
            <v>10</v>
          </cell>
          <cell r="G157" t="str">
            <v>M3/día</v>
          </cell>
          <cell r="J157">
            <v>0</v>
          </cell>
        </row>
        <row r="158">
          <cell r="A158" t="str">
            <v>02.10.02.2</v>
          </cell>
          <cell r="C158" t="str">
            <v>MANO DE OBRA</v>
          </cell>
          <cell r="J158">
            <v>0</v>
          </cell>
        </row>
        <row r="159">
          <cell r="A159" t="str">
            <v>02.10.02.2</v>
          </cell>
          <cell r="B159" t="str">
            <v>470039</v>
          </cell>
          <cell r="C159" t="str">
            <v>OBRERO  C</v>
          </cell>
          <cell r="D159" t="str">
            <v>HH</v>
          </cell>
          <cell r="E159">
            <v>3</v>
          </cell>
          <cell r="F159">
            <v>2.4000000000000004</v>
          </cell>
          <cell r="G159">
            <v>5.33</v>
          </cell>
          <cell r="H159">
            <v>12.792000000000002</v>
          </cell>
          <cell r="J159" t="str">
            <v>47</v>
          </cell>
          <cell r="K159">
            <v>80</v>
          </cell>
          <cell r="L159">
            <v>192</v>
          </cell>
          <cell r="M159">
            <v>1023.36</v>
          </cell>
        </row>
        <row r="160">
          <cell r="A160" t="str">
            <v>02.10.02.2</v>
          </cell>
          <cell r="B160" t="str">
            <v>470040</v>
          </cell>
          <cell r="C160" t="str">
            <v>MAESTRO DE OBRA</v>
          </cell>
          <cell r="D160" t="str">
            <v>HH</v>
          </cell>
          <cell r="E160">
            <v>0.1</v>
          </cell>
          <cell r="F160">
            <v>8.0000000000000016E-2</v>
          </cell>
          <cell r="G160">
            <v>7.03</v>
          </cell>
          <cell r="H160">
            <v>0.56240000000000012</v>
          </cell>
          <cell r="I160">
            <v>13.354400000000002</v>
          </cell>
          <cell r="J160" t="str">
            <v>47</v>
          </cell>
          <cell r="K160">
            <v>80</v>
          </cell>
          <cell r="L160">
            <v>6.4</v>
          </cell>
          <cell r="M160">
            <v>44.99</v>
          </cell>
        </row>
        <row r="161">
          <cell r="A161" t="str">
            <v>02.10.02.2</v>
          </cell>
          <cell r="C161" t="str">
            <v>MATERIALES</v>
          </cell>
          <cell r="J161">
            <v>0</v>
          </cell>
        </row>
        <row r="162">
          <cell r="A162" t="str">
            <v>02.10.02.2</v>
          </cell>
          <cell r="B162" t="str">
            <v>010001</v>
          </cell>
          <cell r="C162" t="str">
            <v>ACEITE PARA MOTOR GRADO 30</v>
          </cell>
          <cell r="D162" t="str">
            <v>GLN</v>
          </cell>
          <cell r="F162">
            <v>2.5000000000000001E-2</v>
          </cell>
          <cell r="G162">
            <v>45</v>
          </cell>
          <cell r="H162">
            <v>1.125</v>
          </cell>
          <cell r="J162" t="str">
            <v>01</v>
          </cell>
          <cell r="K162">
            <v>80</v>
          </cell>
          <cell r="L162">
            <v>2</v>
          </cell>
          <cell r="M162">
            <v>90</v>
          </cell>
        </row>
        <row r="163">
          <cell r="A163" t="str">
            <v>02.10.02.2</v>
          </cell>
          <cell r="B163" t="str">
            <v>530002</v>
          </cell>
          <cell r="C163" t="str">
            <v>PETROLEO DIESEL # 2</v>
          </cell>
          <cell r="D163" t="str">
            <v>GLN</v>
          </cell>
          <cell r="F163">
            <v>0.6</v>
          </cell>
          <cell r="G163">
            <v>11.55</v>
          </cell>
          <cell r="H163">
            <v>6.9300000000000006</v>
          </cell>
          <cell r="I163">
            <v>8.0549999999999997</v>
          </cell>
          <cell r="J163" t="str">
            <v>53</v>
          </cell>
          <cell r="K163">
            <v>80</v>
          </cell>
          <cell r="L163">
            <v>48</v>
          </cell>
          <cell r="M163">
            <v>554.4</v>
          </cell>
        </row>
        <row r="164">
          <cell r="A164" t="str">
            <v>02.10.02.2</v>
          </cell>
          <cell r="C164" t="str">
            <v>EQUIPOS</v>
          </cell>
          <cell r="J164">
            <v>0</v>
          </cell>
        </row>
        <row r="165">
          <cell r="A165" t="str">
            <v>02.10.02.2</v>
          </cell>
          <cell r="B165" t="str">
            <v>370101</v>
          </cell>
          <cell r="C165" t="str">
            <v>HERRAMIENTAS MANUALES</v>
          </cell>
          <cell r="D165" t="str">
            <v>%MO</v>
          </cell>
          <cell r="F165">
            <v>2</v>
          </cell>
          <cell r="G165">
            <v>13.354400000000002</v>
          </cell>
          <cell r="H165">
            <v>0.26708800000000005</v>
          </cell>
          <cell r="I165">
            <v>0.26708800000000005</v>
          </cell>
          <cell r="J165" t="str">
            <v>37</v>
          </cell>
          <cell r="K165">
            <v>80</v>
          </cell>
          <cell r="L165">
            <v>0</v>
          </cell>
          <cell r="M165">
            <v>21.37</v>
          </cell>
        </row>
        <row r="166">
          <cell r="J166">
            <v>0</v>
          </cell>
        </row>
        <row r="167">
          <cell r="A167" t="str">
            <v>02.10.02.3</v>
          </cell>
          <cell r="B167" t="str">
            <v>SELECCIÓN Y ACOPIO DE PIEDRA DE RIO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 t="str">
            <v>M3</v>
          </cell>
          <cell r="I167">
            <v>32.293529411764709</v>
          </cell>
          <cell r="J167">
            <v>0</v>
          </cell>
        </row>
        <row r="168">
          <cell r="A168" t="str">
            <v>02.10.02.3</v>
          </cell>
          <cell r="E168" t="str">
            <v>RENDIMIENTO</v>
          </cell>
          <cell r="F168">
            <v>6.8</v>
          </cell>
          <cell r="G168" t="str">
            <v>M3/día</v>
          </cell>
          <cell r="J168">
            <v>0</v>
          </cell>
        </row>
        <row r="169">
          <cell r="A169" t="str">
            <v>02.10.02.3</v>
          </cell>
          <cell r="C169" t="str">
            <v>MANO DE OBRA</v>
          </cell>
          <cell r="J169">
            <v>0</v>
          </cell>
        </row>
        <row r="170">
          <cell r="A170" t="str">
            <v>02.10.02.3</v>
          </cell>
          <cell r="B170" t="str">
            <v>470039</v>
          </cell>
          <cell r="C170" t="str">
            <v>OBRERO  C</v>
          </cell>
          <cell r="D170" t="str">
            <v>HH</v>
          </cell>
          <cell r="E170">
            <v>5</v>
          </cell>
          <cell r="F170">
            <v>5.882352941176471</v>
          </cell>
          <cell r="G170">
            <v>5.33</v>
          </cell>
          <cell r="H170">
            <v>31.352941176470591</v>
          </cell>
          <cell r="I170">
            <v>31.352941176470591</v>
          </cell>
          <cell r="J170" t="str">
            <v>47</v>
          </cell>
          <cell r="K170">
            <v>171</v>
          </cell>
          <cell r="L170">
            <v>1005.88</v>
          </cell>
          <cell r="M170">
            <v>5361.35</v>
          </cell>
        </row>
        <row r="171">
          <cell r="A171" t="str">
            <v>02.10.02.3</v>
          </cell>
          <cell r="C171" t="str">
            <v>EQUIPOS</v>
          </cell>
          <cell r="J171">
            <v>0</v>
          </cell>
        </row>
        <row r="172">
          <cell r="A172" t="str">
            <v>02.10.02.3</v>
          </cell>
          <cell r="B172" t="str">
            <v>370101</v>
          </cell>
          <cell r="C172" t="str">
            <v>HERRAMIENTAS MANUALES</v>
          </cell>
          <cell r="D172" t="str">
            <v>%MO</v>
          </cell>
          <cell r="F172">
            <v>3</v>
          </cell>
          <cell r="G172">
            <v>31.352941176470591</v>
          </cell>
          <cell r="H172">
            <v>0.94058823529411772</v>
          </cell>
          <cell r="I172">
            <v>0.94058823529411772</v>
          </cell>
          <cell r="J172" t="str">
            <v>37</v>
          </cell>
          <cell r="K172">
            <v>171</v>
          </cell>
          <cell r="L172">
            <v>0</v>
          </cell>
          <cell r="M172">
            <v>160.84</v>
          </cell>
        </row>
        <row r="173">
          <cell r="J173">
            <v>0</v>
          </cell>
        </row>
        <row r="174">
          <cell r="A174" t="str">
            <v>02.10.02.4</v>
          </cell>
          <cell r="B174" t="str">
            <v>EXTRACCION, ZARANDEO Y ACARREO DE TIERRA EN BUGUIE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 t="str">
            <v>M3</v>
          </cell>
          <cell r="I174">
            <v>16.570640000000001</v>
          </cell>
          <cell r="J174">
            <v>0</v>
          </cell>
        </row>
        <row r="175">
          <cell r="A175" t="str">
            <v>02.10.02.4</v>
          </cell>
          <cell r="E175" t="str">
            <v>RENDIMIENTO</v>
          </cell>
          <cell r="F175">
            <v>3</v>
          </cell>
          <cell r="G175" t="str">
            <v>M3/día</v>
          </cell>
          <cell r="J175">
            <v>0</v>
          </cell>
        </row>
        <row r="176">
          <cell r="A176" t="str">
            <v>02.10.02.4</v>
          </cell>
          <cell r="C176" t="str">
            <v>MANO DE OBRA</v>
          </cell>
          <cell r="J176">
            <v>0</v>
          </cell>
        </row>
        <row r="177">
          <cell r="A177" t="str">
            <v>02.10.02.4</v>
          </cell>
          <cell r="B177" t="str">
            <v>470039</v>
          </cell>
          <cell r="C177" t="str">
            <v>OBRERO  C</v>
          </cell>
          <cell r="D177" t="str">
            <v>HH</v>
          </cell>
          <cell r="E177">
            <v>1</v>
          </cell>
          <cell r="F177">
            <v>2.6666666666666665</v>
          </cell>
          <cell r="G177">
            <v>5.33</v>
          </cell>
          <cell r="H177">
            <v>14.213333333333333</v>
          </cell>
          <cell r="J177" t="str">
            <v>47</v>
          </cell>
          <cell r="K177">
            <v>260</v>
          </cell>
          <cell r="L177">
            <v>693.33</v>
          </cell>
          <cell r="M177">
            <v>3695.47</v>
          </cell>
        </row>
        <row r="178">
          <cell r="A178" t="str">
            <v>02.10.02.4</v>
          </cell>
          <cell r="B178" t="str">
            <v>470040</v>
          </cell>
          <cell r="C178" t="str">
            <v>MAESTRO DE OBRA</v>
          </cell>
          <cell r="D178" t="str">
            <v>HH</v>
          </cell>
          <cell r="E178">
            <v>0.1</v>
          </cell>
          <cell r="F178">
            <v>0.26666666666666666</v>
          </cell>
          <cell r="G178">
            <v>7.03</v>
          </cell>
          <cell r="H178">
            <v>1.8746666666666667</v>
          </cell>
          <cell r="I178">
            <v>16.088000000000001</v>
          </cell>
          <cell r="J178" t="str">
            <v>47</v>
          </cell>
          <cell r="K178">
            <v>260</v>
          </cell>
          <cell r="L178">
            <v>69.33</v>
          </cell>
          <cell r="M178">
            <v>487.41</v>
          </cell>
        </row>
        <row r="179">
          <cell r="A179" t="str">
            <v>02.10.02.4</v>
          </cell>
          <cell r="C179" t="str">
            <v>EQUIPOS</v>
          </cell>
          <cell r="J179">
            <v>0</v>
          </cell>
        </row>
        <row r="180">
          <cell r="A180" t="str">
            <v>02.10.02.4</v>
          </cell>
          <cell r="B180" t="str">
            <v>370101</v>
          </cell>
          <cell r="C180" t="str">
            <v>HERRAMIENTAS MANUALES</v>
          </cell>
          <cell r="D180" t="str">
            <v>%MO</v>
          </cell>
          <cell r="F180">
            <v>3</v>
          </cell>
          <cell r="G180">
            <v>16.088000000000001</v>
          </cell>
          <cell r="H180">
            <v>0.48264000000000001</v>
          </cell>
          <cell r="I180">
            <v>0.48264000000000001</v>
          </cell>
          <cell r="J180" t="str">
            <v>37</v>
          </cell>
          <cell r="K180">
            <v>260</v>
          </cell>
          <cell r="L180">
            <v>0</v>
          </cell>
          <cell r="M180">
            <v>125.49</v>
          </cell>
        </row>
        <row r="181">
          <cell r="J181">
            <v>0</v>
          </cell>
        </row>
        <row r="182">
          <cell r="A182" t="str">
            <v>03.01.02</v>
          </cell>
          <cell r="B182" t="str">
            <v>NIVELACION Y APISONADO MANUAL (CON PISON DE MANO)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 t="str">
            <v>M2</v>
          </cell>
          <cell r="I182">
            <v>4.8478559999999993</v>
          </cell>
          <cell r="J182">
            <v>0</v>
          </cell>
        </row>
        <row r="183">
          <cell r="A183" t="str">
            <v>03.01.02</v>
          </cell>
          <cell r="E183" t="str">
            <v>RENDIMIENTO</v>
          </cell>
          <cell r="F183">
            <v>30</v>
          </cell>
          <cell r="G183" t="str">
            <v>M2/día</v>
          </cell>
          <cell r="J183">
            <v>0</v>
          </cell>
        </row>
        <row r="184">
          <cell r="A184" t="str">
            <v>03.01.02</v>
          </cell>
          <cell r="C184" t="str">
            <v>MANO DE OBRA</v>
          </cell>
          <cell r="J184">
            <v>0</v>
          </cell>
        </row>
        <row r="185">
          <cell r="A185" t="str">
            <v>03.01.02</v>
          </cell>
          <cell r="B185" t="str">
            <v>470037</v>
          </cell>
          <cell r="C185" t="str">
            <v>OBRERO  A</v>
          </cell>
          <cell r="D185" t="str">
            <v>HH</v>
          </cell>
          <cell r="E185">
            <v>1</v>
          </cell>
          <cell r="F185">
            <v>0.26666666666666666</v>
          </cell>
          <cell r="G185">
            <v>6.46</v>
          </cell>
          <cell r="H185">
            <v>1.7226666666666666</v>
          </cell>
          <cell r="J185" t="str">
            <v>47</v>
          </cell>
          <cell r="K185">
            <v>300</v>
          </cell>
          <cell r="L185">
            <v>80</v>
          </cell>
          <cell r="M185">
            <v>516.79999999999995</v>
          </cell>
        </row>
        <row r="186">
          <cell r="A186" t="str">
            <v>03.01.02</v>
          </cell>
          <cell r="B186" t="str">
            <v>470039</v>
          </cell>
          <cell r="C186" t="str">
            <v>OBRERO  C</v>
          </cell>
          <cell r="D186" t="str">
            <v>HH</v>
          </cell>
          <cell r="E186">
            <v>2</v>
          </cell>
          <cell r="F186">
            <v>0.53333333333333333</v>
          </cell>
          <cell r="G186">
            <v>5.33</v>
          </cell>
          <cell r="H186">
            <v>2.8426666666666667</v>
          </cell>
          <cell r="J186" t="str">
            <v>47</v>
          </cell>
          <cell r="K186">
            <v>300</v>
          </cell>
          <cell r="L186">
            <v>160</v>
          </cell>
          <cell r="M186">
            <v>852.8</v>
          </cell>
        </row>
        <row r="187">
          <cell r="A187" t="str">
            <v>03.01.02</v>
          </cell>
          <cell r="B187" t="str">
            <v>470040</v>
          </cell>
          <cell r="C187" t="str">
            <v>MAESTRO DE OBRA</v>
          </cell>
          <cell r="D187" t="str">
            <v>HH</v>
          </cell>
          <cell r="E187">
            <v>0.1</v>
          </cell>
          <cell r="F187">
            <v>2.6666666666666668E-2</v>
          </cell>
          <cell r="G187">
            <v>7.03</v>
          </cell>
          <cell r="H187">
            <v>0.1874666666666667</v>
          </cell>
          <cell r="I187">
            <v>4.7527999999999997</v>
          </cell>
          <cell r="J187" t="str">
            <v>47</v>
          </cell>
          <cell r="K187">
            <v>300</v>
          </cell>
          <cell r="L187">
            <v>8</v>
          </cell>
          <cell r="M187">
            <v>56.24</v>
          </cell>
        </row>
        <row r="188">
          <cell r="A188" t="str">
            <v>03.01.02</v>
          </cell>
          <cell r="C188" t="str">
            <v>EQUIPOS</v>
          </cell>
          <cell r="J188">
            <v>0</v>
          </cell>
        </row>
        <row r="189">
          <cell r="A189" t="str">
            <v>03.01.02</v>
          </cell>
          <cell r="B189" t="str">
            <v>370101</v>
          </cell>
          <cell r="C189" t="str">
            <v>HERRAMIENTAS MANUALES</v>
          </cell>
          <cell r="D189" t="str">
            <v>%MO</v>
          </cell>
          <cell r="F189">
            <v>2</v>
          </cell>
          <cell r="G189">
            <v>4.7527999999999997</v>
          </cell>
          <cell r="H189">
            <v>9.5056000000000002E-2</v>
          </cell>
          <cell r="I189">
            <v>9.5056000000000002E-2</v>
          </cell>
          <cell r="J189" t="str">
            <v>37</v>
          </cell>
          <cell r="K189">
            <v>300</v>
          </cell>
          <cell r="L189">
            <v>0</v>
          </cell>
          <cell r="M189">
            <v>28.52</v>
          </cell>
        </row>
        <row r="190">
          <cell r="J190">
            <v>0</v>
          </cell>
        </row>
        <row r="191">
          <cell r="A191" t="str">
            <v>03.01.03</v>
          </cell>
          <cell r="B191" t="str">
            <v>EXPLORACION E INTERPRETACION DE MUROS Y CIMIENTOS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 t="str">
            <v>M3</v>
          </cell>
          <cell r="I191">
            <v>47.17564800000001</v>
          </cell>
          <cell r="J191">
            <v>0</v>
          </cell>
        </row>
        <row r="192">
          <cell r="A192" t="str">
            <v>03.01.03</v>
          </cell>
          <cell r="E192" t="str">
            <v>RENDIMIENTO</v>
          </cell>
          <cell r="F192">
            <v>5</v>
          </cell>
          <cell r="G192" t="str">
            <v>M3/día</v>
          </cell>
          <cell r="J192">
            <v>0</v>
          </cell>
        </row>
        <row r="193">
          <cell r="A193" t="str">
            <v>03.01.03</v>
          </cell>
          <cell r="C193" t="str">
            <v>MANO DE OBRA</v>
          </cell>
          <cell r="J193">
            <v>0</v>
          </cell>
        </row>
        <row r="194">
          <cell r="A194" t="str">
            <v>03.01.03</v>
          </cell>
          <cell r="B194" t="str">
            <v>470038</v>
          </cell>
          <cell r="C194" t="str">
            <v>OBRERO  B</v>
          </cell>
          <cell r="D194" t="str">
            <v>HH</v>
          </cell>
          <cell r="E194">
            <v>1</v>
          </cell>
          <cell r="F194">
            <v>1.6</v>
          </cell>
          <cell r="G194">
            <v>5.9</v>
          </cell>
          <cell r="H194">
            <v>9.4400000000000013</v>
          </cell>
          <cell r="J194" t="str">
            <v>47</v>
          </cell>
          <cell r="K194">
            <v>190</v>
          </cell>
          <cell r="L194">
            <v>304</v>
          </cell>
          <cell r="M194">
            <v>1793.6</v>
          </cell>
        </row>
        <row r="195">
          <cell r="A195" t="str">
            <v>03.01.03</v>
          </cell>
          <cell r="B195" t="str">
            <v>470039</v>
          </cell>
          <cell r="C195" t="str">
            <v>OBRERO  C</v>
          </cell>
          <cell r="D195" t="str">
            <v>HH</v>
          </cell>
          <cell r="E195">
            <v>4</v>
          </cell>
          <cell r="F195">
            <v>6.4</v>
          </cell>
          <cell r="G195">
            <v>5.33</v>
          </cell>
          <cell r="H195">
            <v>34.112000000000002</v>
          </cell>
          <cell r="J195" t="str">
            <v>47</v>
          </cell>
          <cell r="K195">
            <v>190</v>
          </cell>
          <cell r="L195">
            <v>1216</v>
          </cell>
          <cell r="M195">
            <v>6481.28</v>
          </cell>
        </row>
        <row r="196">
          <cell r="A196" t="str">
            <v>03.01.03</v>
          </cell>
          <cell r="B196" t="str">
            <v>470040</v>
          </cell>
          <cell r="C196" t="str">
            <v>MAESTRO DE OBRA</v>
          </cell>
          <cell r="D196" t="str">
            <v>HH</v>
          </cell>
          <cell r="E196">
            <v>0.2</v>
          </cell>
          <cell r="F196">
            <v>0.32000000000000006</v>
          </cell>
          <cell r="G196">
            <v>7.03</v>
          </cell>
          <cell r="H196">
            <v>2.2496000000000005</v>
          </cell>
          <cell r="I196">
            <v>45.801600000000008</v>
          </cell>
          <cell r="J196" t="str">
            <v>47</v>
          </cell>
          <cell r="K196">
            <v>190</v>
          </cell>
          <cell r="L196">
            <v>60.8</v>
          </cell>
          <cell r="M196">
            <v>427.42</v>
          </cell>
        </row>
        <row r="197">
          <cell r="A197" t="str">
            <v>03.01.03</v>
          </cell>
          <cell r="C197" t="str">
            <v>EQUIPOS</v>
          </cell>
          <cell r="J197">
            <v>0</v>
          </cell>
        </row>
        <row r="198">
          <cell r="A198" t="str">
            <v>03.01.03</v>
          </cell>
          <cell r="B198" t="str">
            <v>370101</v>
          </cell>
          <cell r="C198" t="str">
            <v>HERRAMIENTAS MANUALES</v>
          </cell>
          <cell r="D198" t="str">
            <v>%MO</v>
          </cell>
          <cell r="F198">
            <v>3</v>
          </cell>
          <cell r="G198">
            <v>45.801600000000008</v>
          </cell>
          <cell r="H198">
            <v>1.3740480000000002</v>
          </cell>
          <cell r="I198">
            <v>1.3740480000000002</v>
          </cell>
          <cell r="J198" t="str">
            <v>37</v>
          </cell>
          <cell r="K198">
            <v>190</v>
          </cell>
          <cell r="L198">
            <v>0</v>
          </cell>
          <cell r="M198">
            <v>261.07</v>
          </cell>
        </row>
        <row r="199">
          <cell r="J199">
            <v>0</v>
          </cell>
        </row>
        <row r="200">
          <cell r="A200" t="str">
            <v>03.02.02.2</v>
          </cell>
          <cell r="B200" t="str">
            <v>CLASIFICACION DE MATERIAL CULTURAL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 t="str">
            <v>BOL</v>
          </cell>
          <cell r="I200">
            <v>13.039016</v>
          </cell>
          <cell r="J200">
            <v>0</v>
          </cell>
        </row>
        <row r="201">
          <cell r="A201" t="str">
            <v>03.02.02.2</v>
          </cell>
          <cell r="E201" t="str">
            <v>RENDIMIENTO</v>
          </cell>
          <cell r="F201">
            <v>5</v>
          </cell>
          <cell r="G201" t="str">
            <v>BOL/día</v>
          </cell>
          <cell r="J201">
            <v>0</v>
          </cell>
        </row>
        <row r="202">
          <cell r="A202" t="str">
            <v>03.02.02.2</v>
          </cell>
          <cell r="C202" t="str">
            <v>MANO DE OBRA</v>
          </cell>
          <cell r="J202">
            <v>0</v>
          </cell>
        </row>
        <row r="203">
          <cell r="A203" t="str">
            <v>03.02.02.2</v>
          </cell>
          <cell r="B203" t="str">
            <v>470037</v>
          </cell>
          <cell r="C203" t="str">
            <v>OBRERO  A</v>
          </cell>
          <cell r="D203" t="str">
            <v>HH</v>
          </cell>
          <cell r="E203">
            <v>1</v>
          </cell>
          <cell r="F203">
            <v>1.6</v>
          </cell>
          <cell r="G203">
            <v>6.46</v>
          </cell>
          <cell r="H203">
            <v>10.336</v>
          </cell>
          <cell r="J203" t="str">
            <v>47</v>
          </cell>
          <cell r="K203">
            <v>60</v>
          </cell>
          <cell r="L203">
            <v>96</v>
          </cell>
          <cell r="M203">
            <v>620.16</v>
          </cell>
        </row>
        <row r="204">
          <cell r="A204" t="str">
            <v>03.02.02.2</v>
          </cell>
          <cell r="B204" t="str">
            <v>470040</v>
          </cell>
          <cell r="C204" t="str">
            <v>MAESTRO DE OBRA</v>
          </cell>
          <cell r="D204" t="str">
            <v>HH</v>
          </cell>
          <cell r="E204">
            <v>0.1</v>
          </cell>
          <cell r="F204">
            <v>0.16000000000000003</v>
          </cell>
          <cell r="G204">
            <v>7.03</v>
          </cell>
          <cell r="H204">
            <v>1.1248000000000002</v>
          </cell>
          <cell r="I204">
            <v>11.460800000000001</v>
          </cell>
          <cell r="J204" t="str">
            <v>47</v>
          </cell>
          <cell r="K204">
            <v>60</v>
          </cell>
          <cell r="L204">
            <v>9.6</v>
          </cell>
          <cell r="M204">
            <v>67.489999999999995</v>
          </cell>
        </row>
        <row r="205">
          <cell r="A205" t="str">
            <v>03.02.02.2</v>
          </cell>
          <cell r="C205" t="str">
            <v>MATERIALES</v>
          </cell>
          <cell r="J205">
            <v>0</v>
          </cell>
        </row>
        <row r="206">
          <cell r="A206" t="str">
            <v>03.02.02.2</v>
          </cell>
          <cell r="B206" t="str">
            <v>135102</v>
          </cell>
          <cell r="C206" t="str">
            <v>PEGAMENTO (COLA BLANCA)</v>
          </cell>
          <cell r="D206" t="str">
            <v>LT</v>
          </cell>
          <cell r="F206">
            <v>8.0000000000000002E-3</v>
          </cell>
          <cell r="G206">
            <v>8</v>
          </cell>
          <cell r="H206">
            <v>6.4000000000000001E-2</v>
          </cell>
          <cell r="J206" t="str">
            <v>13</v>
          </cell>
          <cell r="K206">
            <v>60</v>
          </cell>
          <cell r="L206">
            <v>0.48</v>
          </cell>
          <cell r="M206">
            <v>3.84</v>
          </cell>
        </row>
        <row r="207">
          <cell r="A207" t="str">
            <v>03.02.02.2</v>
          </cell>
          <cell r="B207" t="str">
            <v>307583</v>
          </cell>
          <cell r="C207" t="str">
            <v>TINTA ROTRING (FRSCO DE 22 ML)</v>
          </cell>
          <cell r="D207" t="str">
            <v>UND</v>
          </cell>
          <cell r="F207">
            <v>0.01</v>
          </cell>
          <cell r="G207">
            <v>8</v>
          </cell>
          <cell r="H207">
            <v>0.08</v>
          </cell>
          <cell r="J207" t="str">
            <v>30</v>
          </cell>
          <cell r="K207">
            <v>60</v>
          </cell>
          <cell r="L207">
            <v>0.6</v>
          </cell>
          <cell r="M207">
            <v>4.8</v>
          </cell>
        </row>
        <row r="208">
          <cell r="A208" t="str">
            <v>03.02.02.2</v>
          </cell>
          <cell r="B208" t="str">
            <v>370402</v>
          </cell>
          <cell r="C208" t="str">
            <v>CEPILLO DE DIENTES</v>
          </cell>
          <cell r="D208" t="str">
            <v>UND</v>
          </cell>
          <cell r="F208">
            <v>0.5</v>
          </cell>
          <cell r="G208">
            <v>1.5</v>
          </cell>
          <cell r="H208">
            <v>0.75</v>
          </cell>
          <cell r="J208" t="str">
            <v>37</v>
          </cell>
          <cell r="K208">
            <v>60</v>
          </cell>
          <cell r="L208">
            <v>30</v>
          </cell>
          <cell r="M208">
            <v>45</v>
          </cell>
        </row>
        <row r="209">
          <cell r="A209" t="str">
            <v>03.02.02.2</v>
          </cell>
          <cell r="B209" t="str">
            <v>390952</v>
          </cell>
          <cell r="C209" t="str">
            <v>PLUMILLAS METALICAS</v>
          </cell>
          <cell r="D209" t="str">
            <v>UND</v>
          </cell>
          <cell r="F209">
            <v>0.01</v>
          </cell>
          <cell r="G209">
            <v>3.5</v>
          </cell>
          <cell r="H209">
            <v>3.5000000000000003E-2</v>
          </cell>
          <cell r="I209">
            <v>0.92900000000000005</v>
          </cell>
          <cell r="J209" t="str">
            <v>39</v>
          </cell>
          <cell r="K209">
            <v>60</v>
          </cell>
          <cell r="L209">
            <v>0.6</v>
          </cell>
          <cell r="M209">
            <v>2.1</v>
          </cell>
        </row>
        <row r="210">
          <cell r="A210" t="str">
            <v>03.02.02.2</v>
          </cell>
          <cell r="C210" t="str">
            <v>EQUIPOS</v>
          </cell>
          <cell r="J210">
            <v>0</v>
          </cell>
        </row>
        <row r="211">
          <cell r="A211" t="str">
            <v>03.02.02.2</v>
          </cell>
          <cell r="B211" t="str">
            <v>370101</v>
          </cell>
          <cell r="C211" t="str">
            <v>HERRAMIENTAS MANUALES</v>
          </cell>
          <cell r="D211" t="str">
            <v>%MO</v>
          </cell>
          <cell r="F211">
            <v>2</v>
          </cell>
          <cell r="G211">
            <v>11.460800000000001</v>
          </cell>
          <cell r="H211">
            <v>0.22921600000000003</v>
          </cell>
          <cell r="J211" t="str">
            <v>37</v>
          </cell>
          <cell r="K211">
            <v>60</v>
          </cell>
          <cell r="L211">
            <v>0</v>
          </cell>
          <cell r="M211">
            <v>13.75</v>
          </cell>
        </row>
        <row r="212">
          <cell r="A212" t="str">
            <v>03.02.02.2</v>
          </cell>
          <cell r="B212" t="str">
            <v>375707</v>
          </cell>
          <cell r="C212" t="str">
            <v>GUANTES DE JEBE DE CIRUJANO</v>
          </cell>
          <cell r="D212" t="str">
            <v>PZA</v>
          </cell>
          <cell r="F212">
            <v>0.06</v>
          </cell>
          <cell r="G212">
            <v>7</v>
          </cell>
          <cell r="H212">
            <v>0.42</v>
          </cell>
          <cell r="I212">
            <v>0.64921600000000002</v>
          </cell>
          <cell r="J212" t="str">
            <v>37</v>
          </cell>
          <cell r="K212">
            <v>60</v>
          </cell>
          <cell r="L212">
            <v>3.6</v>
          </cell>
          <cell r="M212">
            <v>25.2</v>
          </cell>
        </row>
        <row r="213">
          <cell r="J213">
            <v>0</v>
          </cell>
        </row>
        <row r="214">
          <cell r="A214" t="str">
            <v>03.02.02.3</v>
          </cell>
          <cell r="B214" t="str">
            <v>ANALISIS DE MATERIAL CULTURAL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 t="str">
            <v>BLS</v>
          </cell>
          <cell r="I214">
            <v>17.208016000000001</v>
          </cell>
          <cell r="J214">
            <v>0</v>
          </cell>
        </row>
        <row r="215">
          <cell r="A215" t="str">
            <v>03.02.02.3</v>
          </cell>
          <cell r="E215" t="str">
            <v>RENDIMIENTO</v>
          </cell>
          <cell r="F215">
            <v>5</v>
          </cell>
          <cell r="G215" t="str">
            <v>BLS/día</v>
          </cell>
          <cell r="J215">
            <v>0</v>
          </cell>
        </row>
        <row r="216">
          <cell r="A216" t="str">
            <v>03.02.02.3</v>
          </cell>
          <cell r="C216" t="str">
            <v>MANO DE OBRA</v>
          </cell>
          <cell r="J216">
            <v>0</v>
          </cell>
        </row>
        <row r="217">
          <cell r="A217" t="str">
            <v>03.02.02.3</v>
          </cell>
          <cell r="B217" t="str">
            <v>470037</v>
          </cell>
          <cell r="C217" t="str">
            <v>OBRERO  A</v>
          </cell>
          <cell r="D217" t="str">
            <v>HH</v>
          </cell>
          <cell r="E217">
            <v>1</v>
          </cell>
          <cell r="F217">
            <v>1.6</v>
          </cell>
          <cell r="G217">
            <v>6.46</v>
          </cell>
          <cell r="H217">
            <v>10.336</v>
          </cell>
          <cell r="J217" t="str">
            <v>47</v>
          </cell>
          <cell r="K217">
            <v>60</v>
          </cell>
          <cell r="L217">
            <v>96</v>
          </cell>
          <cell r="M217">
            <v>620.16</v>
          </cell>
        </row>
        <row r="218">
          <cell r="A218" t="str">
            <v>03.02.02.3</v>
          </cell>
          <cell r="B218" t="str">
            <v>470040</v>
          </cell>
          <cell r="C218" t="str">
            <v>MAESTRO DE OBRA</v>
          </cell>
          <cell r="D218" t="str">
            <v>HH</v>
          </cell>
          <cell r="E218">
            <v>0.1</v>
          </cell>
          <cell r="F218">
            <v>0.16000000000000003</v>
          </cell>
          <cell r="G218">
            <v>7.03</v>
          </cell>
          <cell r="H218">
            <v>1.1248000000000002</v>
          </cell>
          <cell r="I218">
            <v>11.460800000000001</v>
          </cell>
          <cell r="J218" t="str">
            <v>47</v>
          </cell>
          <cell r="K218">
            <v>60</v>
          </cell>
          <cell r="L218">
            <v>9.6</v>
          </cell>
          <cell r="M218">
            <v>67.489999999999995</v>
          </cell>
        </row>
        <row r="219">
          <cell r="A219" t="str">
            <v>03.02.02.3</v>
          </cell>
          <cell r="C219" t="str">
            <v>MATERIALES</v>
          </cell>
          <cell r="J219">
            <v>0</v>
          </cell>
        </row>
        <row r="220">
          <cell r="A220" t="str">
            <v>03.02.02.3</v>
          </cell>
          <cell r="B220" t="str">
            <v>135102</v>
          </cell>
          <cell r="C220" t="str">
            <v>PEGAMENTO (COLA BLANCA)</v>
          </cell>
          <cell r="D220" t="str">
            <v>LT</v>
          </cell>
          <cell r="F220">
            <v>0.05</v>
          </cell>
          <cell r="G220">
            <v>8</v>
          </cell>
          <cell r="H220">
            <v>0.4</v>
          </cell>
          <cell r="J220" t="str">
            <v>13</v>
          </cell>
          <cell r="K220">
            <v>60</v>
          </cell>
          <cell r="L220">
            <v>3</v>
          </cell>
          <cell r="M220">
            <v>24</v>
          </cell>
        </row>
        <row r="221">
          <cell r="A221" t="str">
            <v>03.02.02.3</v>
          </cell>
          <cell r="B221" t="str">
            <v>307571</v>
          </cell>
          <cell r="C221" t="str">
            <v>CARTULINA</v>
          </cell>
          <cell r="D221" t="str">
            <v>UND</v>
          </cell>
          <cell r="F221">
            <v>2.5000000000000001E-2</v>
          </cell>
          <cell r="G221">
            <v>0.6</v>
          </cell>
          <cell r="H221">
            <v>1.4999999999999999E-2</v>
          </cell>
          <cell r="J221" t="str">
            <v>30</v>
          </cell>
          <cell r="K221">
            <v>60</v>
          </cell>
          <cell r="L221">
            <v>1.5</v>
          </cell>
          <cell r="M221">
            <v>0.9</v>
          </cell>
        </row>
        <row r="222">
          <cell r="A222" t="str">
            <v>03.02.02.3</v>
          </cell>
          <cell r="B222" t="str">
            <v>307583</v>
          </cell>
          <cell r="C222" t="str">
            <v>TINTA ROTRING (FRSCO DE 22 ML)</v>
          </cell>
          <cell r="D222" t="str">
            <v>UND</v>
          </cell>
          <cell r="F222">
            <v>0.1</v>
          </cell>
          <cell r="G222">
            <v>8</v>
          </cell>
          <cell r="H222">
            <v>0.8</v>
          </cell>
          <cell r="J222" t="str">
            <v>30</v>
          </cell>
          <cell r="K222">
            <v>60</v>
          </cell>
          <cell r="L222">
            <v>6</v>
          </cell>
          <cell r="M222">
            <v>48</v>
          </cell>
        </row>
        <row r="223">
          <cell r="A223" t="str">
            <v>03.02.02.3</v>
          </cell>
          <cell r="B223" t="str">
            <v>390952</v>
          </cell>
          <cell r="C223" t="str">
            <v>PLUMILLAS METALICAS</v>
          </cell>
          <cell r="D223" t="str">
            <v>UND</v>
          </cell>
          <cell r="F223">
            <v>0.5</v>
          </cell>
          <cell r="G223">
            <v>3.5</v>
          </cell>
          <cell r="H223">
            <v>1.75</v>
          </cell>
          <cell r="J223" t="str">
            <v>39</v>
          </cell>
          <cell r="K223">
            <v>60</v>
          </cell>
          <cell r="L223">
            <v>30</v>
          </cell>
          <cell r="M223">
            <v>105</v>
          </cell>
        </row>
        <row r="224">
          <cell r="A224" t="str">
            <v>03.02.02.3</v>
          </cell>
          <cell r="B224" t="str">
            <v>395001</v>
          </cell>
          <cell r="C224" t="str">
            <v>PAPEL CANSON</v>
          </cell>
          <cell r="D224" t="str">
            <v>RLL</v>
          </cell>
          <cell r="F224">
            <v>0.03</v>
          </cell>
          <cell r="G224">
            <v>80</v>
          </cell>
          <cell r="H224">
            <v>2.4</v>
          </cell>
          <cell r="J224" t="str">
            <v>39</v>
          </cell>
          <cell r="K224">
            <v>60</v>
          </cell>
          <cell r="L224">
            <v>1.8</v>
          </cell>
          <cell r="M224">
            <v>144</v>
          </cell>
        </row>
        <row r="225">
          <cell r="A225" t="str">
            <v>03.02.02.3</v>
          </cell>
          <cell r="B225" t="str">
            <v>395087</v>
          </cell>
          <cell r="C225" t="str">
            <v>PAPEL BOND A4 (80 Gr.)</v>
          </cell>
          <cell r="D225" t="str">
            <v>MLL</v>
          </cell>
          <cell r="F225">
            <v>8.0000000000000004E-4</v>
          </cell>
          <cell r="G225">
            <v>35</v>
          </cell>
          <cell r="H225">
            <v>2.8000000000000001E-2</v>
          </cell>
          <cell r="J225" t="str">
            <v>39</v>
          </cell>
          <cell r="K225">
            <v>60</v>
          </cell>
          <cell r="L225">
            <v>0.05</v>
          </cell>
          <cell r="M225">
            <v>1.68</v>
          </cell>
        </row>
        <row r="226">
          <cell r="A226" t="str">
            <v>03.02.02.3</v>
          </cell>
          <cell r="B226" t="str">
            <v>545106</v>
          </cell>
          <cell r="C226" t="str">
            <v>LACA TRANSPARENTE X 1/8 GAL</v>
          </cell>
          <cell r="D226" t="str">
            <v>UND</v>
          </cell>
          <cell r="F226">
            <v>2.5000000000000001E-2</v>
          </cell>
          <cell r="G226">
            <v>5</v>
          </cell>
          <cell r="H226">
            <v>0.125</v>
          </cell>
          <cell r="I226">
            <v>5.5179999999999998</v>
          </cell>
          <cell r="J226" t="str">
            <v>54</v>
          </cell>
          <cell r="K226">
            <v>60</v>
          </cell>
          <cell r="L226">
            <v>1.5</v>
          </cell>
          <cell r="M226">
            <v>7.5</v>
          </cell>
        </row>
        <row r="227">
          <cell r="A227" t="str">
            <v>03.02.02.3</v>
          </cell>
          <cell r="C227" t="str">
            <v>EQUIPOS</v>
          </cell>
          <cell r="J227">
            <v>0</v>
          </cell>
        </row>
        <row r="228">
          <cell r="A228" t="str">
            <v>03.02.02.3</v>
          </cell>
          <cell r="B228" t="str">
            <v>370101</v>
          </cell>
          <cell r="C228" t="str">
            <v>HERRAMIENTAS MANUALES</v>
          </cell>
          <cell r="D228" t="str">
            <v>%MO</v>
          </cell>
          <cell r="F228">
            <v>2</v>
          </cell>
          <cell r="G228">
            <v>11.460800000000001</v>
          </cell>
          <cell r="H228">
            <v>0.22921600000000003</v>
          </cell>
          <cell r="I228">
            <v>0.22921600000000003</v>
          </cell>
          <cell r="J228" t="str">
            <v>37</v>
          </cell>
          <cell r="K228">
            <v>60</v>
          </cell>
          <cell r="L228">
            <v>0</v>
          </cell>
          <cell r="M228">
            <v>13.75</v>
          </cell>
        </row>
        <row r="229">
          <cell r="J229">
            <v>0</v>
          </cell>
        </row>
        <row r="230">
          <cell r="A230" t="str">
            <v>03.02.02</v>
          </cell>
          <cell r="B230" t="str">
            <v>EXCAVACION ARQUEOLOGICA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 t="str">
            <v>M3</v>
          </cell>
          <cell r="I230">
            <v>116.38236666666667</v>
          </cell>
          <cell r="J230">
            <v>0</v>
          </cell>
        </row>
        <row r="231">
          <cell r="A231" t="str">
            <v>03.02.02</v>
          </cell>
          <cell r="E231" t="str">
            <v>RENDIMIENTO</v>
          </cell>
          <cell r="F231">
            <v>0.9</v>
          </cell>
          <cell r="G231" t="str">
            <v>M3/día</v>
          </cell>
          <cell r="J231">
            <v>0</v>
          </cell>
        </row>
        <row r="232">
          <cell r="A232" t="str">
            <v>03.02.02</v>
          </cell>
          <cell r="C232" t="str">
            <v>MANO DE OBRA</v>
          </cell>
          <cell r="J232">
            <v>0</v>
          </cell>
        </row>
        <row r="233">
          <cell r="A233" t="str">
            <v>03.02.02</v>
          </cell>
          <cell r="B233" t="str">
            <v>470037</v>
          </cell>
          <cell r="C233" t="str">
            <v>OBRERO  A</v>
          </cell>
          <cell r="D233" t="str">
            <v>HH</v>
          </cell>
          <cell r="E233">
            <v>1</v>
          </cell>
          <cell r="F233">
            <v>8.8888888888888893</v>
          </cell>
          <cell r="G233">
            <v>6.46</v>
          </cell>
          <cell r="H233">
            <v>57.422222222222224</v>
          </cell>
          <cell r="J233" t="str">
            <v>47</v>
          </cell>
          <cell r="K233">
            <v>85</v>
          </cell>
          <cell r="L233">
            <v>755.56</v>
          </cell>
          <cell r="M233">
            <v>4880.8900000000003</v>
          </cell>
        </row>
        <row r="234">
          <cell r="A234" t="str">
            <v>03.02.02</v>
          </cell>
          <cell r="B234" t="str">
            <v>470039</v>
          </cell>
          <cell r="C234" t="str">
            <v>OBRERO  C</v>
          </cell>
          <cell r="D234" t="str">
            <v>HH</v>
          </cell>
          <cell r="E234">
            <v>1</v>
          </cell>
          <cell r="F234">
            <v>8.8888888888888893</v>
          </cell>
          <cell r="G234">
            <v>5.33</v>
          </cell>
          <cell r="H234">
            <v>47.37777777777778</v>
          </cell>
          <cell r="J234" t="str">
            <v>47</v>
          </cell>
          <cell r="K234">
            <v>85</v>
          </cell>
          <cell r="L234">
            <v>755.56</v>
          </cell>
          <cell r="M234">
            <v>4027.11</v>
          </cell>
        </row>
        <row r="235">
          <cell r="A235" t="str">
            <v>03.02.02</v>
          </cell>
          <cell r="B235" t="str">
            <v>470040</v>
          </cell>
          <cell r="C235" t="str">
            <v>MAESTRO DE OBRA</v>
          </cell>
          <cell r="D235" t="str">
            <v>HH</v>
          </cell>
          <cell r="E235">
            <v>0.1</v>
          </cell>
          <cell r="F235">
            <v>0.88888888888888895</v>
          </cell>
          <cell r="G235">
            <v>7.03</v>
          </cell>
          <cell r="H235">
            <v>6.2488888888888896</v>
          </cell>
          <cell r="I235">
            <v>111.0488888888889</v>
          </cell>
          <cell r="J235" t="str">
            <v>47</v>
          </cell>
          <cell r="K235">
            <v>85</v>
          </cell>
          <cell r="L235">
            <v>75.56</v>
          </cell>
          <cell r="M235">
            <v>531.16</v>
          </cell>
        </row>
        <row r="236">
          <cell r="A236" t="str">
            <v>03.02.02</v>
          </cell>
          <cell r="C236" t="str">
            <v>MATERIALES</v>
          </cell>
          <cell r="J236">
            <v>0</v>
          </cell>
        </row>
        <row r="237">
          <cell r="A237" t="str">
            <v>03.02.02</v>
          </cell>
          <cell r="B237" t="str">
            <v>020110</v>
          </cell>
          <cell r="C237" t="str">
            <v>CLAVOS PARA MADERA C/C 8"</v>
          </cell>
          <cell r="D237" t="str">
            <v>KG</v>
          </cell>
          <cell r="F237">
            <v>0.2</v>
          </cell>
          <cell r="G237">
            <v>6.5</v>
          </cell>
          <cell r="H237">
            <v>1.3</v>
          </cell>
          <cell r="J237" t="str">
            <v>02</v>
          </cell>
          <cell r="K237">
            <v>85</v>
          </cell>
          <cell r="L237">
            <v>17</v>
          </cell>
          <cell r="M237">
            <v>110.5</v>
          </cell>
        </row>
        <row r="238">
          <cell r="A238" t="str">
            <v>03.02.02</v>
          </cell>
          <cell r="B238" t="str">
            <v>309907</v>
          </cell>
          <cell r="C238" t="str">
            <v>CORDEL # 16</v>
          </cell>
          <cell r="D238" t="str">
            <v>KG</v>
          </cell>
          <cell r="F238">
            <v>4.0000000000000001E-3</v>
          </cell>
          <cell r="G238">
            <v>3</v>
          </cell>
          <cell r="H238">
            <v>1.2E-2</v>
          </cell>
          <cell r="J238" t="str">
            <v>30</v>
          </cell>
          <cell r="K238">
            <v>85</v>
          </cell>
          <cell r="L238">
            <v>0.34</v>
          </cell>
          <cell r="M238">
            <v>1.02</v>
          </cell>
        </row>
        <row r="239">
          <cell r="A239" t="str">
            <v>03.02.02</v>
          </cell>
          <cell r="B239" t="str">
            <v>309975</v>
          </cell>
          <cell r="C239" t="str">
            <v>BOLSAS DE POLIETILENO DE 20 X 30 cm. 8PESADO)</v>
          </cell>
          <cell r="D239" t="str">
            <v>CTO</v>
          </cell>
          <cell r="F239">
            <v>6.6699999999999995E-2</v>
          </cell>
          <cell r="G239">
            <v>15</v>
          </cell>
          <cell r="H239">
            <v>1.0004999999999999</v>
          </cell>
          <cell r="J239" t="str">
            <v>30</v>
          </cell>
          <cell r="K239">
            <v>85</v>
          </cell>
          <cell r="L239">
            <v>5.67</v>
          </cell>
          <cell r="M239">
            <v>85.04</v>
          </cell>
        </row>
        <row r="240">
          <cell r="A240" t="str">
            <v>03.02.02</v>
          </cell>
          <cell r="B240" t="str">
            <v>395002</v>
          </cell>
          <cell r="C240" t="str">
            <v>PAPEL MILIMETRADO</v>
          </cell>
          <cell r="D240" t="str">
            <v>UND</v>
          </cell>
          <cell r="F240">
            <v>2</v>
          </cell>
          <cell r="G240">
            <v>0.2</v>
          </cell>
          <cell r="H240">
            <v>0.4</v>
          </cell>
          <cell r="J240" t="str">
            <v>39</v>
          </cell>
          <cell r="K240">
            <v>85</v>
          </cell>
          <cell r="L240">
            <v>170</v>
          </cell>
          <cell r="M240">
            <v>34</v>
          </cell>
        </row>
        <row r="241">
          <cell r="A241" t="str">
            <v>03.02.02</v>
          </cell>
          <cell r="B241" t="str">
            <v>435113</v>
          </cell>
          <cell r="C241" t="str">
            <v>ESTACAS MADERA 2"X2"X1"</v>
          </cell>
          <cell r="D241" t="str">
            <v>PZA</v>
          </cell>
          <cell r="F241">
            <v>0.2</v>
          </cell>
          <cell r="G241">
            <v>2</v>
          </cell>
          <cell r="H241">
            <v>0.4</v>
          </cell>
          <cell r="I241">
            <v>3.1124999999999998</v>
          </cell>
          <cell r="J241" t="str">
            <v>43</v>
          </cell>
          <cell r="K241">
            <v>85</v>
          </cell>
          <cell r="L241">
            <v>17</v>
          </cell>
          <cell r="M241">
            <v>34</v>
          </cell>
        </row>
        <row r="242">
          <cell r="A242" t="str">
            <v>03.02.02</v>
          </cell>
          <cell r="C242" t="str">
            <v>EQUIPOS</v>
          </cell>
          <cell r="J242">
            <v>0</v>
          </cell>
        </row>
        <row r="243">
          <cell r="A243" t="str">
            <v>03.02.02</v>
          </cell>
          <cell r="B243" t="str">
            <v>370101</v>
          </cell>
          <cell r="C243" t="str">
            <v>HERRAMIENTAS MANUALES</v>
          </cell>
          <cell r="D243" t="str">
            <v>%MO</v>
          </cell>
          <cell r="F243">
            <v>2</v>
          </cell>
          <cell r="G243">
            <v>111.0488888888889</v>
          </cell>
          <cell r="H243">
            <v>2.2209777777777782</v>
          </cell>
          <cell r="I243">
            <v>2.2209777777777782</v>
          </cell>
          <cell r="J243" t="str">
            <v>37</v>
          </cell>
          <cell r="K243">
            <v>85</v>
          </cell>
          <cell r="L243">
            <v>0</v>
          </cell>
          <cell r="M243">
            <v>188.78</v>
          </cell>
        </row>
        <row r="244">
          <cell r="J244">
            <v>0</v>
          </cell>
        </row>
        <row r="245">
          <cell r="A245" t="str">
            <v>03.02.03.4</v>
          </cell>
          <cell r="B245" t="str">
            <v>REGISTRO ARQUEOLOGICO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 t="str">
            <v>M2</v>
          </cell>
          <cell r="I245">
            <v>15.112240000000002</v>
          </cell>
          <cell r="J245">
            <v>0</v>
          </cell>
        </row>
        <row r="246">
          <cell r="A246" t="str">
            <v>03.02.03.4</v>
          </cell>
          <cell r="E246" t="str">
            <v>RENDIMIENTO</v>
          </cell>
          <cell r="F246">
            <v>12</v>
          </cell>
          <cell r="G246" t="str">
            <v>M2/día</v>
          </cell>
          <cell r="J246">
            <v>0</v>
          </cell>
        </row>
        <row r="247">
          <cell r="A247" t="str">
            <v>03.02.03.4</v>
          </cell>
          <cell r="C247" t="str">
            <v>MANO DE OBRA</v>
          </cell>
          <cell r="J247">
            <v>0</v>
          </cell>
        </row>
        <row r="248">
          <cell r="A248" t="str">
            <v>03.02.03.4</v>
          </cell>
          <cell r="B248" t="str">
            <v>470037</v>
          </cell>
          <cell r="C248" t="str">
            <v>OBRERO  A</v>
          </cell>
          <cell r="D248" t="str">
            <v>HH</v>
          </cell>
          <cell r="E248">
            <v>1</v>
          </cell>
          <cell r="F248">
            <v>0.66666666666666663</v>
          </cell>
          <cell r="G248">
            <v>6.46</v>
          </cell>
          <cell r="H248">
            <v>4.3066666666666666</v>
          </cell>
          <cell r="J248" t="str">
            <v>47</v>
          </cell>
          <cell r="K248">
            <v>480</v>
          </cell>
          <cell r="L248">
            <v>320</v>
          </cell>
          <cell r="M248">
            <v>2067.1999999999998</v>
          </cell>
        </row>
        <row r="249">
          <cell r="A249" t="str">
            <v>03.02.03.4</v>
          </cell>
          <cell r="B249" t="str">
            <v>470038</v>
          </cell>
          <cell r="C249" t="str">
            <v>OBRERO  B</v>
          </cell>
          <cell r="D249" t="str">
            <v>HH</v>
          </cell>
          <cell r="E249">
            <v>1</v>
          </cell>
          <cell r="F249">
            <v>0.66666666666666663</v>
          </cell>
          <cell r="G249">
            <v>5.9</v>
          </cell>
          <cell r="H249">
            <v>3.9333333333333336</v>
          </cell>
          <cell r="J249" t="str">
            <v>47</v>
          </cell>
          <cell r="K249">
            <v>480</v>
          </cell>
          <cell r="L249">
            <v>320</v>
          </cell>
          <cell r="M249">
            <v>1888</v>
          </cell>
        </row>
        <row r="250">
          <cell r="A250" t="str">
            <v>03.02.03.4</v>
          </cell>
          <cell r="B250" t="str">
            <v>470039</v>
          </cell>
          <cell r="C250" t="str">
            <v>OBRERO  C</v>
          </cell>
          <cell r="D250" t="str">
            <v>HH</v>
          </cell>
          <cell r="E250">
            <v>1</v>
          </cell>
          <cell r="F250">
            <v>0.66666666666666663</v>
          </cell>
          <cell r="G250">
            <v>5.33</v>
          </cell>
          <cell r="H250">
            <v>3.5533333333333332</v>
          </cell>
          <cell r="J250" t="str">
            <v>47</v>
          </cell>
          <cell r="K250">
            <v>480</v>
          </cell>
          <cell r="L250">
            <v>320</v>
          </cell>
          <cell r="M250">
            <v>1705.6</v>
          </cell>
        </row>
        <row r="251">
          <cell r="A251" t="str">
            <v>03.02.03.4</v>
          </cell>
          <cell r="B251" t="str">
            <v>470040</v>
          </cell>
          <cell r="C251" t="str">
            <v>MAESTRO DE OBRA</v>
          </cell>
          <cell r="D251" t="str">
            <v>HH</v>
          </cell>
          <cell r="E251">
            <v>0.1</v>
          </cell>
          <cell r="F251">
            <v>6.6666666666666666E-2</v>
          </cell>
          <cell r="G251">
            <v>7.03</v>
          </cell>
          <cell r="H251">
            <v>0.46866666666666668</v>
          </cell>
          <cell r="I251">
            <v>12.262</v>
          </cell>
          <cell r="J251" t="str">
            <v>47</v>
          </cell>
          <cell r="K251">
            <v>480</v>
          </cell>
          <cell r="L251">
            <v>32</v>
          </cell>
          <cell r="M251">
            <v>224.96</v>
          </cell>
        </row>
        <row r="252">
          <cell r="A252" t="str">
            <v>03.02.03.4</v>
          </cell>
          <cell r="C252" t="str">
            <v>MATERIALES</v>
          </cell>
          <cell r="J252">
            <v>0</v>
          </cell>
        </row>
        <row r="253">
          <cell r="A253" t="str">
            <v>03.02.03.4</v>
          </cell>
          <cell r="B253" t="str">
            <v>309973</v>
          </cell>
          <cell r="C253" t="str">
            <v>ROLLO PELICULA KODAK COLOR</v>
          </cell>
          <cell r="D253" t="str">
            <v>UND</v>
          </cell>
          <cell r="F253">
            <v>0.1</v>
          </cell>
          <cell r="G253">
            <v>12</v>
          </cell>
          <cell r="H253">
            <v>1.2000000000000002</v>
          </cell>
          <cell r="J253" t="str">
            <v>30</v>
          </cell>
          <cell r="K253">
            <v>480</v>
          </cell>
          <cell r="L253">
            <v>48</v>
          </cell>
          <cell r="M253">
            <v>576</v>
          </cell>
        </row>
        <row r="254">
          <cell r="A254" t="str">
            <v>03.02.03.4</v>
          </cell>
          <cell r="B254" t="str">
            <v>395002</v>
          </cell>
          <cell r="C254" t="str">
            <v>PAPEL MILIMETRADO</v>
          </cell>
          <cell r="D254" t="str">
            <v>UND</v>
          </cell>
          <cell r="F254">
            <v>7.4999999999999997E-2</v>
          </cell>
          <cell r="G254">
            <v>0.2</v>
          </cell>
          <cell r="H254">
            <v>1.4999999999999999E-2</v>
          </cell>
          <cell r="J254" t="str">
            <v>39</v>
          </cell>
          <cell r="K254">
            <v>480</v>
          </cell>
          <cell r="L254">
            <v>36</v>
          </cell>
          <cell r="M254">
            <v>7.2</v>
          </cell>
        </row>
        <row r="255">
          <cell r="A255" t="str">
            <v>03.02.03.4</v>
          </cell>
          <cell r="B255" t="str">
            <v>395071</v>
          </cell>
          <cell r="C255" t="str">
            <v>PORTAMINA 0.5</v>
          </cell>
          <cell r="D255" t="str">
            <v>PZA</v>
          </cell>
          <cell r="F255">
            <v>7.0000000000000007E-2</v>
          </cell>
          <cell r="G255">
            <v>8</v>
          </cell>
          <cell r="H255">
            <v>0.56000000000000005</v>
          </cell>
          <cell r="J255" t="str">
            <v>39</v>
          </cell>
          <cell r="K255">
            <v>480</v>
          </cell>
          <cell r="L255">
            <v>33.6</v>
          </cell>
          <cell r="M255">
            <v>268.8</v>
          </cell>
        </row>
        <row r="256">
          <cell r="A256" t="str">
            <v>03.02.03.4</v>
          </cell>
          <cell r="B256" t="str">
            <v>395001</v>
          </cell>
          <cell r="C256" t="str">
            <v>PAPEL CANSON</v>
          </cell>
          <cell r="D256" t="str">
            <v>RLL</v>
          </cell>
          <cell r="F256">
            <v>6.0000000000000001E-3</v>
          </cell>
          <cell r="G256">
            <v>80</v>
          </cell>
          <cell r="H256">
            <v>0.48</v>
          </cell>
          <cell r="J256" t="str">
            <v>39</v>
          </cell>
          <cell r="K256">
            <v>480</v>
          </cell>
          <cell r="L256">
            <v>2.88</v>
          </cell>
          <cell r="M256">
            <v>230.4</v>
          </cell>
        </row>
        <row r="257">
          <cell r="A257" t="str">
            <v>03.02.03.4</v>
          </cell>
          <cell r="B257" t="str">
            <v>395087</v>
          </cell>
          <cell r="C257" t="str">
            <v>PAPEL BOND A4 (80 Gr.)</v>
          </cell>
          <cell r="D257" t="str">
            <v>MLL</v>
          </cell>
          <cell r="F257">
            <v>0.01</v>
          </cell>
          <cell r="G257">
            <v>35</v>
          </cell>
          <cell r="H257">
            <v>0.35000000000000003</v>
          </cell>
          <cell r="I257">
            <v>2.605</v>
          </cell>
          <cell r="J257" t="str">
            <v>39</v>
          </cell>
          <cell r="K257">
            <v>480</v>
          </cell>
          <cell r="L257">
            <v>4.8</v>
          </cell>
          <cell r="M257">
            <v>168</v>
          </cell>
        </row>
        <row r="258">
          <cell r="A258" t="str">
            <v>03.02.03.4</v>
          </cell>
          <cell r="C258" t="str">
            <v>EQUIPOS</v>
          </cell>
          <cell r="J258">
            <v>0</v>
          </cell>
        </row>
        <row r="259">
          <cell r="A259" t="str">
            <v>03.02.03.4</v>
          </cell>
          <cell r="B259" t="str">
            <v>370101</v>
          </cell>
          <cell r="C259" t="str">
            <v>HERRAMIENTAS MANUALES</v>
          </cell>
          <cell r="D259" t="str">
            <v>%MO</v>
          </cell>
          <cell r="F259">
            <v>2</v>
          </cell>
          <cell r="G259">
            <v>12.262</v>
          </cell>
          <cell r="H259">
            <v>0.24524000000000001</v>
          </cell>
          <cell r="I259">
            <v>0.24524000000000001</v>
          </cell>
          <cell r="J259" t="str">
            <v>37</v>
          </cell>
          <cell r="K259">
            <v>480</v>
          </cell>
          <cell r="L259">
            <v>0</v>
          </cell>
          <cell r="M259">
            <v>117.72</v>
          </cell>
        </row>
        <row r="260">
          <cell r="J260">
            <v>0</v>
          </cell>
        </row>
        <row r="261">
          <cell r="A261" t="str">
            <v>03.04.01</v>
          </cell>
          <cell r="B261" t="str">
            <v>RELLENO CON MATERIAL PROPIO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 t="str">
            <v>M3</v>
          </cell>
          <cell r="I261">
            <v>12.307320000000001</v>
          </cell>
          <cell r="J261">
            <v>0</v>
          </cell>
        </row>
        <row r="262">
          <cell r="A262" t="str">
            <v>03.04.01</v>
          </cell>
          <cell r="E262" t="str">
            <v>RENDIMIENTO</v>
          </cell>
          <cell r="F262">
            <v>4</v>
          </cell>
          <cell r="G262" t="str">
            <v>M3/día</v>
          </cell>
          <cell r="J262">
            <v>0</v>
          </cell>
        </row>
        <row r="263">
          <cell r="A263" t="str">
            <v>03.04.01</v>
          </cell>
          <cell r="C263" t="str">
            <v>MANO DE OBRA</v>
          </cell>
          <cell r="J263">
            <v>0</v>
          </cell>
        </row>
        <row r="264">
          <cell r="A264" t="str">
            <v>03.04.01</v>
          </cell>
          <cell r="B264" t="str">
            <v>470039</v>
          </cell>
          <cell r="C264" t="str">
            <v>OBRERO  C</v>
          </cell>
          <cell r="D264" t="str">
            <v>HH</v>
          </cell>
          <cell r="E264">
            <v>1</v>
          </cell>
          <cell r="F264">
            <v>2</v>
          </cell>
          <cell r="G264">
            <v>5.33</v>
          </cell>
          <cell r="H264">
            <v>10.66</v>
          </cell>
          <cell r="J264" t="str">
            <v>47</v>
          </cell>
          <cell r="K264">
            <v>100</v>
          </cell>
          <cell r="L264">
            <v>200</v>
          </cell>
          <cell r="M264">
            <v>1066</v>
          </cell>
        </row>
        <row r="265">
          <cell r="A265" t="str">
            <v>03.04.01</v>
          </cell>
          <cell r="B265" t="str">
            <v>470040</v>
          </cell>
          <cell r="C265" t="str">
            <v>MAESTRO DE OBRA</v>
          </cell>
          <cell r="D265" t="str">
            <v>HH</v>
          </cell>
          <cell r="E265">
            <v>0.1</v>
          </cell>
          <cell r="F265">
            <v>0.2</v>
          </cell>
          <cell r="G265">
            <v>7.03</v>
          </cell>
          <cell r="H265">
            <v>1.4060000000000001</v>
          </cell>
          <cell r="I265">
            <v>12.066000000000001</v>
          </cell>
          <cell r="J265" t="str">
            <v>47</v>
          </cell>
          <cell r="K265">
            <v>100</v>
          </cell>
          <cell r="L265">
            <v>20</v>
          </cell>
          <cell r="M265">
            <v>140.6</v>
          </cell>
        </row>
        <row r="266">
          <cell r="A266" t="str">
            <v>03.04.01</v>
          </cell>
          <cell r="C266" t="str">
            <v>EQUIPOS</v>
          </cell>
          <cell r="J266">
            <v>0</v>
          </cell>
        </row>
        <row r="267">
          <cell r="A267" t="str">
            <v>03.04.01</v>
          </cell>
          <cell r="B267" t="str">
            <v>370101</v>
          </cell>
          <cell r="C267" t="str">
            <v>HERRAMIENTAS MANUALES</v>
          </cell>
          <cell r="D267" t="str">
            <v>%MO</v>
          </cell>
          <cell r="F267">
            <v>2</v>
          </cell>
          <cell r="G267">
            <v>12.066000000000001</v>
          </cell>
          <cell r="H267">
            <v>0.24132000000000001</v>
          </cell>
          <cell r="I267">
            <v>0.24132000000000001</v>
          </cell>
          <cell r="J267" t="str">
            <v>37</v>
          </cell>
          <cell r="K267">
            <v>100</v>
          </cell>
          <cell r="L267">
            <v>0</v>
          </cell>
          <cell r="M267">
            <v>24.13</v>
          </cell>
        </row>
        <row r="268">
          <cell r="J268">
            <v>0</v>
          </cell>
        </row>
        <row r="269">
          <cell r="J269">
            <v>0</v>
          </cell>
        </row>
        <row r="270">
          <cell r="A270" t="str">
            <v>03.05.01</v>
          </cell>
          <cell r="B270" t="str">
            <v>ELIMINACION DE MATERIAL EXCEDENTE (EN BOGOGIES A 500m.)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 t="str">
            <v>M3</v>
          </cell>
          <cell r="I270">
            <v>11.590259999999999</v>
          </cell>
          <cell r="J270">
            <v>0</v>
          </cell>
        </row>
        <row r="271">
          <cell r="A271" t="str">
            <v>03.05.01</v>
          </cell>
          <cell r="E271" t="str">
            <v>RENDIMIENTO</v>
          </cell>
          <cell r="F271">
            <v>8</v>
          </cell>
          <cell r="G271" t="str">
            <v>M3/día</v>
          </cell>
          <cell r="J271">
            <v>0</v>
          </cell>
        </row>
        <row r="272">
          <cell r="A272" t="str">
            <v>03.05.01</v>
          </cell>
          <cell r="C272" t="str">
            <v>MANO DE OBRA</v>
          </cell>
          <cell r="J272">
            <v>0</v>
          </cell>
        </row>
        <row r="273">
          <cell r="A273" t="str">
            <v>03.05.01</v>
          </cell>
          <cell r="B273" t="str">
            <v>470039</v>
          </cell>
          <cell r="C273" t="str">
            <v>OBRERO  C</v>
          </cell>
          <cell r="D273" t="str">
            <v>HH</v>
          </cell>
          <cell r="E273">
            <v>2</v>
          </cell>
          <cell r="F273">
            <v>2</v>
          </cell>
          <cell r="G273">
            <v>5.33</v>
          </cell>
          <cell r="H273">
            <v>10.66</v>
          </cell>
          <cell r="J273" t="str">
            <v>47</v>
          </cell>
          <cell r="K273">
            <v>80</v>
          </cell>
          <cell r="L273">
            <v>160</v>
          </cell>
          <cell r="M273">
            <v>852.8</v>
          </cell>
        </row>
        <row r="274">
          <cell r="A274" t="str">
            <v>03.05.01</v>
          </cell>
          <cell r="B274" t="str">
            <v>470040</v>
          </cell>
          <cell r="C274" t="str">
            <v>MAESTRO DE OBRA</v>
          </cell>
          <cell r="D274" t="str">
            <v>HH</v>
          </cell>
          <cell r="E274">
            <v>0.1</v>
          </cell>
          <cell r="F274">
            <v>0.1</v>
          </cell>
          <cell r="G274">
            <v>7.03</v>
          </cell>
          <cell r="H274">
            <v>0.70300000000000007</v>
          </cell>
          <cell r="I274">
            <v>11.363</v>
          </cell>
          <cell r="J274" t="str">
            <v>47</v>
          </cell>
          <cell r="K274">
            <v>80</v>
          </cell>
          <cell r="L274">
            <v>8</v>
          </cell>
          <cell r="M274">
            <v>56.24</v>
          </cell>
        </row>
        <row r="275">
          <cell r="A275" t="str">
            <v>03.05.01</v>
          </cell>
          <cell r="C275" t="str">
            <v>EQUIPOS</v>
          </cell>
          <cell r="J275">
            <v>0</v>
          </cell>
        </row>
        <row r="276">
          <cell r="A276" t="str">
            <v>03.05.01</v>
          </cell>
          <cell r="B276" t="str">
            <v>370101</v>
          </cell>
          <cell r="C276" t="str">
            <v>HERRAMIENTAS MANUALES</v>
          </cell>
          <cell r="D276" t="str">
            <v>%MO</v>
          </cell>
          <cell r="F276">
            <v>2</v>
          </cell>
          <cell r="G276">
            <v>11.363</v>
          </cell>
          <cell r="H276">
            <v>0.22725999999999999</v>
          </cell>
          <cell r="I276">
            <v>0.22725999999999999</v>
          </cell>
          <cell r="J276" t="str">
            <v>37</v>
          </cell>
          <cell r="K276">
            <v>80</v>
          </cell>
          <cell r="L276">
            <v>0</v>
          </cell>
          <cell r="M276">
            <v>18.18</v>
          </cell>
        </row>
        <row r="277">
          <cell r="J277">
            <v>0</v>
          </cell>
        </row>
        <row r="278">
          <cell r="A278" t="str">
            <v>04.01.00</v>
          </cell>
          <cell r="B278" t="str">
            <v>CALZADURA DE CIMIENTO CON MATERIAL (MORTERO DE CAL Y PIEDRA)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 t="str">
            <v>M3</v>
          </cell>
          <cell r="I278">
            <v>173.56578666666667</v>
          </cell>
          <cell r="J278">
            <v>0</v>
          </cell>
        </row>
        <row r="279">
          <cell r="A279" t="str">
            <v>04.01.00</v>
          </cell>
          <cell r="E279" t="str">
            <v>RENDIMIENTO</v>
          </cell>
          <cell r="F279">
            <v>1.5</v>
          </cell>
          <cell r="G279" t="str">
            <v>M3/día</v>
          </cell>
          <cell r="J279">
            <v>0</v>
          </cell>
        </row>
        <row r="280">
          <cell r="A280" t="str">
            <v>04.01.00</v>
          </cell>
          <cell r="C280" t="str">
            <v>MANO DE OBRA</v>
          </cell>
          <cell r="J280">
            <v>0</v>
          </cell>
        </row>
        <row r="281">
          <cell r="A281" t="str">
            <v>04.01.00</v>
          </cell>
          <cell r="B281" t="str">
            <v>470037</v>
          </cell>
          <cell r="C281" t="str">
            <v>OBRERO  A</v>
          </cell>
          <cell r="D281" t="str">
            <v>HH</v>
          </cell>
          <cell r="E281">
            <v>1</v>
          </cell>
          <cell r="F281">
            <v>5.333333333333333</v>
          </cell>
          <cell r="G281">
            <v>6.46</v>
          </cell>
          <cell r="H281">
            <v>34.453333333333333</v>
          </cell>
          <cell r="J281" t="str">
            <v>47</v>
          </cell>
          <cell r="K281">
            <v>20</v>
          </cell>
          <cell r="L281">
            <v>106.67</v>
          </cell>
          <cell r="M281">
            <v>689.07</v>
          </cell>
        </row>
        <row r="282">
          <cell r="A282" t="str">
            <v>04.01.00</v>
          </cell>
          <cell r="B282" t="str">
            <v>470038</v>
          </cell>
          <cell r="C282" t="str">
            <v>OBRERO  B</v>
          </cell>
          <cell r="D282" t="str">
            <v>HH</v>
          </cell>
          <cell r="E282">
            <v>1</v>
          </cell>
          <cell r="F282">
            <v>5.333333333333333</v>
          </cell>
          <cell r="G282">
            <v>5.9</v>
          </cell>
          <cell r="H282">
            <v>31.466666666666669</v>
          </cell>
          <cell r="J282" t="str">
            <v>47</v>
          </cell>
          <cell r="K282">
            <v>20</v>
          </cell>
          <cell r="L282">
            <v>106.67</v>
          </cell>
          <cell r="M282">
            <v>629.33000000000004</v>
          </cell>
        </row>
        <row r="283">
          <cell r="A283" t="str">
            <v>04.01.00</v>
          </cell>
          <cell r="B283" t="str">
            <v>470039</v>
          </cell>
          <cell r="C283" t="str">
            <v>OBRERO  C</v>
          </cell>
          <cell r="D283" t="str">
            <v>HH</v>
          </cell>
          <cell r="E283">
            <v>1</v>
          </cell>
          <cell r="F283">
            <v>5.333333333333333</v>
          </cell>
          <cell r="G283">
            <v>5.33</v>
          </cell>
          <cell r="H283">
            <v>28.426666666666666</v>
          </cell>
          <cell r="J283" t="str">
            <v>47</v>
          </cell>
          <cell r="K283">
            <v>20</v>
          </cell>
          <cell r="L283">
            <v>106.67</v>
          </cell>
          <cell r="M283">
            <v>568.53</v>
          </cell>
        </row>
        <row r="284">
          <cell r="A284" t="str">
            <v>04.01.00</v>
          </cell>
          <cell r="B284" t="str">
            <v>470040</v>
          </cell>
          <cell r="C284" t="str">
            <v>MAESTRO DE OBRA</v>
          </cell>
          <cell r="D284" t="str">
            <v>HH</v>
          </cell>
          <cell r="E284">
            <v>0.15</v>
          </cell>
          <cell r="F284">
            <v>0.79999999999999993</v>
          </cell>
          <cell r="G284">
            <v>7.03</v>
          </cell>
          <cell r="H284">
            <v>5.6239999999999997</v>
          </cell>
          <cell r="I284">
            <v>99.970666666666659</v>
          </cell>
          <cell r="J284" t="str">
            <v>47</v>
          </cell>
          <cell r="K284">
            <v>20</v>
          </cell>
          <cell r="L284">
            <v>16</v>
          </cell>
          <cell r="M284">
            <v>112.48</v>
          </cell>
        </row>
        <row r="285">
          <cell r="A285" t="str">
            <v>04.01.00</v>
          </cell>
          <cell r="C285" t="str">
            <v>MATERIALES</v>
          </cell>
          <cell r="J285">
            <v>0</v>
          </cell>
        </row>
        <row r="286">
          <cell r="A286" t="str">
            <v>04.01.00</v>
          </cell>
          <cell r="B286" t="str">
            <v>040110</v>
          </cell>
          <cell r="C286" t="str">
            <v>ARCILLA</v>
          </cell>
          <cell r="D286" t="str">
            <v>M3</v>
          </cell>
          <cell r="F286">
            <v>0.6</v>
          </cell>
          <cell r="G286">
            <v>45</v>
          </cell>
          <cell r="H286">
            <v>27</v>
          </cell>
          <cell r="J286" t="str">
            <v>04</v>
          </cell>
          <cell r="K286">
            <v>20</v>
          </cell>
          <cell r="L286">
            <v>12</v>
          </cell>
          <cell r="M286">
            <v>540</v>
          </cell>
        </row>
        <row r="287">
          <cell r="A287" t="str">
            <v>04.01.00</v>
          </cell>
          <cell r="B287" t="str">
            <v>210000</v>
          </cell>
          <cell r="C287" t="str">
            <v>CEMENTO PORTLAND TIPO 1 (42.5 Kg.)</v>
          </cell>
          <cell r="D287" t="str">
            <v>BOL</v>
          </cell>
          <cell r="F287">
            <v>0.3</v>
          </cell>
          <cell r="G287">
            <v>21</v>
          </cell>
          <cell r="H287">
            <v>6.3</v>
          </cell>
          <cell r="J287" t="str">
            <v>21</v>
          </cell>
          <cell r="K287">
            <v>20</v>
          </cell>
          <cell r="L287">
            <v>6</v>
          </cell>
          <cell r="M287">
            <v>126</v>
          </cell>
        </row>
        <row r="288">
          <cell r="A288" t="str">
            <v>04.01.00</v>
          </cell>
          <cell r="B288" t="str">
            <v>290308</v>
          </cell>
          <cell r="C288" t="str">
            <v>CAL EN BOLSA DE 40 Kg.</v>
          </cell>
          <cell r="D288" t="str">
            <v>BOL</v>
          </cell>
          <cell r="F288">
            <v>1.5</v>
          </cell>
          <cell r="G288">
            <v>10.5</v>
          </cell>
          <cell r="H288">
            <v>15.75</v>
          </cell>
          <cell r="I288">
            <v>49.05</v>
          </cell>
          <cell r="J288" t="str">
            <v>29</v>
          </cell>
          <cell r="K288">
            <v>20</v>
          </cell>
          <cell r="L288">
            <v>30</v>
          </cell>
          <cell r="M288">
            <v>315</v>
          </cell>
        </row>
        <row r="289">
          <cell r="A289" t="str">
            <v>04.01.00</v>
          </cell>
          <cell r="C289" t="str">
            <v>EQUIPOS</v>
          </cell>
          <cell r="J289">
            <v>0</v>
          </cell>
        </row>
        <row r="290">
          <cell r="A290" t="str">
            <v>04.01.00</v>
          </cell>
          <cell r="B290" t="str">
            <v>370101</v>
          </cell>
          <cell r="C290" t="str">
            <v>HERRAMIENTAS MANUALES</v>
          </cell>
          <cell r="D290" t="str">
            <v>%MO</v>
          </cell>
          <cell r="F290">
            <v>3</v>
          </cell>
          <cell r="G290">
            <v>99.970666666666659</v>
          </cell>
          <cell r="H290">
            <v>2.9991199999999996</v>
          </cell>
          <cell r="I290">
            <v>2.9991199999999996</v>
          </cell>
          <cell r="J290" t="str">
            <v>37</v>
          </cell>
          <cell r="K290">
            <v>20</v>
          </cell>
          <cell r="L290">
            <v>0</v>
          </cell>
          <cell r="M290">
            <v>59.98</v>
          </cell>
        </row>
        <row r="291">
          <cell r="A291" t="str">
            <v>04.01.00</v>
          </cell>
          <cell r="C291" t="str">
            <v>INSUMO PARTIDA</v>
          </cell>
          <cell r="J291">
            <v>0</v>
          </cell>
        </row>
        <row r="292">
          <cell r="A292" t="str">
            <v>04.01.00</v>
          </cell>
          <cell r="B292" t="str">
            <v>910109</v>
          </cell>
          <cell r="C292" t="str">
            <v>PREPARADO DE PIEDRA  PARA CALZADURA</v>
          </cell>
          <cell r="D292" t="str">
            <v>M3</v>
          </cell>
          <cell r="F292">
            <v>0.9</v>
          </cell>
          <cell r="G292">
            <v>23.94</v>
          </cell>
          <cell r="H292">
            <v>21.546000000000003</v>
          </cell>
          <cell r="I292">
            <v>21.546000000000003</v>
          </cell>
          <cell r="J292" t="str">
            <v>91</v>
          </cell>
          <cell r="K292">
            <v>20</v>
          </cell>
          <cell r="L292">
            <v>18</v>
          </cell>
          <cell r="M292">
            <v>430.92</v>
          </cell>
        </row>
        <row r="293">
          <cell r="J293">
            <v>0</v>
          </cell>
        </row>
        <row r="294">
          <cell r="A294" t="str">
            <v>08.05.01</v>
          </cell>
          <cell r="B294" t="str">
            <v>CUBERTINA DE PROTECCION EN CABECERA DE MUROS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 t="str">
            <v>M2</v>
          </cell>
          <cell r="I294">
            <v>13.513664000000002</v>
          </cell>
          <cell r="J294">
            <v>0</v>
          </cell>
        </row>
        <row r="295">
          <cell r="A295" t="str">
            <v>08.05.01</v>
          </cell>
          <cell r="E295" t="str">
            <v>RENDIMIENTO</v>
          </cell>
          <cell r="F295">
            <v>20</v>
          </cell>
          <cell r="G295" t="str">
            <v>M2/día</v>
          </cell>
          <cell r="J295">
            <v>0</v>
          </cell>
        </row>
        <row r="296">
          <cell r="A296" t="str">
            <v>08.05.01</v>
          </cell>
          <cell r="C296" t="str">
            <v>MANO DE OBRA</v>
          </cell>
          <cell r="J296">
            <v>0</v>
          </cell>
        </row>
        <row r="297">
          <cell r="A297" t="str">
            <v>08.05.01</v>
          </cell>
          <cell r="B297" t="str">
            <v>470038</v>
          </cell>
          <cell r="C297" t="str">
            <v>OBRERO  B</v>
          </cell>
          <cell r="D297" t="str">
            <v>HH</v>
          </cell>
          <cell r="E297">
            <v>1</v>
          </cell>
          <cell r="F297">
            <v>0.4</v>
          </cell>
          <cell r="G297">
            <v>5.9</v>
          </cell>
          <cell r="H297">
            <v>2.3600000000000003</v>
          </cell>
          <cell r="J297" t="str">
            <v>47</v>
          </cell>
          <cell r="K297">
            <v>270</v>
          </cell>
          <cell r="L297">
            <v>108</v>
          </cell>
          <cell r="M297">
            <v>637.20000000000005</v>
          </cell>
        </row>
        <row r="298">
          <cell r="A298" t="str">
            <v>08.05.01</v>
          </cell>
          <cell r="B298" t="str">
            <v>470039</v>
          </cell>
          <cell r="C298" t="str">
            <v>OBRERO  C</v>
          </cell>
          <cell r="D298" t="str">
            <v>HH</v>
          </cell>
          <cell r="E298">
            <v>1</v>
          </cell>
          <cell r="F298">
            <v>0.4</v>
          </cell>
          <cell r="G298">
            <v>5.33</v>
          </cell>
          <cell r="H298">
            <v>2.1320000000000001</v>
          </cell>
          <cell r="J298" t="str">
            <v>47</v>
          </cell>
          <cell r="K298">
            <v>270</v>
          </cell>
          <cell r="L298">
            <v>108</v>
          </cell>
          <cell r="M298">
            <v>575.64</v>
          </cell>
        </row>
        <row r="299">
          <cell r="A299" t="str">
            <v>08.05.01</v>
          </cell>
          <cell r="B299" t="str">
            <v>470040</v>
          </cell>
          <cell r="C299" t="str">
            <v>MAESTRO DE OBRA</v>
          </cell>
          <cell r="D299" t="str">
            <v>HH</v>
          </cell>
          <cell r="E299">
            <v>0.1</v>
          </cell>
          <cell r="F299">
            <v>4.0000000000000008E-2</v>
          </cell>
          <cell r="G299">
            <v>7.03</v>
          </cell>
          <cell r="H299">
            <v>0.28120000000000006</v>
          </cell>
          <cell r="I299">
            <v>4.773200000000001</v>
          </cell>
          <cell r="J299" t="str">
            <v>47</v>
          </cell>
          <cell r="K299">
            <v>270</v>
          </cell>
          <cell r="L299">
            <v>10.8</v>
          </cell>
          <cell r="M299">
            <v>75.92</v>
          </cell>
        </row>
        <row r="300">
          <cell r="A300" t="str">
            <v>08.05.01</v>
          </cell>
          <cell r="C300" t="str">
            <v>MATERIALES</v>
          </cell>
          <cell r="J300">
            <v>0</v>
          </cell>
        </row>
        <row r="301">
          <cell r="A301" t="str">
            <v>08.05.01</v>
          </cell>
          <cell r="B301" t="str">
            <v>210000</v>
          </cell>
          <cell r="C301" t="str">
            <v>CEMENTO PORTLAND TIPO 1 (42.5 Kg.)</v>
          </cell>
          <cell r="D301" t="str">
            <v>BOL</v>
          </cell>
          <cell r="F301">
            <v>0.12</v>
          </cell>
          <cell r="G301">
            <v>21</v>
          </cell>
          <cell r="H301">
            <v>2.52</v>
          </cell>
          <cell r="J301" t="str">
            <v>21</v>
          </cell>
          <cell r="K301">
            <v>270</v>
          </cell>
          <cell r="L301">
            <v>32.4</v>
          </cell>
          <cell r="M301">
            <v>680.4</v>
          </cell>
        </row>
        <row r="302">
          <cell r="A302" t="str">
            <v>08.05.01</v>
          </cell>
          <cell r="B302" t="str">
            <v>050104</v>
          </cell>
          <cell r="C302" t="str">
            <v>ARENA GRUESA</v>
          </cell>
          <cell r="D302" t="str">
            <v>M3</v>
          </cell>
          <cell r="F302">
            <v>0.02</v>
          </cell>
          <cell r="G302">
            <v>78</v>
          </cell>
          <cell r="H302">
            <v>1.56</v>
          </cell>
          <cell r="I302">
            <v>4.08</v>
          </cell>
          <cell r="J302" t="str">
            <v>05</v>
          </cell>
          <cell r="K302">
            <v>270</v>
          </cell>
          <cell r="L302">
            <v>5.4</v>
          </cell>
          <cell r="M302">
            <v>421.2</v>
          </cell>
        </row>
        <row r="303">
          <cell r="A303" t="str">
            <v>08.05.01</v>
          </cell>
          <cell r="C303" t="str">
            <v>EQUIPOS</v>
          </cell>
          <cell r="J303">
            <v>0</v>
          </cell>
        </row>
        <row r="304">
          <cell r="A304" t="str">
            <v>08.05.01</v>
          </cell>
          <cell r="B304" t="str">
            <v>370101</v>
          </cell>
          <cell r="C304" t="str">
            <v>HERRAMIENTAS MANUALES</v>
          </cell>
          <cell r="D304" t="str">
            <v>%MO</v>
          </cell>
          <cell r="F304">
            <v>2</v>
          </cell>
          <cell r="G304">
            <v>4.773200000000001</v>
          </cell>
          <cell r="H304">
            <v>9.5464000000000021E-2</v>
          </cell>
          <cell r="I304">
            <v>9.5464000000000021E-2</v>
          </cell>
          <cell r="J304" t="str">
            <v>37</v>
          </cell>
          <cell r="K304">
            <v>270</v>
          </cell>
          <cell r="L304">
            <v>0</v>
          </cell>
          <cell r="M304">
            <v>25.78</v>
          </cell>
        </row>
        <row r="305">
          <cell r="A305" t="str">
            <v>08.05.01</v>
          </cell>
          <cell r="C305" t="str">
            <v>INSUMO PARTIDA</v>
          </cell>
          <cell r="J305">
            <v>0</v>
          </cell>
        </row>
        <row r="306">
          <cell r="A306" t="str">
            <v>08.05.01</v>
          </cell>
          <cell r="B306" t="str">
            <v>920108</v>
          </cell>
          <cell r="C306" t="str">
            <v>MORTERO DE ARCILLA-TIERRA-CAL</v>
          </cell>
          <cell r="D306" t="str">
            <v>M3</v>
          </cell>
          <cell r="F306">
            <v>0.1</v>
          </cell>
          <cell r="G306">
            <v>45.65</v>
          </cell>
          <cell r="H306">
            <v>4.5650000000000004</v>
          </cell>
          <cell r="I306">
            <v>4.5650000000000004</v>
          </cell>
          <cell r="J306" t="str">
            <v>92</v>
          </cell>
          <cell r="K306">
            <v>270</v>
          </cell>
          <cell r="L306">
            <v>27</v>
          </cell>
          <cell r="M306">
            <v>1232.55</v>
          </cell>
        </row>
        <row r="307">
          <cell r="J307">
            <v>0</v>
          </cell>
        </row>
        <row r="308">
          <cell r="A308" t="str">
            <v>09.13.01.1</v>
          </cell>
          <cell r="B308" t="str">
            <v>DESARMADO DE MURO (NO INC. RETICULADO)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 t="str">
            <v>M3</v>
          </cell>
          <cell r="I308">
            <v>18.760859999999997</v>
          </cell>
          <cell r="J308">
            <v>0</v>
          </cell>
        </row>
        <row r="309">
          <cell r="A309" t="str">
            <v>09.13.01.1</v>
          </cell>
          <cell r="E309" t="str">
            <v>RENDIMIENTO</v>
          </cell>
          <cell r="F309">
            <v>8</v>
          </cell>
          <cell r="G309" t="str">
            <v>M3/día</v>
          </cell>
          <cell r="J309">
            <v>0</v>
          </cell>
        </row>
        <row r="310">
          <cell r="A310" t="str">
            <v>09.13.01.1</v>
          </cell>
          <cell r="C310" t="str">
            <v>MANO DE OBRA</v>
          </cell>
          <cell r="J310">
            <v>0</v>
          </cell>
        </row>
        <row r="311">
          <cell r="A311" t="str">
            <v>09.13.01.1</v>
          </cell>
          <cell r="B311" t="str">
            <v>470037</v>
          </cell>
          <cell r="C311" t="str">
            <v>OBRERO  A</v>
          </cell>
          <cell r="D311" t="str">
            <v>HH</v>
          </cell>
          <cell r="E311">
            <v>1</v>
          </cell>
          <cell r="F311">
            <v>1</v>
          </cell>
          <cell r="G311">
            <v>6.46</v>
          </cell>
          <cell r="H311">
            <v>6.46</v>
          </cell>
          <cell r="J311" t="str">
            <v>47</v>
          </cell>
          <cell r="K311">
            <v>240</v>
          </cell>
          <cell r="L311">
            <v>240</v>
          </cell>
          <cell r="M311">
            <v>1550.4</v>
          </cell>
        </row>
        <row r="312">
          <cell r="A312" t="str">
            <v>09.13.01.1</v>
          </cell>
          <cell r="B312" t="str">
            <v>470038</v>
          </cell>
          <cell r="C312" t="str">
            <v>OBRERO  B</v>
          </cell>
          <cell r="D312" t="str">
            <v>HH</v>
          </cell>
          <cell r="E312">
            <v>1</v>
          </cell>
          <cell r="F312">
            <v>1</v>
          </cell>
          <cell r="G312">
            <v>5.9</v>
          </cell>
          <cell r="H312">
            <v>5.9</v>
          </cell>
          <cell r="J312" t="str">
            <v>47</v>
          </cell>
          <cell r="K312">
            <v>240</v>
          </cell>
          <cell r="L312">
            <v>240</v>
          </cell>
          <cell r="M312">
            <v>1416</v>
          </cell>
        </row>
        <row r="313">
          <cell r="A313" t="str">
            <v>09.13.01.1</v>
          </cell>
          <cell r="B313" t="str">
            <v>470039</v>
          </cell>
          <cell r="C313" t="str">
            <v>OBRERO  C</v>
          </cell>
          <cell r="D313" t="str">
            <v>HH</v>
          </cell>
          <cell r="E313">
            <v>1</v>
          </cell>
          <cell r="F313">
            <v>1</v>
          </cell>
          <cell r="G313">
            <v>5.33</v>
          </cell>
          <cell r="H313">
            <v>5.33</v>
          </cell>
          <cell r="J313" t="str">
            <v>47</v>
          </cell>
          <cell r="K313">
            <v>240</v>
          </cell>
          <cell r="L313">
            <v>240</v>
          </cell>
          <cell r="M313">
            <v>1279.2</v>
          </cell>
        </row>
        <row r="314">
          <cell r="A314" t="str">
            <v>09.13.01.1</v>
          </cell>
          <cell r="B314" t="str">
            <v>470040</v>
          </cell>
          <cell r="C314" t="str">
            <v>MAESTRO DE OBRA</v>
          </cell>
          <cell r="D314" t="str">
            <v>HH</v>
          </cell>
          <cell r="E314">
            <v>0.1</v>
          </cell>
          <cell r="F314">
            <v>0.1</v>
          </cell>
          <cell r="G314">
            <v>7.03</v>
          </cell>
          <cell r="H314">
            <v>0.70300000000000007</v>
          </cell>
          <cell r="I314">
            <v>18.392999999999997</v>
          </cell>
          <cell r="J314" t="str">
            <v>47</v>
          </cell>
          <cell r="K314">
            <v>240</v>
          </cell>
          <cell r="L314">
            <v>24</v>
          </cell>
          <cell r="M314">
            <v>168.72</v>
          </cell>
        </row>
        <row r="315">
          <cell r="A315" t="str">
            <v>09.13.01.1</v>
          </cell>
          <cell r="C315" t="str">
            <v>EQUIPOS</v>
          </cell>
          <cell r="J315">
            <v>0</v>
          </cell>
        </row>
        <row r="316">
          <cell r="A316" t="str">
            <v>09.13.01.1</v>
          </cell>
          <cell r="B316" t="str">
            <v>370101</v>
          </cell>
          <cell r="C316" t="str">
            <v>HERRAMIENTAS MANUALES</v>
          </cell>
          <cell r="D316" t="str">
            <v>%MO</v>
          </cell>
          <cell r="F316">
            <v>2</v>
          </cell>
          <cell r="G316">
            <v>18.392999999999997</v>
          </cell>
          <cell r="H316">
            <v>0.36785999999999996</v>
          </cell>
          <cell r="I316">
            <v>0.36785999999999996</v>
          </cell>
          <cell r="J316" t="str">
            <v>37</v>
          </cell>
          <cell r="K316">
            <v>240</v>
          </cell>
          <cell r="L316">
            <v>0</v>
          </cell>
          <cell r="M316">
            <v>88.29</v>
          </cell>
        </row>
        <row r="317">
          <cell r="J317">
            <v>0</v>
          </cell>
        </row>
        <row r="318">
          <cell r="A318" t="str">
            <v>09.13.01.2</v>
          </cell>
          <cell r="B318" t="str">
            <v>RECOMPOSICION DE MURO DE APAREJO CONCERTADO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 t="str">
            <v>M3</v>
          </cell>
          <cell r="I318">
            <v>107.49929999999998</v>
          </cell>
          <cell r="J318">
            <v>0</v>
          </cell>
        </row>
        <row r="319">
          <cell r="A319" t="str">
            <v>09.13.01.2</v>
          </cell>
          <cell r="E319" t="str">
            <v>RENDIMIENTO</v>
          </cell>
          <cell r="F319">
            <v>1.6</v>
          </cell>
          <cell r="G319" t="str">
            <v>M3/día</v>
          </cell>
          <cell r="J319">
            <v>0</v>
          </cell>
        </row>
        <row r="320">
          <cell r="A320" t="str">
            <v>09.13.01.2</v>
          </cell>
          <cell r="C320" t="str">
            <v>MANO DE OBRA</v>
          </cell>
          <cell r="J320">
            <v>0</v>
          </cell>
        </row>
        <row r="321">
          <cell r="A321" t="str">
            <v>09.13.01.2</v>
          </cell>
          <cell r="B321" t="str">
            <v>470037</v>
          </cell>
          <cell r="C321" t="str">
            <v>OBRERO  A</v>
          </cell>
          <cell r="D321" t="str">
            <v>HH</v>
          </cell>
          <cell r="E321">
            <v>1</v>
          </cell>
          <cell r="F321">
            <v>5</v>
          </cell>
          <cell r="G321">
            <v>6.46</v>
          </cell>
          <cell r="H321">
            <v>32.299999999999997</v>
          </cell>
          <cell r="J321" t="str">
            <v>47</v>
          </cell>
          <cell r="K321">
            <v>240</v>
          </cell>
          <cell r="L321">
            <v>1200</v>
          </cell>
          <cell r="M321">
            <v>7752</v>
          </cell>
        </row>
        <row r="322">
          <cell r="A322" t="str">
            <v>09.13.01.2</v>
          </cell>
          <cell r="B322" t="str">
            <v>470038</v>
          </cell>
          <cell r="C322" t="str">
            <v>OBRERO  B</v>
          </cell>
          <cell r="D322" t="str">
            <v>HH</v>
          </cell>
          <cell r="E322">
            <v>1</v>
          </cell>
          <cell r="F322">
            <v>5</v>
          </cell>
          <cell r="G322">
            <v>5.9</v>
          </cell>
          <cell r="H322">
            <v>29.5</v>
          </cell>
          <cell r="J322" t="str">
            <v>47</v>
          </cell>
          <cell r="K322">
            <v>240</v>
          </cell>
          <cell r="L322">
            <v>1200</v>
          </cell>
          <cell r="M322">
            <v>7080</v>
          </cell>
        </row>
        <row r="323">
          <cell r="A323" t="str">
            <v>09.13.01.2</v>
          </cell>
          <cell r="B323" t="str">
            <v>470039</v>
          </cell>
          <cell r="C323" t="str">
            <v>OBRERO  C</v>
          </cell>
          <cell r="D323" t="str">
            <v>HH</v>
          </cell>
          <cell r="E323">
            <v>1</v>
          </cell>
          <cell r="F323">
            <v>5</v>
          </cell>
          <cell r="G323">
            <v>5.33</v>
          </cell>
          <cell r="H323">
            <v>26.65</v>
          </cell>
          <cell r="J323" t="str">
            <v>47</v>
          </cell>
          <cell r="K323">
            <v>240</v>
          </cell>
          <cell r="L323">
            <v>1200</v>
          </cell>
          <cell r="M323">
            <v>6396</v>
          </cell>
        </row>
        <row r="324">
          <cell r="A324" t="str">
            <v>09.13.01.2</v>
          </cell>
          <cell r="B324" t="str">
            <v>470040</v>
          </cell>
          <cell r="C324" t="str">
            <v>MAESTRO DE OBRA</v>
          </cell>
          <cell r="D324" t="str">
            <v>HH</v>
          </cell>
          <cell r="E324">
            <v>0.1</v>
          </cell>
          <cell r="F324">
            <v>0.5</v>
          </cell>
          <cell r="G324">
            <v>7.03</v>
          </cell>
          <cell r="H324">
            <v>3.5150000000000001</v>
          </cell>
          <cell r="I324">
            <v>91.964999999999989</v>
          </cell>
          <cell r="J324" t="str">
            <v>47</v>
          </cell>
          <cell r="K324">
            <v>240</v>
          </cell>
          <cell r="L324">
            <v>120</v>
          </cell>
          <cell r="M324">
            <v>843.6</v>
          </cell>
        </row>
        <row r="325">
          <cell r="A325" t="str">
            <v>09.13.01.2</v>
          </cell>
          <cell r="C325" t="str">
            <v>EQUIPOS</v>
          </cell>
          <cell r="J325">
            <v>0</v>
          </cell>
        </row>
        <row r="326">
          <cell r="A326" t="str">
            <v>09.13.01.2</v>
          </cell>
          <cell r="B326" t="str">
            <v>370101</v>
          </cell>
          <cell r="C326" t="str">
            <v>HERRAMIENTAS MANUALES</v>
          </cell>
          <cell r="D326" t="str">
            <v>%MO</v>
          </cell>
          <cell r="F326">
            <v>2</v>
          </cell>
          <cell r="G326">
            <v>91.964999999999989</v>
          </cell>
          <cell r="H326">
            <v>1.8392999999999997</v>
          </cell>
          <cell r="I326">
            <v>1.8392999999999997</v>
          </cell>
          <cell r="J326" t="str">
            <v>37</v>
          </cell>
          <cell r="K326">
            <v>240</v>
          </cell>
          <cell r="L326">
            <v>0</v>
          </cell>
          <cell r="M326">
            <v>441.43</v>
          </cell>
        </row>
        <row r="327">
          <cell r="A327" t="str">
            <v>09.13.01.2</v>
          </cell>
          <cell r="C327" t="str">
            <v>INSUMO PARTIDA</v>
          </cell>
          <cell r="J327">
            <v>0</v>
          </cell>
        </row>
        <row r="328">
          <cell r="A328" t="str">
            <v>09.13.01.2</v>
          </cell>
          <cell r="B328" t="str">
            <v>920108</v>
          </cell>
          <cell r="C328" t="str">
            <v>MORTERO DE ARCILLA-TIERRA-CAL</v>
          </cell>
          <cell r="D328" t="str">
            <v>M3</v>
          </cell>
          <cell r="F328">
            <v>0.3</v>
          </cell>
          <cell r="G328">
            <v>45.65</v>
          </cell>
          <cell r="H328">
            <v>13.694999999999999</v>
          </cell>
          <cell r="I328">
            <v>13.694999999999999</v>
          </cell>
          <cell r="J328" t="str">
            <v>92</v>
          </cell>
          <cell r="K328">
            <v>240</v>
          </cell>
          <cell r="L328">
            <v>72</v>
          </cell>
          <cell r="M328">
            <v>3286.8</v>
          </cell>
        </row>
        <row r="329">
          <cell r="J329">
            <v>0</v>
          </cell>
        </row>
        <row r="330">
          <cell r="A330" t="str">
            <v>09.13.01.3</v>
          </cell>
          <cell r="B330" t="str">
            <v>RESTITUCION DE MUROS DE APAREJO CONCERTADO (MATERIAL  PROPIO)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 t="str">
            <v>M3</v>
          </cell>
          <cell r="I330">
            <v>192.1376181818182</v>
          </cell>
          <cell r="J330">
            <v>0</v>
          </cell>
        </row>
        <row r="331">
          <cell r="A331" t="str">
            <v>09.13.01.3</v>
          </cell>
          <cell r="E331" t="str">
            <v>RENDIMIENTO</v>
          </cell>
          <cell r="F331">
            <v>1.1000000000000001</v>
          </cell>
          <cell r="G331" t="str">
            <v>M3/día</v>
          </cell>
          <cell r="J331">
            <v>0</v>
          </cell>
        </row>
        <row r="332">
          <cell r="A332" t="str">
            <v>09.13.01.3</v>
          </cell>
          <cell r="C332" t="str">
            <v>MANO DE OBRA</v>
          </cell>
          <cell r="J332">
            <v>0</v>
          </cell>
        </row>
        <row r="333">
          <cell r="A333" t="str">
            <v>09.13.01.3</v>
          </cell>
          <cell r="B333" t="str">
            <v>470037</v>
          </cell>
          <cell r="C333" t="str">
            <v>OBRERO  A</v>
          </cell>
          <cell r="D333" t="str">
            <v>HH</v>
          </cell>
          <cell r="E333">
            <v>1</v>
          </cell>
          <cell r="F333">
            <v>7.2727272727272725</v>
          </cell>
          <cell r="G333">
            <v>6.46</v>
          </cell>
          <cell r="H333">
            <v>46.981818181818177</v>
          </cell>
          <cell r="J333" t="str">
            <v>47</v>
          </cell>
          <cell r="K333">
            <v>260</v>
          </cell>
          <cell r="L333">
            <v>1890.91</v>
          </cell>
          <cell r="M333">
            <v>12215.27</v>
          </cell>
        </row>
        <row r="334">
          <cell r="A334" t="str">
            <v>09.13.01.3</v>
          </cell>
          <cell r="B334" t="str">
            <v>470038</v>
          </cell>
          <cell r="C334" t="str">
            <v>OBRERO  B</v>
          </cell>
          <cell r="D334" t="str">
            <v>HH</v>
          </cell>
          <cell r="E334">
            <v>1</v>
          </cell>
          <cell r="F334">
            <v>7.2727272727272725</v>
          </cell>
          <cell r="G334">
            <v>5.9</v>
          </cell>
          <cell r="H334">
            <v>42.909090909090914</v>
          </cell>
          <cell r="J334" t="str">
            <v>47</v>
          </cell>
          <cell r="K334">
            <v>260</v>
          </cell>
          <cell r="L334">
            <v>1890.91</v>
          </cell>
          <cell r="M334">
            <v>11156.36</v>
          </cell>
        </row>
        <row r="335">
          <cell r="A335" t="str">
            <v>09.13.01.3</v>
          </cell>
          <cell r="B335" t="str">
            <v>470039</v>
          </cell>
          <cell r="C335" t="str">
            <v>OBRERO  C</v>
          </cell>
          <cell r="D335" t="str">
            <v>HH</v>
          </cell>
          <cell r="E335">
            <v>1</v>
          </cell>
          <cell r="F335">
            <v>7.2727272727272725</v>
          </cell>
          <cell r="G335">
            <v>5.33</v>
          </cell>
          <cell r="H335">
            <v>38.763636363636365</v>
          </cell>
          <cell r="J335" t="str">
            <v>47</v>
          </cell>
          <cell r="K335">
            <v>260</v>
          </cell>
          <cell r="L335">
            <v>1890.91</v>
          </cell>
          <cell r="M335">
            <v>10078.549999999999</v>
          </cell>
        </row>
        <row r="336">
          <cell r="A336" t="str">
            <v>09.13.01.3</v>
          </cell>
          <cell r="B336" t="str">
            <v>470040</v>
          </cell>
          <cell r="C336" t="str">
            <v>MAESTRO DE OBRA</v>
          </cell>
          <cell r="D336" t="str">
            <v>HH</v>
          </cell>
          <cell r="E336">
            <v>0.1</v>
          </cell>
          <cell r="F336">
            <v>0.72727272727272729</v>
          </cell>
          <cell r="G336">
            <v>7.03</v>
          </cell>
          <cell r="H336">
            <v>5.1127272727272732</v>
          </cell>
          <cell r="I336">
            <v>133.76727272727274</v>
          </cell>
          <cell r="J336" t="str">
            <v>47</v>
          </cell>
          <cell r="K336">
            <v>260</v>
          </cell>
          <cell r="L336">
            <v>189.09</v>
          </cell>
          <cell r="M336">
            <v>1329.31</v>
          </cell>
        </row>
        <row r="337">
          <cell r="A337" t="str">
            <v>09.13.01.3</v>
          </cell>
          <cell r="C337" t="str">
            <v>MATERIALES</v>
          </cell>
          <cell r="J337">
            <v>0</v>
          </cell>
        </row>
        <row r="338">
          <cell r="A338" t="str">
            <v>09.13.01.3</v>
          </cell>
          <cell r="B338" t="str">
            <v>050009</v>
          </cell>
          <cell r="C338" t="str">
            <v>PIEDRA GRANDE TAMAÑO MIN. 10"</v>
          </cell>
          <cell r="D338" t="str">
            <v>M3</v>
          </cell>
          <cell r="F338">
            <v>1.05</v>
          </cell>
          <cell r="G338">
            <v>40</v>
          </cell>
          <cell r="H338">
            <v>42</v>
          </cell>
          <cell r="I338">
            <v>42</v>
          </cell>
          <cell r="J338" t="str">
            <v>05</v>
          </cell>
          <cell r="K338">
            <v>260</v>
          </cell>
          <cell r="L338">
            <v>273</v>
          </cell>
          <cell r="M338">
            <v>10920</v>
          </cell>
        </row>
        <row r="339">
          <cell r="A339" t="str">
            <v>09.13.01.3</v>
          </cell>
          <cell r="C339" t="str">
            <v>EQUIPOS</v>
          </cell>
          <cell r="J339">
            <v>0</v>
          </cell>
        </row>
        <row r="340">
          <cell r="A340" t="str">
            <v>09.13.01.3</v>
          </cell>
          <cell r="B340" t="str">
            <v>370101</v>
          </cell>
          <cell r="C340" t="str">
            <v>HERRAMIENTAS MANUALES</v>
          </cell>
          <cell r="D340" t="str">
            <v>%MO</v>
          </cell>
          <cell r="F340">
            <v>2</v>
          </cell>
          <cell r="G340">
            <v>133.76727272727274</v>
          </cell>
          <cell r="H340">
            <v>2.6753454545454547</v>
          </cell>
          <cell r="I340">
            <v>2.6753454545454547</v>
          </cell>
          <cell r="J340" t="str">
            <v>37</v>
          </cell>
          <cell r="K340">
            <v>260</v>
          </cell>
          <cell r="L340">
            <v>0</v>
          </cell>
          <cell r="M340">
            <v>695.59</v>
          </cell>
        </row>
        <row r="341">
          <cell r="A341" t="str">
            <v>09.13.01.3</v>
          </cell>
          <cell r="C341" t="str">
            <v>INSUMO PARTIDA</v>
          </cell>
          <cell r="J341">
            <v>0</v>
          </cell>
        </row>
        <row r="342">
          <cell r="A342" t="str">
            <v>09.13.01.3</v>
          </cell>
          <cell r="B342" t="str">
            <v>920108</v>
          </cell>
          <cell r="C342" t="str">
            <v>MORTERO DE ARCILLA-TIERRA-CAL</v>
          </cell>
          <cell r="D342" t="str">
            <v>M3</v>
          </cell>
          <cell r="F342">
            <v>0.3</v>
          </cell>
          <cell r="G342">
            <v>45.65</v>
          </cell>
          <cell r="H342">
            <v>13.694999999999999</v>
          </cell>
          <cell r="I342">
            <v>13.694999999999999</v>
          </cell>
          <cell r="J342" t="str">
            <v>92</v>
          </cell>
          <cell r="K342">
            <v>260</v>
          </cell>
          <cell r="L342">
            <v>78</v>
          </cell>
          <cell r="M342">
            <v>3560.7</v>
          </cell>
        </row>
        <row r="343">
          <cell r="J343">
            <v>0</v>
          </cell>
        </row>
        <row r="344">
          <cell r="A344" t="str">
            <v>09.13.02.2</v>
          </cell>
          <cell r="B344" t="str">
            <v>CONSOLIDACION DE MUROS DE APAREJO CONCERTADO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 t="str">
            <v>M2</v>
          </cell>
          <cell r="I344">
            <v>24.542979999999996</v>
          </cell>
          <cell r="J344">
            <v>0</v>
          </cell>
        </row>
        <row r="345">
          <cell r="A345" t="str">
            <v>09.13.02.2</v>
          </cell>
          <cell r="E345" t="str">
            <v>RENDIMIENTO</v>
          </cell>
          <cell r="F345">
            <v>7</v>
          </cell>
          <cell r="G345" t="str">
            <v>M2/día</v>
          </cell>
          <cell r="J345">
            <v>0</v>
          </cell>
        </row>
        <row r="346">
          <cell r="A346" t="str">
            <v>09.13.02.2</v>
          </cell>
          <cell r="C346" t="str">
            <v>MANO DE OBRA</v>
          </cell>
          <cell r="J346">
            <v>0</v>
          </cell>
        </row>
        <row r="347">
          <cell r="A347" t="str">
            <v>09.13.02.2</v>
          </cell>
          <cell r="B347" t="str">
            <v>470037</v>
          </cell>
          <cell r="C347" t="str">
            <v>OBRERO  A</v>
          </cell>
          <cell r="D347" t="str">
            <v>HH</v>
          </cell>
          <cell r="E347">
            <v>1</v>
          </cell>
          <cell r="F347">
            <v>1.1428571428571428</v>
          </cell>
          <cell r="G347">
            <v>6.46</v>
          </cell>
          <cell r="H347">
            <v>7.3828571428571426</v>
          </cell>
          <cell r="J347" t="str">
            <v>47</v>
          </cell>
          <cell r="K347">
            <v>110</v>
          </cell>
          <cell r="L347">
            <v>125.71</v>
          </cell>
          <cell r="M347">
            <v>812.11</v>
          </cell>
        </row>
        <row r="348">
          <cell r="A348" t="str">
            <v>09.13.02.2</v>
          </cell>
          <cell r="B348" t="str">
            <v>470038</v>
          </cell>
          <cell r="C348" t="str">
            <v>OBRERO  B</v>
          </cell>
          <cell r="D348" t="str">
            <v>HH</v>
          </cell>
          <cell r="E348">
            <v>1</v>
          </cell>
          <cell r="F348">
            <v>1.1428571428571428</v>
          </cell>
          <cell r="G348">
            <v>5.9</v>
          </cell>
          <cell r="H348">
            <v>6.7428571428571429</v>
          </cell>
          <cell r="J348" t="str">
            <v>47</v>
          </cell>
          <cell r="K348">
            <v>110</v>
          </cell>
          <cell r="L348">
            <v>125.71</v>
          </cell>
          <cell r="M348">
            <v>741.71</v>
          </cell>
        </row>
        <row r="349">
          <cell r="A349" t="str">
            <v>09.13.02.2</v>
          </cell>
          <cell r="B349" t="str">
            <v>470039</v>
          </cell>
          <cell r="C349" t="str">
            <v>OBRERO  C</v>
          </cell>
          <cell r="D349" t="str">
            <v>HH</v>
          </cell>
          <cell r="E349">
            <v>1</v>
          </cell>
          <cell r="F349">
            <v>1.1428571428571428</v>
          </cell>
          <cell r="G349">
            <v>5.33</v>
          </cell>
          <cell r="H349">
            <v>6.0914285714285707</v>
          </cell>
          <cell r="J349" t="str">
            <v>47</v>
          </cell>
          <cell r="K349">
            <v>110</v>
          </cell>
          <cell r="L349">
            <v>125.71</v>
          </cell>
          <cell r="M349">
            <v>670.06</v>
          </cell>
        </row>
        <row r="350">
          <cell r="A350" t="str">
            <v>09.13.02.2</v>
          </cell>
          <cell r="B350" t="str">
            <v>470040</v>
          </cell>
          <cell r="C350" t="str">
            <v>MAESTRO DE OBRA</v>
          </cell>
          <cell r="D350" t="str">
            <v>HH</v>
          </cell>
          <cell r="E350">
            <v>0.2</v>
          </cell>
          <cell r="F350">
            <v>0.22857142857142856</v>
          </cell>
          <cell r="G350">
            <v>7.03</v>
          </cell>
          <cell r="H350">
            <v>1.6068571428571428</v>
          </cell>
          <cell r="I350">
            <v>21.823999999999998</v>
          </cell>
          <cell r="J350" t="str">
            <v>47</v>
          </cell>
          <cell r="K350">
            <v>110</v>
          </cell>
          <cell r="L350">
            <v>25.14</v>
          </cell>
          <cell r="M350">
            <v>176.75</v>
          </cell>
        </row>
        <row r="351">
          <cell r="A351" t="str">
            <v>09.13.02.2</v>
          </cell>
          <cell r="C351" t="str">
            <v>EQUIPOS</v>
          </cell>
          <cell r="J351">
            <v>0</v>
          </cell>
        </row>
        <row r="352">
          <cell r="A352" t="str">
            <v>09.13.02.2</v>
          </cell>
          <cell r="B352" t="str">
            <v>370101</v>
          </cell>
          <cell r="C352" t="str">
            <v>HERRAMIENTAS MANUALES</v>
          </cell>
          <cell r="D352" t="str">
            <v>%MO</v>
          </cell>
          <cell r="F352">
            <v>2</v>
          </cell>
          <cell r="G352">
            <v>21.823999999999998</v>
          </cell>
          <cell r="H352">
            <v>0.43647999999999998</v>
          </cell>
          <cell r="I352">
            <v>0.43647999999999998</v>
          </cell>
          <cell r="J352" t="str">
            <v>37</v>
          </cell>
          <cell r="K352">
            <v>110</v>
          </cell>
          <cell r="L352">
            <v>0</v>
          </cell>
          <cell r="M352">
            <v>48.01</v>
          </cell>
        </row>
        <row r="353">
          <cell r="A353" t="str">
            <v>09.13.02.2</v>
          </cell>
          <cell r="C353" t="str">
            <v>INSUMO PARTIDA</v>
          </cell>
          <cell r="J353">
            <v>0</v>
          </cell>
        </row>
        <row r="354">
          <cell r="A354" t="str">
            <v>09.13.02.2</v>
          </cell>
          <cell r="B354" t="str">
            <v>920108</v>
          </cell>
          <cell r="C354" t="str">
            <v>MORTERO DE ARCILLA-TIERRA-CAL</v>
          </cell>
          <cell r="D354" t="str">
            <v>M3</v>
          </cell>
          <cell r="F354">
            <v>0.05</v>
          </cell>
          <cell r="G354">
            <v>45.65</v>
          </cell>
          <cell r="H354">
            <v>2.2825000000000002</v>
          </cell>
          <cell r="I354">
            <v>2.2825000000000002</v>
          </cell>
          <cell r="J354" t="str">
            <v>92</v>
          </cell>
          <cell r="K354">
            <v>110</v>
          </cell>
          <cell r="L354">
            <v>5.5</v>
          </cell>
          <cell r="M354">
            <v>251.08</v>
          </cell>
        </row>
        <row r="355">
          <cell r="J355">
            <v>0</v>
          </cell>
        </row>
        <row r="356">
          <cell r="A356" t="str">
            <v>09.13.10.5</v>
          </cell>
          <cell r="B356" t="str">
            <v>RESTITUCION DE ESCALINATAS DE PIEDRAS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 t="str">
            <v>M3</v>
          </cell>
          <cell r="I356">
            <v>150.42929090909092</v>
          </cell>
          <cell r="J356">
            <v>0</v>
          </cell>
        </row>
        <row r="357">
          <cell r="A357" t="str">
            <v>09.13.10.5</v>
          </cell>
          <cell r="E357" t="str">
            <v>RENDIMIENTO</v>
          </cell>
          <cell r="F357">
            <v>1.1000000000000001</v>
          </cell>
          <cell r="G357" t="str">
            <v>M3/día</v>
          </cell>
          <cell r="J357">
            <v>0</v>
          </cell>
        </row>
        <row r="358">
          <cell r="A358" t="str">
            <v>09.13.10.5</v>
          </cell>
          <cell r="C358" t="str">
            <v>MANO DE OBRA</v>
          </cell>
          <cell r="J358">
            <v>0</v>
          </cell>
        </row>
        <row r="359">
          <cell r="A359" t="str">
            <v>09.13.10.5</v>
          </cell>
          <cell r="B359" t="str">
            <v>470037</v>
          </cell>
          <cell r="C359" t="str">
            <v>OBRERO  A</v>
          </cell>
          <cell r="D359" t="str">
            <v>HH</v>
          </cell>
          <cell r="E359">
            <v>1</v>
          </cell>
          <cell r="F359">
            <v>7.2727272727272725</v>
          </cell>
          <cell r="G359">
            <v>6.46</v>
          </cell>
          <cell r="H359">
            <v>46.981818181818177</v>
          </cell>
          <cell r="J359" t="str">
            <v>47</v>
          </cell>
          <cell r="K359">
            <v>10</v>
          </cell>
          <cell r="L359">
            <v>72.73</v>
          </cell>
          <cell r="M359">
            <v>469.82</v>
          </cell>
        </row>
        <row r="360">
          <cell r="A360" t="str">
            <v>09.13.10.5</v>
          </cell>
          <cell r="B360" t="str">
            <v>470038</v>
          </cell>
          <cell r="C360" t="str">
            <v>OBRERO  B</v>
          </cell>
          <cell r="D360" t="str">
            <v>HH</v>
          </cell>
          <cell r="E360">
            <v>1</v>
          </cell>
          <cell r="F360">
            <v>7.2727272727272725</v>
          </cell>
          <cell r="G360">
            <v>5.9</v>
          </cell>
          <cell r="H360">
            <v>42.909090909090914</v>
          </cell>
          <cell r="J360" t="str">
            <v>47</v>
          </cell>
          <cell r="K360">
            <v>10</v>
          </cell>
          <cell r="L360">
            <v>72.73</v>
          </cell>
          <cell r="M360">
            <v>429.09</v>
          </cell>
        </row>
        <row r="361">
          <cell r="A361" t="str">
            <v>09.13.10.5</v>
          </cell>
          <cell r="B361" t="str">
            <v>470039</v>
          </cell>
          <cell r="C361" t="str">
            <v>OBRERO  C</v>
          </cell>
          <cell r="D361" t="str">
            <v>HH</v>
          </cell>
          <cell r="E361">
            <v>1</v>
          </cell>
          <cell r="F361">
            <v>7.2727272727272725</v>
          </cell>
          <cell r="G361">
            <v>5.33</v>
          </cell>
          <cell r="H361">
            <v>38.763636363636365</v>
          </cell>
          <cell r="J361" t="str">
            <v>47</v>
          </cell>
          <cell r="K361">
            <v>10</v>
          </cell>
          <cell r="L361">
            <v>72.73</v>
          </cell>
          <cell r="M361">
            <v>387.64</v>
          </cell>
        </row>
        <row r="362">
          <cell r="A362" t="str">
            <v>09.13.10.5</v>
          </cell>
          <cell r="B362" t="str">
            <v>470040</v>
          </cell>
          <cell r="C362" t="str">
            <v>MAESTRO DE OBRA</v>
          </cell>
          <cell r="D362" t="str">
            <v>HH</v>
          </cell>
          <cell r="E362">
            <v>0.1</v>
          </cell>
          <cell r="F362">
            <v>0.72727272727272729</v>
          </cell>
          <cell r="G362">
            <v>7.03</v>
          </cell>
          <cell r="H362">
            <v>5.1127272727272732</v>
          </cell>
          <cell r="I362">
            <v>133.76727272727274</v>
          </cell>
          <cell r="J362" t="str">
            <v>47</v>
          </cell>
          <cell r="K362">
            <v>10</v>
          </cell>
          <cell r="L362">
            <v>7.27</v>
          </cell>
          <cell r="M362">
            <v>51.13</v>
          </cell>
        </row>
        <row r="363">
          <cell r="A363" t="str">
            <v>09.13.10.5</v>
          </cell>
          <cell r="C363" t="str">
            <v>MATERIALES</v>
          </cell>
          <cell r="J363">
            <v>0</v>
          </cell>
        </row>
        <row r="364">
          <cell r="A364" t="str">
            <v>09.13.10.5</v>
          </cell>
          <cell r="B364" t="str">
            <v>050031</v>
          </cell>
          <cell r="C364" t="str">
            <v>PIEDRA ANDESITA GRANDE TAMAÑO MIN. 10"</v>
          </cell>
          <cell r="D364" t="str">
            <v>M3</v>
          </cell>
          <cell r="F364">
            <v>0.05</v>
          </cell>
          <cell r="G364">
            <v>35</v>
          </cell>
          <cell r="H364">
            <v>1.75</v>
          </cell>
          <cell r="I364">
            <v>1.75</v>
          </cell>
          <cell r="J364" t="str">
            <v>05</v>
          </cell>
          <cell r="K364">
            <v>10</v>
          </cell>
          <cell r="L364">
            <v>0.5</v>
          </cell>
          <cell r="M364">
            <v>17.5</v>
          </cell>
        </row>
        <row r="365">
          <cell r="A365" t="str">
            <v>09.13.10.5</v>
          </cell>
          <cell r="C365" t="str">
            <v>EQUIPOS</v>
          </cell>
          <cell r="J365">
            <v>0</v>
          </cell>
        </row>
        <row r="366">
          <cell r="A366" t="str">
            <v>09.13.10.5</v>
          </cell>
          <cell r="B366" t="str">
            <v>370101</v>
          </cell>
          <cell r="C366" t="str">
            <v>HERRAMIENTAS MANUALES</v>
          </cell>
          <cell r="D366" t="str">
            <v>%MO</v>
          </cell>
          <cell r="F366">
            <v>3</v>
          </cell>
          <cell r="G366">
            <v>133.76727272727274</v>
          </cell>
          <cell r="H366">
            <v>4.0130181818181825</v>
          </cell>
          <cell r="I366">
            <v>4.0130181818181825</v>
          </cell>
          <cell r="J366" t="str">
            <v>37</v>
          </cell>
          <cell r="K366">
            <v>10</v>
          </cell>
          <cell r="L366">
            <v>0</v>
          </cell>
          <cell r="M366">
            <v>40.130000000000003</v>
          </cell>
        </row>
        <row r="367">
          <cell r="A367" t="str">
            <v>09.13.10.5</v>
          </cell>
          <cell r="C367" t="str">
            <v>INSUMO PARTIDA</v>
          </cell>
          <cell r="J367">
            <v>0</v>
          </cell>
        </row>
        <row r="368">
          <cell r="A368" t="str">
            <v>09.13.10.5</v>
          </cell>
          <cell r="B368" t="str">
            <v>920101</v>
          </cell>
          <cell r="C368" t="str">
            <v>MORTERO DE ARCILLA-TIERRA-CAL-CEMENTO</v>
          </cell>
          <cell r="D368" t="str">
            <v>M3</v>
          </cell>
          <cell r="F368">
            <v>0.15</v>
          </cell>
          <cell r="G368">
            <v>72.66</v>
          </cell>
          <cell r="H368">
            <v>10.898999999999999</v>
          </cell>
          <cell r="I368">
            <v>10.898999999999999</v>
          </cell>
          <cell r="J368" t="str">
            <v>92</v>
          </cell>
          <cell r="K368">
            <v>10</v>
          </cell>
          <cell r="L368">
            <v>1.5</v>
          </cell>
          <cell r="M368">
            <v>108.99</v>
          </cell>
        </row>
        <row r="369">
          <cell r="J369">
            <v>0</v>
          </cell>
        </row>
        <row r="370">
          <cell r="A370" t="str">
            <v>09.13.10.6</v>
          </cell>
          <cell r="B370" t="str">
            <v>RECOMPOSICION DE ESCALINATAS DE PIEDRAS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 t="str">
            <v>M3</v>
          </cell>
          <cell r="I370">
            <v>160.41542222222222</v>
          </cell>
          <cell r="J370">
            <v>0</v>
          </cell>
        </row>
        <row r="371">
          <cell r="A371" t="str">
            <v>09.13.10.6</v>
          </cell>
          <cell r="E371" t="str">
            <v>RENDIMIENTO</v>
          </cell>
          <cell r="F371">
            <v>1.8</v>
          </cell>
          <cell r="G371" t="str">
            <v>M3/día</v>
          </cell>
          <cell r="J371">
            <v>0</v>
          </cell>
        </row>
        <row r="372">
          <cell r="A372" t="str">
            <v>09.13.10.6</v>
          </cell>
          <cell r="C372" t="str">
            <v>MANO DE OBRA</v>
          </cell>
          <cell r="J372">
            <v>0</v>
          </cell>
        </row>
        <row r="373">
          <cell r="A373" t="str">
            <v>09.13.10.6</v>
          </cell>
          <cell r="B373" t="str">
            <v>470037</v>
          </cell>
          <cell r="C373" t="str">
            <v>OBRERO  A</v>
          </cell>
          <cell r="D373" t="str">
            <v>HH</v>
          </cell>
          <cell r="E373">
            <v>1</v>
          </cell>
          <cell r="F373">
            <v>4.4444444444444446</v>
          </cell>
          <cell r="G373">
            <v>6.46</v>
          </cell>
          <cell r="H373">
            <v>28.711111111111112</v>
          </cell>
          <cell r="J373" t="str">
            <v>47</v>
          </cell>
          <cell r="K373">
            <v>15</v>
          </cell>
          <cell r="L373">
            <v>66.67</v>
          </cell>
          <cell r="M373">
            <v>430.67</v>
          </cell>
        </row>
        <row r="374">
          <cell r="A374" t="str">
            <v>09.13.10.6</v>
          </cell>
          <cell r="B374" t="str">
            <v>470038</v>
          </cell>
          <cell r="C374" t="str">
            <v>OBRERO  B</v>
          </cell>
          <cell r="D374" t="str">
            <v>HH</v>
          </cell>
          <cell r="E374">
            <v>1</v>
          </cell>
          <cell r="F374">
            <v>4.4444444444444446</v>
          </cell>
          <cell r="G374">
            <v>5.9</v>
          </cell>
          <cell r="H374">
            <v>26.222222222222225</v>
          </cell>
          <cell r="J374" t="str">
            <v>47</v>
          </cell>
          <cell r="K374">
            <v>15</v>
          </cell>
          <cell r="L374">
            <v>66.67</v>
          </cell>
          <cell r="M374">
            <v>393.33</v>
          </cell>
        </row>
        <row r="375">
          <cell r="A375" t="str">
            <v>09.13.10.6</v>
          </cell>
          <cell r="B375" t="str">
            <v>470039</v>
          </cell>
          <cell r="C375" t="str">
            <v>OBRERO  C</v>
          </cell>
          <cell r="D375" t="str">
            <v>HH</v>
          </cell>
          <cell r="E375">
            <v>1</v>
          </cell>
          <cell r="F375">
            <v>4.4444444444444446</v>
          </cell>
          <cell r="G375">
            <v>5.33</v>
          </cell>
          <cell r="H375">
            <v>23.68888888888889</v>
          </cell>
          <cell r="J375" t="str">
            <v>47</v>
          </cell>
          <cell r="K375">
            <v>15</v>
          </cell>
          <cell r="L375">
            <v>66.67</v>
          </cell>
          <cell r="M375">
            <v>355.33</v>
          </cell>
        </row>
        <row r="376">
          <cell r="A376" t="str">
            <v>09.13.10.6</v>
          </cell>
          <cell r="B376" t="str">
            <v>470040</v>
          </cell>
          <cell r="C376" t="str">
            <v>MAESTRO DE OBRA</v>
          </cell>
          <cell r="D376" t="str">
            <v>HH</v>
          </cell>
          <cell r="E376">
            <v>0.3</v>
          </cell>
          <cell r="F376">
            <v>1.3333333333333333</v>
          </cell>
          <cell r="G376">
            <v>7.03</v>
          </cell>
          <cell r="H376">
            <v>9.3733333333333331</v>
          </cell>
          <cell r="I376">
            <v>87.995555555555569</v>
          </cell>
          <cell r="J376" t="str">
            <v>47</v>
          </cell>
          <cell r="K376">
            <v>15</v>
          </cell>
          <cell r="L376">
            <v>20</v>
          </cell>
          <cell r="M376">
            <v>140.6</v>
          </cell>
        </row>
        <row r="377">
          <cell r="A377" t="str">
            <v>09.13.10.6</v>
          </cell>
          <cell r="C377" t="str">
            <v>EQUIPOS</v>
          </cell>
          <cell r="J377">
            <v>0</v>
          </cell>
        </row>
        <row r="378">
          <cell r="A378" t="str">
            <v>09.13.10.6</v>
          </cell>
          <cell r="B378" t="str">
            <v>370101</v>
          </cell>
          <cell r="C378" t="str">
            <v>HERRAMIENTAS MANUALES</v>
          </cell>
          <cell r="D378" t="str">
            <v>%MO</v>
          </cell>
          <cell r="F378">
            <v>3</v>
          </cell>
          <cell r="G378">
            <v>87.995555555555569</v>
          </cell>
          <cell r="H378">
            <v>2.6398666666666668</v>
          </cell>
          <cell r="I378">
            <v>2.6398666666666668</v>
          </cell>
          <cell r="J378" t="str">
            <v>37</v>
          </cell>
          <cell r="K378">
            <v>15</v>
          </cell>
          <cell r="L378">
            <v>0</v>
          </cell>
          <cell r="M378">
            <v>39.6</v>
          </cell>
        </row>
        <row r="379">
          <cell r="A379" t="str">
            <v>09.13.10.6</v>
          </cell>
          <cell r="C379" t="str">
            <v>INSUMO PARTIDA</v>
          </cell>
          <cell r="J379">
            <v>0</v>
          </cell>
        </row>
        <row r="380">
          <cell r="A380" t="str">
            <v>09.13.10.6</v>
          </cell>
          <cell r="B380" t="str">
            <v>920102</v>
          </cell>
          <cell r="C380" t="str">
            <v>MORTERO DE CAL-ARENA-CEMENTO</v>
          </cell>
          <cell r="D380" t="str">
            <v>M3</v>
          </cell>
          <cell r="F380">
            <v>0.3</v>
          </cell>
          <cell r="G380">
            <v>232.6</v>
          </cell>
          <cell r="H380">
            <v>69.78</v>
          </cell>
          <cell r="I380">
            <v>69.78</v>
          </cell>
          <cell r="J380" t="str">
            <v>92</v>
          </cell>
          <cell r="K380">
            <v>15</v>
          </cell>
          <cell r="L380">
            <v>4.5</v>
          </cell>
          <cell r="M380">
            <v>1046.7</v>
          </cell>
        </row>
        <row r="381">
          <cell r="J381">
            <v>0</v>
          </cell>
        </row>
        <row r="382">
          <cell r="A382" t="str">
            <v>10.01.01</v>
          </cell>
          <cell r="B382" t="str">
            <v>EMBOQUILLADO CON MORTERO DE CAL, ARCILLA (REALIZADO EN 3 ETAPAS)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 t="str">
            <v>M2</v>
          </cell>
          <cell r="I382">
            <v>16.276728000000002</v>
          </cell>
          <cell r="J382">
            <v>0</v>
          </cell>
        </row>
        <row r="383">
          <cell r="A383" t="str">
            <v>10.01.01</v>
          </cell>
          <cell r="E383" t="str">
            <v>RENDIMIENTO</v>
          </cell>
          <cell r="F383">
            <v>10</v>
          </cell>
          <cell r="G383" t="str">
            <v>M2/día</v>
          </cell>
          <cell r="J383">
            <v>0</v>
          </cell>
        </row>
        <row r="384">
          <cell r="A384" t="str">
            <v>10.01.01</v>
          </cell>
          <cell r="C384" t="str">
            <v>MANO DE OBRA</v>
          </cell>
          <cell r="J384">
            <v>0</v>
          </cell>
        </row>
        <row r="385">
          <cell r="A385" t="str">
            <v>10.01.01</v>
          </cell>
          <cell r="B385" t="str">
            <v>470038</v>
          </cell>
          <cell r="C385" t="str">
            <v>OBRERO  B</v>
          </cell>
          <cell r="D385" t="str">
            <v>HH</v>
          </cell>
          <cell r="E385">
            <v>1</v>
          </cell>
          <cell r="F385">
            <v>0.8</v>
          </cell>
          <cell r="G385">
            <v>5.9</v>
          </cell>
          <cell r="H385">
            <v>4.7200000000000006</v>
          </cell>
          <cell r="J385" t="str">
            <v>47</v>
          </cell>
          <cell r="K385">
            <v>410</v>
          </cell>
          <cell r="L385">
            <v>328</v>
          </cell>
          <cell r="M385">
            <v>1935.2</v>
          </cell>
        </row>
        <row r="386">
          <cell r="A386" t="str">
            <v>10.01.01</v>
          </cell>
          <cell r="B386" t="str">
            <v>470039</v>
          </cell>
          <cell r="C386" t="str">
            <v>OBRERO  C</v>
          </cell>
          <cell r="D386" t="str">
            <v>HH</v>
          </cell>
          <cell r="E386">
            <v>1</v>
          </cell>
          <cell r="F386">
            <v>0.8</v>
          </cell>
          <cell r="G386">
            <v>5.33</v>
          </cell>
          <cell r="H386">
            <v>4.2640000000000002</v>
          </cell>
          <cell r="J386" t="str">
            <v>47</v>
          </cell>
          <cell r="K386">
            <v>410</v>
          </cell>
          <cell r="L386">
            <v>328</v>
          </cell>
          <cell r="M386">
            <v>1748.24</v>
          </cell>
        </row>
        <row r="387">
          <cell r="A387" t="str">
            <v>10.01.01</v>
          </cell>
          <cell r="B387" t="str">
            <v>470040</v>
          </cell>
          <cell r="C387" t="str">
            <v>MAESTRO DE OBRA</v>
          </cell>
          <cell r="D387" t="str">
            <v>HH</v>
          </cell>
          <cell r="E387">
            <v>0.1</v>
          </cell>
          <cell r="F387">
            <v>8.0000000000000016E-2</v>
          </cell>
          <cell r="G387">
            <v>7.03</v>
          </cell>
          <cell r="H387">
            <v>0.56240000000000012</v>
          </cell>
          <cell r="I387">
            <v>9.546400000000002</v>
          </cell>
          <cell r="J387" t="str">
            <v>47</v>
          </cell>
          <cell r="K387">
            <v>410</v>
          </cell>
          <cell r="L387">
            <v>32.799999999999997</v>
          </cell>
          <cell r="M387">
            <v>230.58</v>
          </cell>
        </row>
        <row r="388">
          <cell r="A388" t="str">
            <v>10.01.01</v>
          </cell>
          <cell r="C388" t="str">
            <v>EQUIPOS</v>
          </cell>
          <cell r="J388">
            <v>0</v>
          </cell>
        </row>
        <row r="389">
          <cell r="A389" t="str">
            <v>10.01.01</v>
          </cell>
          <cell r="B389" t="str">
            <v>370101</v>
          </cell>
          <cell r="C389" t="str">
            <v>HERRAMIENTAS MANUALES</v>
          </cell>
          <cell r="D389" t="str">
            <v>%MO</v>
          </cell>
          <cell r="F389">
            <v>2</v>
          </cell>
          <cell r="G389">
            <v>9.546400000000002</v>
          </cell>
          <cell r="H389">
            <v>0.19092800000000004</v>
          </cell>
          <cell r="I389">
            <v>0.19092800000000004</v>
          </cell>
          <cell r="J389" t="str">
            <v>37</v>
          </cell>
          <cell r="K389">
            <v>410</v>
          </cell>
          <cell r="L389">
            <v>0</v>
          </cell>
          <cell r="M389">
            <v>78.28</v>
          </cell>
        </row>
        <row r="390">
          <cell r="A390" t="str">
            <v>10.01.01</v>
          </cell>
          <cell r="C390" t="str">
            <v>INSUMO PARTIDA</v>
          </cell>
          <cell r="J390">
            <v>0</v>
          </cell>
        </row>
        <row r="391">
          <cell r="A391" t="str">
            <v>10.01.01</v>
          </cell>
          <cell r="B391" t="str">
            <v>920101</v>
          </cell>
          <cell r="C391" t="str">
            <v>MORTERO DE ARCILLA-TIERRA-CAL-CEMENTO</v>
          </cell>
          <cell r="D391" t="str">
            <v>M3</v>
          </cell>
          <cell r="F391">
            <v>0.09</v>
          </cell>
          <cell r="G391">
            <v>72.66</v>
          </cell>
          <cell r="H391">
            <v>6.5393999999999997</v>
          </cell>
          <cell r="I391">
            <v>6.5393999999999997</v>
          </cell>
          <cell r="J391" t="str">
            <v>92</v>
          </cell>
          <cell r="K391">
            <v>410</v>
          </cell>
          <cell r="L391">
            <v>36.9</v>
          </cell>
          <cell r="M391">
            <v>2681.15</v>
          </cell>
        </row>
        <row r="392">
          <cell r="J392">
            <v>0</v>
          </cell>
        </row>
        <row r="393">
          <cell r="A393" t="str">
            <v>12.20.01</v>
          </cell>
          <cell r="B393" t="str">
            <v>TRATAMIENTO DE PISOS CON CASCAJO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 t="str">
            <v>M2</v>
          </cell>
          <cell r="I393">
            <v>10.616344000000002</v>
          </cell>
          <cell r="J393">
            <v>0</v>
          </cell>
        </row>
        <row r="394">
          <cell r="A394" t="str">
            <v>12.20.01</v>
          </cell>
          <cell r="E394" t="str">
            <v>RENDIMIENTO</v>
          </cell>
          <cell r="F394">
            <v>20</v>
          </cell>
          <cell r="G394" t="str">
            <v>M2/día</v>
          </cell>
          <cell r="J394">
            <v>0</v>
          </cell>
        </row>
        <row r="395">
          <cell r="A395" t="str">
            <v>12.20.01</v>
          </cell>
          <cell r="C395" t="str">
            <v>MANO DE OBRA</v>
          </cell>
          <cell r="J395">
            <v>0</v>
          </cell>
        </row>
        <row r="396">
          <cell r="A396" t="str">
            <v>12.20.01</v>
          </cell>
          <cell r="B396" t="str">
            <v>470037</v>
          </cell>
          <cell r="C396" t="str">
            <v>OBRERO  A</v>
          </cell>
          <cell r="D396" t="str">
            <v>HH</v>
          </cell>
          <cell r="E396">
            <v>1</v>
          </cell>
          <cell r="F396">
            <v>0.4</v>
          </cell>
          <cell r="G396">
            <v>6.46</v>
          </cell>
          <cell r="H396">
            <v>2.5840000000000001</v>
          </cell>
          <cell r="J396" t="str">
            <v>47</v>
          </cell>
          <cell r="K396">
            <v>140</v>
          </cell>
          <cell r="L396">
            <v>56</v>
          </cell>
          <cell r="M396">
            <v>361.76</v>
          </cell>
        </row>
        <row r="397">
          <cell r="A397" t="str">
            <v>12.20.01</v>
          </cell>
          <cell r="B397" t="str">
            <v>470038</v>
          </cell>
          <cell r="C397" t="str">
            <v>OBRERO  B</v>
          </cell>
          <cell r="D397" t="str">
            <v>HH</v>
          </cell>
          <cell r="E397">
            <v>1</v>
          </cell>
          <cell r="F397">
            <v>0.4</v>
          </cell>
          <cell r="G397">
            <v>5.9</v>
          </cell>
          <cell r="H397">
            <v>2.3600000000000003</v>
          </cell>
          <cell r="J397" t="str">
            <v>47</v>
          </cell>
          <cell r="K397">
            <v>140</v>
          </cell>
          <cell r="L397">
            <v>56</v>
          </cell>
          <cell r="M397">
            <v>330.4</v>
          </cell>
        </row>
        <row r="398">
          <cell r="A398" t="str">
            <v>12.20.01</v>
          </cell>
          <cell r="B398" t="str">
            <v>470039</v>
          </cell>
          <cell r="C398" t="str">
            <v>OBRERO  C</v>
          </cell>
          <cell r="D398" t="str">
            <v>HH</v>
          </cell>
          <cell r="E398">
            <v>1</v>
          </cell>
          <cell r="F398">
            <v>0.4</v>
          </cell>
          <cell r="G398">
            <v>5.33</v>
          </cell>
          <cell r="H398">
            <v>2.1320000000000001</v>
          </cell>
          <cell r="J398" t="str">
            <v>47</v>
          </cell>
          <cell r="K398">
            <v>140</v>
          </cell>
          <cell r="L398">
            <v>56</v>
          </cell>
          <cell r="M398">
            <v>298.48</v>
          </cell>
        </row>
        <row r="399">
          <cell r="A399" t="str">
            <v>12.20.01</v>
          </cell>
          <cell r="B399" t="str">
            <v>470040</v>
          </cell>
          <cell r="C399" t="str">
            <v>MAESTRO DE OBRA</v>
          </cell>
          <cell r="D399" t="str">
            <v>HH</v>
          </cell>
          <cell r="E399">
            <v>0.1</v>
          </cell>
          <cell r="F399">
            <v>4.0000000000000008E-2</v>
          </cell>
          <cell r="G399">
            <v>7.03</v>
          </cell>
          <cell r="H399">
            <v>0.28120000000000006</v>
          </cell>
          <cell r="I399">
            <v>7.3572000000000006</v>
          </cell>
          <cell r="J399" t="str">
            <v>47</v>
          </cell>
          <cell r="K399">
            <v>140</v>
          </cell>
          <cell r="L399">
            <v>5.6</v>
          </cell>
          <cell r="M399">
            <v>39.369999999999997</v>
          </cell>
        </row>
        <row r="400">
          <cell r="A400" t="str">
            <v>12.20.01</v>
          </cell>
          <cell r="C400" t="str">
            <v>MATERIALES</v>
          </cell>
          <cell r="J400">
            <v>0</v>
          </cell>
        </row>
        <row r="401">
          <cell r="A401" t="str">
            <v>12.20.01</v>
          </cell>
          <cell r="B401" t="str">
            <v>880101</v>
          </cell>
          <cell r="C401" t="str">
            <v>EXTRACCION DE CASCAJO DEL LUGAR</v>
          </cell>
          <cell r="D401" t="str">
            <v>M3</v>
          </cell>
          <cell r="F401">
            <v>0.1</v>
          </cell>
          <cell r="G401">
            <v>31.12</v>
          </cell>
          <cell r="H401">
            <v>3.1120000000000001</v>
          </cell>
          <cell r="I401">
            <v>3.1120000000000001</v>
          </cell>
          <cell r="J401" t="str">
            <v>88</v>
          </cell>
          <cell r="K401">
            <v>140</v>
          </cell>
          <cell r="L401">
            <v>14</v>
          </cell>
          <cell r="M401">
            <v>435.68</v>
          </cell>
        </row>
        <row r="402">
          <cell r="A402" t="str">
            <v>12.20.01</v>
          </cell>
          <cell r="C402" t="str">
            <v>EQUIPOS</v>
          </cell>
          <cell r="J402">
            <v>0</v>
          </cell>
        </row>
        <row r="403">
          <cell r="A403" t="str">
            <v>12.20.01</v>
          </cell>
          <cell r="B403" t="str">
            <v>370101</v>
          </cell>
          <cell r="C403" t="str">
            <v>HERRAMIENTAS MANUALES</v>
          </cell>
          <cell r="D403" t="str">
            <v>%MO</v>
          </cell>
          <cell r="F403">
            <v>2</v>
          </cell>
          <cell r="G403">
            <v>7.3572000000000006</v>
          </cell>
          <cell r="H403">
            <v>0.14714400000000002</v>
          </cell>
          <cell r="I403">
            <v>0.14714400000000002</v>
          </cell>
          <cell r="J403" t="str">
            <v>37</v>
          </cell>
          <cell r="K403">
            <v>140</v>
          </cell>
          <cell r="L403">
            <v>0</v>
          </cell>
          <cell r="M403">
            <v>20.6</v>
          </cell>
        </row>
        <row r="404">
          <cell r="J404">
            <v>0</v>
          </cell>
        </row>
        <row r="405">
          <cell r="A405" t="str">
            <v>23.02.00</v>
          </cell>
          <cell r="B405" t="str">
            <v>LIMPIEZA DE RETICULAS Y CODIFICADOS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 t="str">
            <v>M2</v>
          </cell>
          <cell r="I405">
            <v>2.8752320000000005</v>
          </cell>
          <cell r="J405">
            <v>0</v>
          </cell>
        </row>
        <row r="406">
          <cell r="A406" t="str">
            <v>23.02.00</v>
          </cell>
          <cell r="E406" t="str">
            <v>RENDIMIENTO</v>
          </cell>
          <cell r="F406">
            <v>20</v>
          </cell>
          <cell r="G406" t="str">
            <v>M2/día</v>
          </cell>
          <cell r="J406">
            <v>0</v>
          </cell>
        </row>
        <row r="407">
          <cell r="A407" t="str">
            <v>23.02.00</v>
          </cell>
          <cell r="C407" t="str">
            <v>MANO DE OBRA</v>
          </cell>
          <cell r="J407">
            <v>0</v>
          </cell>
        </row>
        <row r="408">
          <cell r="A408" t="str">
            <v>23.02.00</v>
          </cell>
          <cell r="B408" t="str">
            <v>470039</v>
          </cell>
          <cell r="C408" t="str">
            <v>OBRERO  C</v>
          </cell>
          <cell r="D408" t="str">
            <v>HH</v>
          </cell>
          <cell r="E408">
            <v>1</v>
          </cell>
          <cell r="F408">
            <v>0.4</v>
          </cell>
          <cell r="G408">
            <v>5.33</v>
          </cell>
          <cell r="H408">
            <v>2.1320000000000001</v>
          </cell>
          <cell r="J408" t="str">
            <v>47</v>
          </cell>
          <cell r="K408">
            <v>380</v>
          </cell>
          <cell r="L408">
            <v>152</v>
          </cell>
          <cell r="M408">
            <v>810.16</v>
          </cell>
        </row>
        <row r="409">
          <cell r="A409" t="str">
            <v>23.02.00</v>
          </cell>
          <cell r="B409" t="str">
            <v>470040</v>
          </cell>
          <cell r="C409" t="str">
            <v>MAESTRO DE OBRA</v>
          </cell>
          <cell r="D409" t="str">
            <v>HH</v>
          </cell>
          <cell r="E409">
            <v>0.2</v>
          </cell>
          <cell r="F409">
            <v>8.0000000000000016E-2</v>
          </cell>
          <cell r="G409">
            <v>7.03</v>
          </cell>
          <cell r="H409">
            <v>0.56240000000000012</v>
          </cell>
          <cell r="I409">
            <v>2.6944000000000004</v>
          </cell>
          <cell r="J409" t="str">
            <v>47</v>
          </cell>
          <cell r="K409">
            <v>380</v>
          </cell>
          <cell r="L409">
            <v>30.4</v>
          </cell>
          <cell r="M409">
            <v>213.71</v>
          </cell>
        </row>
        <row r="410">
          <cell r="A410" t="str">
            <v>23.02.00</v>
          </cell>
          <cell r="C410" t="str">
            <v>EQUIPOS</v>
          </cell>
          <cell r="J410">
            <v>0</v>
          </cell>
        </row>
        <row r="411">
          <cell r="A411" t="str">
            <v>23.02.00</v>
          </cell>
          <cell r="B411" t="str">
            <v>370101</v>
          </cell>
          <cell r="C411" t="str">
            <v>HERRAMIENTAS MANUALES</v>
          </cell>
          <cell r="D411" t="str">
            <v>%MO</v>
          </cell>
          <cell r="F411">
            <v>3</v>
          </cell>
          <cell r="G411">
            <v>2.6944000000000004</v>
          </cell>
          <cell r="H411">
            <v>8.0832000000000001E-2</v>
          </cell>
          <cell r="J411" t="str">
            <v>37</v>
          </cell>
          <cell r="K411">
            <v>380</v>
          </cell>
          <cell r="L411">
            <v>0</v>
          </cell>
          <cell r="M411">
            <v>30.72</v>
          </cell>
        </row>
        <row r="412">
          <cell r="A412" t="str">
            <v>23.02.00</v>
          </cell>
          <cell r="B412" t="str">
            <v>305310</v>
          </cell>
          <cell r="C412" t="str">
            <v>ESCOBILLA PLASTICA DE LAVAR ROPA</v>
          </cell>
          <cell r="D412" t="str">
            <v>PZA</v>
          </cell>
          <cell r="F412">
            <v>0.05</v>
          </cell>
          <cell r="G412">
            <v>2</v>
          </cell>
          <cell r="H412">
            <v>0.1</v>
          </cell>
          <cell r="I412">
            <v>0.18083199999999999</v>
          </cell>
          <cell r="J412" t="str">
            <v>30</v>
          </cell>
          <cell r="K412">
            <v>380</v>
          </cell>
          <cell r="L412">
            <v>19</v>
          </cell>
          <cell r="M412">
            <v>38</v>
          </cell>
        </row>
        <row r="413">
          <cell r="J413">
            <v>0</v>
          </cell>
        </row>
        <row r="414">
          <cell r="A414" t="str">
            <v>23.02.01</v>
          </cell>
          <cell r="B414" t="str">
            <v>LIMPIEZA PERMANENTE DE OBRA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 t="str">
            <v>M2</v>
          </cell>
          <cell r="I414">
            <v>1.8344986666666665</v>
          </cell>
          <cell r="J414">
            <v>0</v>
          </cell>
        </row>
        <row r="415">
          <cell r="A415" t="str">
            <v>23.02.01</v>
          </cell>
          <cell r="E415" t="str">
            <v>RENDIMIENTO</v>
          </cell>
          <cell r="F415">
            <v>30</v>
          </cell>
          <cell r="G415" t="str">
            <v>M2/día</v>
          </cell>
          <cell r="J415">
            <v>0</v>
          </cell>
        </row>
        <row r="416">
          <cell r="A416" t="str">
            <v>23.02.01</v>
          </cell>
          <cell r="C416" t="str">
            <v>MANO DE OBRA</v>
          </cell>
          <cell r="J416">
            <v>0</v>
          </cell>
        </row>
        <row r="417">
          <cell r="A417" t="str">
            <v>23.02.01</v>
          </cell>
          <cell r="B417" t="str">
            <v>470100</v>
          </cell>
          <cell r="C417" t="str">
            <v>ALMACENERO (OBRERO A)</v>
          </cell>
          <cell r="D417" t="str">
            <v>HH</v>
          </cell>
          <cell r="E417">
            <v>0.1</v>
          </cell>
          <cell r="F417">
            <v>2.6666666666666668E-2</v>
          </cell>
          <cell r="G417">
            <v>6.46</v>
          </cell>
          <cell r="H417">
            <v>0.17226666666666668</v>
          </cell>
          <cell r="J417" t="str">
            <v>47</v>
          </cell>
          <cell r="K417">
            <v>6000</v>
          </cell>
          <cell r="L417">
            <v>160</v>
          </cell>
          <cell r="M417">
            <v>1033.5999999999999</v>
          </cell>
        </row>
        <row r="418">
          <cell r="A418" t="str">
            <v>23.02.01</v>
          </cell>
          <cell r="B418" t="str">
            <v>470039</v>
          </cell>
          <cell r="C418" t="str">
            <v>OBRERO  C</v>
          </cell>
          <cell r="D418" t="str">
            <v>HH</v>
          </cell>
          <cell r="E418">
            <v>1</v>
          </cell>
          <cell r="F418">
            <v>0.26666666666666666</v>
          </cell>
          <cell r="G418">
            <v>5.33</v>
          </cell>
          <cell r="H418">
            <v>1.4213333333333333</v>
          </cell>
          <cell r="J418" t="str">
            <v>47</v>
          </cell>
          <cell r="K418">
            <v>6000</v>
          </cell>
          <cell r="L418">
            <v>1600</v>
          </cell>
          <cell r="M418">
            <v>8528</v>
          </cell>
        </row>
        <row r="419">
          <cell r="A419" t="str">
            <v>23.02.01</v>
          </cell>
          <cell r="B419" t="str">
            <v>470040</v>
          </cell>
          <cell r="C419" t="str">
            <v>MAESTRO DE OBRA</v>
          </cell>
          <cell r="D419" t="str">
            <v>HH</v>
          </cell>
          <cell r="E419">
            <v>0.1</v>
          </cell>
          <cell r="F419">
            <v>2.6666666666666668E-2</v>
          </cell>
          <cell r="G419">
            <v>7.03</v>
          </cell>
          <cell r="H419">
            <v>0.1874666666666667</v>
          </cell>
          <cell r="I419">
            <v>1.7810666666666666</v>
          </cell>
          <cell r="J419" t="str">
            <v>47</v>
          </cell>
          <cell r="K419">
            <v>6000</v>
          </cell>
          <cell r="L419">
            <v>160</v>
          </cell>
          <cell r="M419">
            <v>1124.8</v>
          </cell>
        </row>
        <row r="420">
          <cell r="A420" t="str">
            <v>23.02.01</v>
          </cell>
          <cell r="C420" t="str">
            <v>EQUIPOS</v>
          </cell>
          <cell r="J420">
            <v>0</v>
          </cell>
        </row>
        <row r="421">
          <cell r="A421" t="str">
            <v>23.02.01</v>
          </cell>
          <cell r="B421" t="str">
            <v>370101</v>
          </cell>
          <cell r="C421" t="str">
            <v>HERRAMIENTAS MANUALES</v>
          </cell>
          <cell r="D421" t="str">
            <v>%MO</v>
          </cell>
          <cell r="F421">
            <v>3</v>
          </cell>
          <cell r="G421">
            <v>1.7810666666666666</v>
          </cell>
          <cell r="H421">
            <v>5.3431999999999993E-2</v>
          </cell>
          <cell r="I421">
            <v>5.3431999999999993E-2</v>
          </cell>
          <cell r="J421" t="str">
            <v>37</v>
          </cell>
          <cell r="K421">
            <v>6000</v>
          </cell>
          <cell r="L421">
            <v>0</v>
          </cell>
          <cell r="M421">
            <v>320.58999999999997</v>
          </cell>
        </row>
        <row r="422">
          <cell r="A422">
            <v>0</v>
          </cell>
          <cell r="J422">
            <v>0</v>
          </cell>
        </row>
        <row r="423">
          <cell r="A423" t="str">
            <v>23.03.00</v>
          </cell>
          <cell r="B423" t="str">
            <v>LIMPIEZA FINAL DE OBRA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>M2</v>
          </cell>
          <cell r="I423">
            <v>0.61536600000000008</v>
          </cell>
          <cell r="J423">
            <v>0</v>
          </cell>
        </row>
        <row r="424">
          <cell r="A424" t="str">
            <v>23.03.00</v>
          </cell>
          <cell r="E424" t="str">
            <v>RENDIMIENTO</v>
          </cell>
          <cell r="F424">
            <v>80</v>
          </cell>
          <cell r="G424" t="str">
            <v>M2/día</v>
          </cell>
          <cell r="J424">
            <v>0</v>
          </cell>
        </row>
        <row r="425">
          <cell r="A425" t="str">
            <v>23.03.00</v>
          </cell>
          <cell r="C425" t="str">
            <v>MANO DE OBRA</v>
          </cell>
          <cell r="J425">
            <v>0</v>
          </cell>
        </row>
        <row r="426">
          <cell r="A426" t="str">
            <v>23.03.00</v>
          </cell>
          <cell r="B426" t="str">
            <v>470039</v>
          </cell>
          <cell r="C426" t="str">
            <v>OBRERO  C</v>
          </cell>
          <cell r="D426" t="str">
            <v>HH</v>
          </cell>
          <cell r="E426">
            <v>1</v>
          </cell>
          <cell r="F426">
            <v>0.1</v>
          </cell>
          <cell r="G426">
            <v>5.33</v>
          </cell>
          <cell r="H426">
            <v>0.53300000000000003</v>
          </cell>
          <cell r="J426" t="str">
            <v>47</v>
          </cell>
          <cell r="K426">
            <v>2000</v>
          </cell>
          <cell r="L426">
            <v>200</v>
          </cell>
          <cell r="M426">
            <v>1066</v>
          </cell>
        </row>
        <row r="427">
          <cell r="A427" t="str">
            <v>23.03.00</v>
          </cell>
          <cell r="B427" t="str">
            <v>470040</v>
          </cell>
          <cell r="C427" t="str">
            <v>MAESTRO DE OBRA</v>
          </cell>
          <cell r="D427" t="str">
            <v>HH</v>
          </cell>
          <cell r="E427">
            <v>0.1</v>
          </cell>
          <cell r="F427">
            <v>1.0000000000000002E-2</v>
          </cell>
          <cell r="G427">
            <v>7.03</v>
          </cell>
          <cell r="H427">
            <v>7.0300000000000015E-2</v>
          </cell>
          <cell r="I427">
            <v>0.60330000000000006</v>
          </cell>
          <cell r="J427" t="str">
            <v>47</v>
          </cell>
          <cell r="K427">
            <v>2000</v>
          </cell>
          <cell r="L427">
            <v>20</v>
          </cell>
          <cell r="M427">
            <v>140.6</v>
          </cell>
        </row>
        <row r="428">
          <cell r="A428" t="str">
            <v>23.03.00</v>
          </cell>
          <cell r="C428" t="str">
            <v>EQUIPOS</v>
          </cell>
          <cell r="J428">
            <v>0</v>
          </cell>
        </row>
        <row r="429">
          <cell r="A429" t="str">
            <v>23.03.00</v>
          </cell>
          <cell r="B429" t="str">
            <v>370101</v>
          </cell>
          <cell r="C429" t="str">
            <v>HERRAMIENTAS MANUALES</v>
          </cell>
          <cell r="D429" t="str">
            <v>%MO</v>
          </cell>
          <cell r="F429">
            <v>2</v>
          </cell>
          <cell r="G429">
            <v>0.60330000000000006</v>
          </cell>
          <cell r="H429">
            <v>1.2066000000000002E-2</v>
          </cell>
          <cell r="I429">
            <v>1.2066000000000002E-2</v>
          </cell>
          <cell r="J429" t="str">
            <v>37</v>
          </cell>
          <cell r="K429">
            <v>2000</v>
          </cell>
          <cell r="L429">
            <v>0</v>
          </cell>
          <cell r="M429">
            <v>24.13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AO142"/>
  <sheetViews>
    <sheetView view="pageBreakPreview" topLeftCell="D10" zoomScale="85" zoomScaleNormal="85" zoomScaleSheetLayoutView="85" workbookViewId="0">
      <pane ySplit="1350" topLeftCell="A118"/>
      <selection activeCell="V14" sqref="V1:AB1048576"/>
      <selection pane="bottomLeft" activeCell="U136" sqref="B136:U136"/>
    </sheetView>
  </sheetViews>
  <sheetFormatPr baseColWidth="10" defaultRowHeight="13.5" x14ac:dyDescent="0.25"/>
  <cols>
    <col min="1" max="1" width="2.5703125" style="1" customWidth="1"/>
    <col min="2" max="2" width="12" style="5" customWidth="1"/>
    <col min="3" max="3" width="64.42578125" style="34" customWidth="1"/>
    <col min="4" max="4" width="10.5703125" style="6" customWidth="1"/>
    <col min="5" max="5" width="12.5703125" style="35" customWidth="1"/>
    <col min="6" max="6" width="12.5703125" style="35" hidden="1" customWidth="1"/>
    <col min="7" max="7" width="12.5703125" style="36" hidden="1" customWidth="1"/>
    <col min="8" max="8" width="14" style="35" hidden="1" customWidth="1"/>
    <col min="9" max="10" width="16.85546875" style="32" hidden="1" customWidth="1"/>
    <col min="11" max="14" width="14" style="32" hidden="1" customWidth="1"/>
    <col min="15" max="15" width="16.42578125" style="32" hidden="1" customWidth="1"/>
    <col min="16" max="16" width="14.5703125" style="32" hidden="1" customWidth="1"/>
    <col min="17" max="17" width="15.140625" style="32" hidden="1" customWidth="1"/>
    <col min="18" max="18" width="15.140625" style="32" customWidth="1"/>
    <col min="19" max="19" width="12.5703125" style="6" customWidth="1"/>
    <col min="20" max="20" width="16.42578125" style="6" customWidth="1"/>
    <col min="21" max="21" width="12.42578125" style="125" customWidth="1"/>
    <col min="22" max="22" width="14.5703125" style="126" hidden="1" customWidth="1"/>
    <col min="23" max="23" width="12" style="6" hidden="1" customWidth="1"/>
    <col min="24" max="24" width="16.42578125" style="6" hidden="1" customWidth="1"/>
    <col min="25" max="25" width="13.42578125" style="6" hidden="1" customWidth="1"/>
    <col min="26" max="26" width="9.42578125" style="5" hidden="1" customWidth="1"/>
    <col min="27" max="28" width="12.5703125" style="5" hidden="1" customWidth="1"/>
    <col min="29" max="34" width="13" style="5" hidden="1" customWidth="1"/>
    <col min="35" max="35" width="10.85546875" style="6" hidden="1" customWidth="1"/>
    <col min="36" max="36" width="10.85546875" style="5" hidden="1" customWidth="1"/>
    <col min="37" max="37" width="14.42578125" style="5" hidden="1" customWidth="1"/>
    <col min="38" max="39" width="10.85546875" style="5" hidden="1" customWidth="1"/>
    <col min="40" max="40" width="0" style="5" hidden="1" customWidth="1"/>
    <col min="41" max="265" width="11.42578125" style="5"/>
    <col min="266" max="266" width="8.5703125" style="5" customWidth="1"/>
    <col min="267" max="267" width="50" style="5" customWidth="1"/>
    <col min="268" max="268" width="6.42578125" style="5" bestFit="1" customWidth="1"/>
    <col min="269" max="270" width="8.5703125" style="5" customWidth="1"/>
    <col min="271" max="271" width="11.42578125" style="5" bestFit="1" customWidth="1"/>
    <col min="272" max="272" width="7.5703125" style="5" bestFit="1" customWidth="1"/>
    <col min="273" max="273" width="11.5703125" style="5" bestFit="1" customWidth="1"/>
    <col min="274" max="274" width="8" style="5" bestFit="1" customWidth="1"/>
    <col min="275" max="275" width="11.5703125" style="5" bestFit="1" customWidth="1"/>
    <col min="276" max="276" width="8.42578125" style="5" bestFit="1" customWidth="1"/>
    <col min="277" max="277" width="11.5703125" style="5" bestFit="1" customWidth="1"/>
    <col min="278" max="278" width="8.42578125" style="5" customWidth="1"/>
    <col min="279" max="279" width="7.42578125" style="5" bestFit="1" customWidth="1"/>
    <col min="280" max="280" width="11.5703125" style="5" bestFit="1" customWidth="1"/>
    <col min="281" max="281" width="8.42578125" style="5" customWidth="1"/>
    <col min="282" max="282" width="13" style="5" bestFit="1" customWidth="1"/>
    <col min="283" max="521" width="11.42578125" style="5"/>
    <col min="522" max="522" width="8.5703125" style="5" customWidth="1"/>
    <col min="523" max="523" width="50" style="5" customWidth="1"/>
    <col min="524" max="524" width="6.42578125" style="5" bestFit="1" customWidth="1"/>
    <col min="525" max="526" width="8.5703125" style="5" customWidth="1"/>
    <col min="527" max="527" width="11.42578125" style="5" bestFit="1" customWidth="1"/>
    <col min="528" max="528" width="7.5703125" style="5" bestFit="1" customWidth="1"/>
    <col min="529" max="529" width="11.5703125" style="5" bestFit="1" customWidth="1"/>
    <col min="530" max="530" width="8" style="5" bestFit="1" customWidth="1"/>
    <col min="531" max="531" width="11.5703125" style="5" bestFit="1" customWidth="1"/>
    <col min="532" max="532" width="8.42578125" style="5" bestFit="1" customWidth="1"/>
    <col min="533" max="533" width="11.5703125" style="5" bestFit="1" customWidth="1"/>
    <col min="534" max="534" width="8.42578125" style="5" customWidth="1"/>
    <col min="535" max="535" width="7.42578125" style="5" bestFit="1" customWidth="1"/>
    <col min="536" max="536" width="11.5703125" style="5" bestFit="1" customWidth="1"/>
    <col min="537" max="537" width="8.42578125" style="5" customWidth="1"/>
    <col min="538" max="538" width="13" style="5" bestFit="1" customWidth="1"/>
    <col min="539" max="777" width="11.42578125" style="5"/>
    <col min="778" max="778" width="8.5703125" style="5" customWidth="1"/>
    <col min="779" max="779" width="50" style="5" customWidth="1"/>
    <col min="780" max="780" width="6.42578125" style="5" bestFit="1" customWidth="1"/>
    <col min="781" max="782" width="8.5703125" style="5" customWidth="1"/>
    <col min="783" max="783" width="11.42578125" style="5" bestFit="1" customWidth="1"/>
    <col min="784" max="784" width="7.5703125" style="5" bestFit="1" customWidth="1"/>
    <col min="785" max="785" width="11.5703125" style="5" bestFit="1" customWidth="1"/>
    <col min="786" max="786" width="8" style="5" bestFit="1" customWidth="1"/>
    <col min="787" max="787" width="11.5703125" style="5" bestFit="1" customWidth="1"/>
    <col min="788" max="788" width="8.42578125" style="5" bestFit="1" customWidth="1"/>
    <col min="789" max="789" width="11.5703125" style="5" bestFit="1" customWidth="1"/>
    <col min="790" max="790" width="8.42578125" style="5" customWidth="1"/>
    <col min="791" max="791" width="7.42578125" style="5" bestFit="1" customWidth="1"/>
    <col min="792" max="792" width="11.5703125" style="5" bestFit="1" customWidth="1"/>
    <col min="793" max="793" width="8.42578125" style="5" customWidth="1"/>
    <col min="794" max="794" width="13" style="5" bestFit="1" customWidth="1"/>
    <col min="795" max="1033" width="11.42578125" style="5"/>
    <col min="1034" max="1034" width="8.5703125" style="5" customWidth="1"/>
    <col min="1035" max="1035" width="50" style="5" customWidth="1"/>
    <col min="1036" max="1036" width="6.42578125" style="5" bestFit="1" customWidth="1"/>
    <col min="1037" max="1038" width="8.5703125" style="5" customWidth="1"/>
    <col min="1039" max="1039" width="11.42578125" style="5" bestFit="1" customWidth="1"/>
    <col min="1040" max="1040" width="7.5703125" style="5" bestFit="1" customWidth="1"/>
    <col min="1041" max="1041" width="11.5703125" style="5" bestFit="1" customWidth="1"/>
    <col min="1042" max="1042" width="8" style="5" bestFit="1" customWidth="1"/>
    <col min="1043" max="1043" width="11.5703125" style="5" bestFit="1" customWidth="1"/>
    <col min="1044" max="1044" width="8.42578125" style="5" bestFit="1" customWidth="1"/>
    <col min="1045" max="1045" width="11.5703125" style="5" bestFit="1" customWidth="1"/>
    <col min="1046" max="1046" width="8.42578125" style="5" customWidth="1"/>
    <col min="1047" max="1047" width="7.42578125" style="5" bestFit="1" customWidth="1"/>
    <col min="1048" max="1048" width="11.5703125" style="5" bestFit="1" customWidth="1"/>
    <col min="1049" max="1049" width="8.42578125" style="5" customWidth="1"/>
    <col min="1050" max="1050" width="13" style="5" bestFit="1" customWidth="1"/>
    <col min="1051" max="1289" width="11.42578125" style="5"/>
    <col min="1290" max="1290" width="8.5703125" style="5" customWidth="1"/>
    <col min="1291" max="1291" width="50" style="5" customWidth="1"/>
    <col min="1292" max="1292" width="6.42578125" style="5" bestFit="1" customWidth="1"/>
    <col min="1293" max="1294" width="8.5703125" style="5" customWidth="1"/>
    <col min="1295" max="1295" width="11.42578125" style="5" bestFit="1" customWidth="1"/>
    <col min="1296" max="1296" width="7.5703125" style="5" bestFit="1" customWidth="1"/>
    <col min="1297" max="1297" width="11.5703125" style="5" bestFit="1" customWidth="1"/>
    <col min="1298" max="1298" width="8" style="5" bestFit="1" customWidth="1"/>
    <col min="1299" max="1299" width="11.5703125" style="5" bestFit="1" customWidth="1"/>
    <col min="1300" max="1300" width="8.42578125" style="5" bestFit="1" customWidth="1"/>
    <col min="1301" max="1301" width="11.5703125" style="5" bestFit="1" customWidth="1"/>
    <col min="1302" max="1302" width="8.42578125" style="5" customWidth="1"/>
    <col min="1303" max="1303" width="7.42578125" style="5" bestFit="1" customWidth="1"/>
    <col min="1304" max="1304" width="11.5703125" style="5" bestFit="1" customWidth="1"/>
    <col min="1305" max="1305" width="8.42578125" style="5" customWidth="1"/>
    <col min="1306" max="1306" width="13" style="5" bestFit="1" customWidth="1"/>
    <col min="1307" max="1545" width="11.42578125" style="5"/>
    <col min="1546" max="1546" width="8.5703125" style="5" customWidth="1"/>
    <col min="1547" max="1547" width="50" style="5" customWidth="1"/>
    <col min="1548" max="1548" width="6.42578125" style="5" bestFit="1" customWidth="1"/>
    <col min="1549" max="1550" width="8.5703125" style="5" customWidth="1"/>
    <col min="1551" max="1551" width="11.42578125" style="5" bestFit="1" customWidth="1"/>
    <col min="1552" max="1552" width="7.5703125" style="5" bestFit="1" customWidth="1"/>
    <col min="1553" max="1553" width="11.5703125" style="5" bestFit="1" customWidth="1"/>
    <col min="1554" max="1554" width="8" style="5" bestFit="1" customWidth="1"/>
    <col min="1555" max="1555" width="11.5703125" style="5" bestFit="1" customWidth="1"/>
    <col min="1556" max="1556" width="8.42578125" style="5" bestFit="1" customWidth="1"/>
    <col min="1557" max="1557" width="11.5703125" style="5" bestFit="1" customWidth="1"/>
    <col min="1558" max="1558" width="8.42578125" style="5" customWidth="1"/>
    <col min="1559" max="1559" width="7.42578125" style="5" bestFit="1" customWidth="1"/>
    <col min="1560" max="1560" width="11.5703125" style="5" bestFit="1" customWidth="1"/>
    <col min="1561" max="1561" width="8.42578125" style="5" customWidth="1"/>
    <col min="1562" max="1562" width="13" style="5" bestFit="1" customWidth="1"/>
    <col min="1563" max="1801" width="11.42578125" style="5"/>
    <col min="1802" max="1802" width="8.5703125" style="5" customWidth="1"/>
    <col min="1803" max="1803" width="50" style="5" customWidth="1"/>
    <col min="1804" max="1804" width="6.42578125" style="5" bestFit="1" customWidth="1"/>
    <col min="1805" max="1806" width="8.5703125" style="5" customWidth="1"/>
    <col min="1807" max="1807" width="11.42578125" style="5" bestFit="1" customWidth="1"/>
    <col min="1808" max="1808" width="7.5703125" style="5" bestFit="1" customWidth="1"/>
    <col min="1809" max="1809" width="11.5703125" style="5" bestFit="1" customWidth="1"/>
    <col min="1810" max="1810" width="8" style="5" bestFit="1" customWidth="1"/>
    <col min="1811" max="1811" width="11.5703125" style="5" bestFit="1" customWidth="1"/>
    <col min="1812" max="1812" width="8.42578125" style="5" bestFit="1" customWidth="1"/>
    <col min="1813" max="1813" width="11.5703125" style="5" bestFit="1" customWidth="1"/>
    <col min="1814" max="1814" width="8.42578125" style="5" customWidth="1"/>
    <col min="1815" max="1815" width="7.42578125" style="5" bestFit="1" customWidth="1"/>
    <col min="1816" max="1816" width="11.5703125" style="5" bestFit="1" customWidth="1"/>
    <col min="1817" max="1817" width="8.42578125" style="5" customWidth="1"/>
    <col min="1818" max="1818" width="13" style="5" bestFit="1" customWidth="1"/>
    <col min="1819" max="2057" width="11.42578125" style="5"/>
    <col min="2058" max="2058" width="8.5703125" style="5" customWidth="1"/>
    <col min="2059" max="2059" width="50" style="5" customWidth="1"/>
    <col min="2060" max="2060" width="6.42578125" style="5" bestFit="1" customWidth="1"/>
    <col min="2061" max="2062" width="8.5703125" style="5" customWidth="1"/>
    <col min="2063" max="2063" width="11.42578125" style="5" bestFit="1" customWidth="1"/>
    <col min="2064" max="2064" width="7.5703125" style="5" bestFit="1" customWidth="1"/>
    <col min="2065" max="2065" width="11.5703125" style="5" bestFit="1" customWidth="1"/>
    <col min="2066" max="2066" width="8" style="5" bestFit="1" customWidth="1"/>
    <col min="2067" max="2067" width="11.5703125" style="5" bestFit="1" customWidth="1"/>
    <col min="2068" max="2068" width="8.42578125" style="5" bestFit="1" customWidth="1"/>
    <col min="2069" max="2069" width="11.5703125" style="5" bestFit="1" customWidth="1"/>
    <col min="2070" max="2070" width="8.42578125" style="5" customWidth="1"/>
    <col min="2071" max="2071" width="7.42578125" style="5" bestFit="1" customWidth="1"/>
    <col min="2072" max="2072" width="11.5703125" style="5" bestFit="1" customWidth="1"/>
    <col min="2073" max="2073" width="8.42578125" style="5" customWidth="1"/>
    <col min="2074" max="2074" width="13" style="5" bestFit="1" customWidth="1"/>
    <col min="2075" max="2313" width="11.42578125" style="5"/>
    <col min="2314" max="2314" width="8.5703125" style="5" customWidth="1"/>
    <col min="2315" max="2315" width="50" style="5" customWidth="1"/>
    <col min="2316" max="2316" width="6.42578125" style="5" bestFit="1" customWidth="1"/>
    <col min="2317" max="2318" width="8.5703125" style="5" customWidth="1"/>
    <col min="2319" max="2319" width="11.42578125" style="5" bestFit="1" customWidth="1"/>
    <col min="2320" max="2320" width="7.5703125" style="5" bestFit="1" customWidth="1"/>
    <col min="2321" max="2321" width="11.5703125" style="5" bestFit="1" customWidth="1"/>
    <col min="2322" max="2322" width="8" style="5" bestFit="1" customWidth="1"/>
    <col min="2323" max="2323" width="11.5703125" style="5" bestFit="1" customWidth="1"/>
    <col min="2324" max="2324" width="8.42578125" style="5" bestFit="1" customWidth="1"/>
    <col min="2325" max="2325" width="11.5703125" style="5" bestFit="1" customWidth="1"/>
    <col min="2326" max="2326" width="8.42578125" style="5" customWidth="1"/>
    <col min="2327" max="2327" width="7.42578125" style="5" bestFit="1" customWidth="1"/>
    <col min="2328" max="2328" width="11.5703125" style="5" bestFit="1" customWidth="1"/>
    <col min="2329" max="2329" width="8.42578125" style="5" customWidth="1"/>
    <col min="2330" max="2330" width="13" style="5" bestFit="1" customWidth="1"/>
    <col min="2331" max="2569" width="11.42578125" style="5"/>
    <col min="2570" max="2570" width="8.5703125" style="5" customWidth="1"/>
    <col min="2571" max="2571" width="50" style="5" customWidth="1"/>
    <col min="2572" max="2572" width="6.42578125" style="5" bestFit="1" customWidth="1"/>
    <col min="2573" max="2574" width="8.5703125" style="5" customWidth="1"/>
    <col min="2575" max="2575" width="11.42578125" style="5" bestFit="1" customWidth="1"/>
    <col min="2576" max="2576" width="7.5703125" style="5" bestFit="1" customWidth="1"/>
    <col min="2577" max="2577" width="11.5703125" style="5" bestFit="1" customWidth="1"/>
    <col min="2578" max="2578" width="8" style="5" bestFit="1" customWidth="1"/>
    <col min="2579" max="2579" width="11.5703125" style="5" bestFit="1" customWidth="1"/>
    <col min="2580" max="2580" width="8.42578125" style="5" bestFit="1" customWidth="1"/>
    <col min="2581" max="2581" width="11.5703125" style="5" bestFit="1" customWidth="1"/>
    <col min="2582" max="2582" width="8.42578125" style="5" customWidth="1"/>
    <col min="2583" max="2583" width="7.42578125" style="5" bestFit="1" customWidth="1"/>
    <col min="2584" max="2584" width="11.5703125" style="5" bestFit="1" customWidth="1"/>
    <col min="2585" max="2585" width="8.42578125" style="5" customWidth="1"/>
    <col min="2586" max="2586" width="13" style="5" bestFit="1" customWidth="1"/>
    <col min="2587" max="2825" width="11.42578125" style="5"/>
    <col min="2826" max="2826" width="8.5703125" style="5" customWidth="1"/>
    <col min="2827" max="2827" width="50" style="5" customWidth="1"/>
    <col min="2828" max="2828" width="6.42578125" style="5" bestFit="1" customWidth="1"/>
    <col min="2829" max="2830" width="8.5703125" style="5" customWidth="1"/>
    <col min="2831" max="2831" width="11.42578125" style="5" bestFit="1" customWidth="1"/>
    <col min="2832" max="2832" width="7.5703125" style="5" bestFit="1" customWidth="1"/>
    <col min="2833" max="2833" width="11.5703125" style="5" bestFit="1" customWidth="1"/>
    <col min="2834" max="2834" width="8" style="5" bestFit="1" customWidth="1"/>
    <col min="2835" max="2835" width="11.5703125" style="5" bestFit="1" customWidth="1"/>
    <col min="2836" max="2836" width="8.42578125" style="5" bestFit="1" customWidth="1"/>
    <col min="2837" max="2837" width="11.5703125" style="5" bestFit="1" customWidth="1"/>
    <col min="2838" max="2838" width="8.42578125" style="5" customWidth="1"/>
    <col min="2839" max="2839" width="7.42578125" style="5" bestFit="1" customWidth="1"/>
    <col min="2840" max="2840" width="11.5703125" style="5" bestFit="1" customWidth="1"/>
    <col min="2841" max="2841" width="8.42578125" style="5" customWidth="1"/>
    <col min="2842" max="2842" width="13" style="5" bestFit="1" customWidth="1"/>
    <col min="2843" max="3081" width="11.42578125" style="5"/>
    <col min="3082" max="3082" width="8.5703125" style="5" customWidth="1"/>
    <col min="3083" max="3083" width="50" style="5" customWidth="1"/>
    <col min="3084" max="3084" width="6.42578125" style="5" bestFit="1" customWidth="1"/>
    <col min="3085" max="3086" width="8.5703125" style="5" customWidth="1"/>
    <col min="3087" max="3087" width="11.42578125" style="5" bestFit="1" customWidth="1"/>
    <col min="3088" max="3088" width="7.5703125" style="5" bestFit="1" customWidth="1"/>
    <col min="3089" max="3089" width="11.5703125" style="5" bestFit="1" customWidth="1"/>
    <col min="3090" max="3090" width="8" style="5" bestFit="1" customWidth="1"/>
    <col min="3091" max="3091" width="11.5703125" style="5" bestFit="1" customWidth="1"/>
    <col min="3092" max="3092" width="8.42578125" style="5" bestFit="1" customWidth="1"/>
    <col min="3093" max="3093" width="11.5703125" style="5" bestFit="1" customWidth="1"/>
    <col min="3094" max="3094" width="8.42578125" style="5" customWidth="1"/>
    <col min="3095" max="3095" width="7.42578125" style="5" bestFit="1" customWidth="1"/>
    <col min="3096" max="3096" width="11.5703125" style="5" bestFit="1" customWidth="1"/>
    <col min="3097" max="3097" width="8.42578125" style="5" customWidth="1"/>
    <col min="3098" max="3098" width="13" style="5" bestFit="1" customWidth="1"/>
    <col min="3099" max="3337" width="11.42578125" style="5"/>
    <col min="3338" max="3338" width="8.5703125" style="5" customWidth="1"/>
    <col min="3339" max="3339" width="50" style="5" customWidth="1"/>
    <col min="3340" max="3340" width="6.42578125" style="5" bestFit="1" customWidth="1"/>
    <col min="3341" max="3342" width="8.5703125" style="5" customWidth="1"/>
    <col min="3343" max="3343" width="11.42578125" style="5" bestFit="1" customWidth="1"/>
    <col min="3344" max="3344" width="7.5703125" style="5" bestFit="1" customWidth="1"/>
    <col min="3345" max="3345" width="11.5703125" style="5" bestFit="1" customWidth="1"/>
    <col min="3346" max="3346" width="8" style="5" bestFit="1" customWidth="1"/>
    <col min="3347" max="3347" width="11.5703125" style="5" bestFit="1" customWidth="1"/>
    <col min="3348" max="3348" width="8.42578125" style="5" bestFit="1" customWidth="1"/>
    <col min="3349" max="3349" width="11.5703125" style="5" bestFit="1" customWidth="1"/>
    <col min="3350" max="3350" width="8.42578125" style="5" customWidth="1"/>
    <col min="3351" max="3351" width="7.42578125" style="5" bestFit="1" customWidth="1"/>
    <col min="3352" max="3352" width="11.5703125" style="5" bestFit="1" customWidth="1"/>
    <col min="3353" max="3353" width="8.42578125" style="5" customWidth="1"/>
    <col min="3354" max="3354" width="13" style="5" bestFit="1" customWidth="1"/>
    <col min="3355" max="3593" width="11.42578125" style="5"/>
    <col min="3594" max="3594" width="8.5703125" style="5" customWidth="1"/>
    <col min="3595" max="3595" width="50" style="5" customWidth="1"/>
    <col min="3596" max="3596" width="6.42578125" style="5" bestFit="1" customWidth="1"/>
    <col min="3597" max="3598" width="8.5703125" style="5" customWidth="1"/>
    <col min="3599" max="3599" width="11.42578125" style="5" bestFit="1" customWidth="1"/>
    <col min="3600" max="3600" width="7.5703125" style="5" bestFit="1" customWidth="1"/>
    <col min="3601" max="3601" width="11.5703125" style="5" bestFit="1" customWidth="1"/>
    <col min="3602" max="3602" width="8" style="5" bestFit="1" customWidth="1"/>
    <col min="3603" max="3603" width="11.5703125" style="5" bestFit="1" customWidth="1"/>
    <col min="3604" max="3604" width="8.42578125" style="5" bestFit="1" customWidth="1"/>
    <col min="3605" max="3605" width="11.5703125" style="5" bestFit="1" customWidth="1"/>
    <col min="3606" max="3606" width="8.42578125" style="5" customWidth="1"/>
    <col min="3607" max="3607" width="7.42578125" style="5" bestFit="1" customWidth="1"/>
    <col min="3608" max="3608" width="11.5703125" style="5" bestFit="1" customWidth="1"/>
    <col min="3609" max="3609" width="8.42578125" style="5" customWidth="1"/>
    <col min="3610" max="3610" width="13" style="5" bestFit="1" customWidth="1"/>
    <col min="3611" max="3849" width="11.42578125" style="5"/>
    <col min="3850" max="3850" width="8.5703125" style="5" customWidth="1"/>
    <col min="3851" max="3851" width="50" style="5" customWidth="1"/>
    <col min="3852" max="3852" width="6.42578125" style="5" bestFit="1" customWidth="1"/>
    <col min="3853" max="3854" width="8.5703125" style="5" customWidth="1"/>
    <col min="3855" max="3855" width="11.42578125" style="5" bestFit="1" customWidth="1"/>
    <col min="3856" max="3856" width="7.5703125" style="5" bestFit="1" customWidth="1"/>
    <col min="3857" max="3857" width="11.5703125" style="5" bestFit="1" customWidth="1"/>
    <col min="3858" max="3858" width="8" style="5" bestFit="1" customWidth="1"/>
    <col min="3859" max="3859" width="11.5703125" style="5" bestFit="1" customWidth="1"/>
    <col min="3860" max="3860" width="8.42578125" style="5" bestFit="1" customWidth="1"/>
    <col min="3861" max="3861" width="11.5703125" style="5" bestFit="1" customWidth="1"/>
    <col min="3862" max="3862" width="8.42578125" style="5" customWidth="1"/>
    <col min="3863" max="3863" width="7.42578125" style="5" bestFit="1" customWidth="1"/>
    <col min="3864" max="3864" width="11.5703125" style="5" bestFit="1" customWidth="1"/>
    <col min="3865" max="3865" width="8.42578125" style="5" customWidth="1"/>
    <col min="3866" max="3866" width="13" style="5" bestFit="1" customWidth="1"/>
    <col min="3867" max="4105" width="11.42578125" style="5"/>
    <col min="4106" max="4106" width="8.5703125" style="5" customWidth="1"/>
    <col min="4107" max="4107" width="50" style="5" customWidth="1"/>
    <col min="4108" max="4108" width="6.42578125" style="5" bestFit="1" customWidth="1"/>
    <col min="4109" max="4110" width="8.5703125" style="5" customWidth="1"/>
    <col min="4111" max="4111" width="11.42578125" style="5" bestFit="1" customWidth="1"/>
    <col min="4112" max="4112" width="7.5703125" style="5" bestFit="1" customWidth="1"/>
    <col min="4113" max="4113" width="11.5703125" style="5" bestFit="1" customWidth="1"/>
    <col min="4114" max="4114" width="8" style="5" bestFit="1" customWidth="1"/>
    <col min="4115" max="4115" width="11.5703125" style="5" bestFit="1" customWidth="1"/>
    <col min="4116" max="4116" width="8.42578125" style="5" bestFit="1" customWidth="1"/>
    <col min="4117" max="4117" width="11.5703125" style="5" bestFit="1" customWidth="1"/>
    <col min="4118" max="4118" width="8.42578125" style="5" customWidth="1"/>
    <col min="4119" max="4119" width="7.42578125" style="5" bestFit="1" customWidth="1"/>
    <col min="4120" max="4120" width="11.5703125" style="5" bestFit="1" customWidth="1"/>
    <col min="4121" max="4121" width="8.42578125" style="5" customWidth="1"/>
    <col min="4122" max="4122" width="13" style="5" bestFit="1" customWidth="1"/>
    <col min="4123" max="4361" width="11.42578125" style="5"/>
    <col min="4362" max="4362" width="8.5703125" style="5" customWidth="1"/>
    <col min="4363" max="4363" width="50" style="5" customWidth="1"/>
    <col min="4364" max="4364" width="6.42578125" style="5" bestFit="1" customWidth="1"/>
    <col min="4365" max="4366" width="8.5703125" style="5" customWidth="1"/>
    <col min="4367" max="4367" width="11.42578125" style="5" bestFit="1" customWidth="1"/>
    <col min="4368" max="4368" width="7.5703125" style="5" bestFit="1" customWidth="1"/>
    <col min="4369" max="4369" width="11.5703125" style="5" bestFit="1" customWidth="1"/>
    <col min="4370" max="4370" width="8" style="5" bestFit="1" customWidth="1"/>
    <col min="4371" max="4371" width="11.5703125" style="5" bestFit="1" customWidth="1"/>
    <col min="4372" max="4372" width="8.42578125" style="5" bestFit="1" customWidth="1"/>
    <col min="4373" max="4373" width="11.5703125" style="5" bestFit="1" customWidth="1"/>
    <col min="4374" max="4374" width="8.42578125" style="5" customWidth="1"/>
    <col min="4375" max="4375" width="7.42578125" style="5" bestFit="1" customWidth="1"/>
    <col min="4376" max="4376" width="11.5703125" style="5" bestFit="1" customWidth="1"/>
    <col min="4377" max="4377" width="8.42578125" style="5" customWidth="1"/>
    <col min="4378" max="4378" width="13" style="5" bestFit="1" customWidth="1"/>
    <col min="4379" max="4617" width="11.42578125" style="5"/>
    <col min="4618" max="4618" width="8.5703125" style="5" customWidth="1"/>
    <col min="4619" max="4619" width="50" style="5" customWidth="1"/>
    <col min="4620" max="4620" width="6.42578125" style="5" bestFit="1" customWidth="1"/>
    <col min="4621" max="4622" width="8.5703125" style="5" customWidth="1"/>
    <col min="4623" max="4623" width="11.42578125" style="5" bestFit="1" customWidth="1"/>
    <col min="4624" max="4624" width="7.5703125" style="5" bestFit="1" customWidth="1"/>
    <col min="4625" max="4625" width="11.5703125" style="5" bestFit="1" customWidth="1"/>
    <col min="4626" max="4626" width="8" style="5" bestFit="1" customWidth="1"/>
    <col min="4627" max="4627" width="11.5703125" style="5" bestFit="1" customWidth="1"/>
    <col min="4628" max="4628" width="8.42578125" style="5" bestFit="1" customWidth="1"/>
    <col min="4629" max="4629" width="11.5703125" style="5" bestFit="1" customWidth="1"/>
    <col min="4630" max="4630" width="8.42578125" style="5" customWidth="1"/>
    <col min="4631" max="4631" width="7.42578125" style="5" bestFit="1" customWidth="1"/>
    <col min="4632" max="4632" width="11.5703125" style="5" bestFit="1" customWidth="1"/>
    <col min="4633" max="4633" width="8.42578125" style="5" customWidth="1"/>
    <col min="4634" max="4634" width="13" style="5" bestFit="1" customWidth="1"/>
    <col min="4635" max="4873" width="11.42578125" style="5"/>
    <col min="4874" max="4874" width="8.5703125" style="5" customWidth="1"/>
    <col min="4875" max="4875" width="50" style="5" customWidth="1"/>
    <col min="4876" max="4876" width="6.42578125" style="5" bestFit="1" customWidth="1"/>
    <col min="4877" max="4878" width="8.5703125" style="5" customWidth="1"/>
    <col min="4879" max="4879" width="11.42578125" style="5" bestFit="1" customWidth="1"/>
    <col min="4880" max="4880" width="7.5703125" style="5" bestFit="1" customWidth="1"/>
    <col min="4881" max="4881" width="11.5703125" style="5" bestFit="1" customWidth="1"/>
    <col min="4882" max="4882" width="8" style="5" bestFit="1" customWidth="1"/>
    <col min="4883" max="4883" width="11.5703125" style="5" bestFit="1" customWidth="1"/>
    <col min="4884" max="4884" width="8.42578125" style="5" bestFit="1" customWidth="1"/>
    <col min="4885" max="4885" width="11.5703125" style="5" bestFit="1" customWidth="1"/>
    <col min="4886" max="4886" width="8.42578125" style="5" customWidth="1"/>
    <col min="4887" max="4887" width="7.42578125" style="5" bestFit="1" customWidth="1"/>
    <col min="4888" max="4888" width="11.5703125" style="5" bestFit="1" customWidth="1"/>
    <col min="4889" max="4889" width="8.42578125" style="5" customWidth="1"/>
    <col min="4890" max="4890" width="13" style="5" bestFit="1" customWidth="1"/>
    <col min="4891" max="5129" width="11.42578125" style="5"/>
    <col min="5130" max="5130" width="8.5703125" style="5" customWidth="1"/>
    <col min="5131" max="5131" width="50" style="5" customWidth="1"/>
    <col min="5132" max="5132" width="6.42578125" style="5" bestFit="1" customWidth="1"/>
    <col min="5133" max="5134" width="8.5703125" style="5" customWidth="1"/>
    <col min="5135" max="5135" width="11.42578125" style="5" bestFit="1" customWidth="1"/>
    <col min="5136" max="5136" width="7.5703125" style="5" bestFit="1" customWidth="1"/>
    <col min="5137" max="5137" width="11.5703125" style="5" bestFit="1" customWidth="1"/>
    <col min="5138" max="5138" width="8" style="5" bestFit="1" customWidth="1"/>
    <col min="5139" max="5139" width="11.5703125" style="5" bestFit="1" customWidth="1"/>
    <col min="5140" max="5140" width="8.42578125" style="5" bestFit="1" customWidth="1"/>
    <col min="5141" max="5141" width="11.5703125" style="5" bestFit="1" customWidth="1"/>
    <col min="5142" max="5142" width="8.42578125" style="5" customWidth="1"/>
    <col min="5143" max="5143" width="7.42578125" style="5" bestFit="1" customWidth="1"/>
    <col min="5144" max="5144" width="11.5703125" style="5" bestFit="1" customWidth="1"/>
    <col min="5145" max="5145" width="8.42578125" style="5" customWidth="1"/>
    <col min="5146" max="5146" width="13" style="5" bestFit="1" customWidth="1"/>
    <col min="5147" max="5385" width="11.42578125" style="5"/>
    <col min="5386" max="5386" width="8.5703125" style="5" customWidth="1"/>
    <col min="5387" max="5387" width="50" style="5" customWidth="1"/>
    <col min="5388" max="5388" width="6.42578125" style="5" bestFit="1" customWidth="1"/>
    <col min="5389" max="5390" width="8.5703125" style="5" customWidth="1"/>
    <col min="5391" max="5391" width="11.42578125" style="5" bestFit="1" customWidth="1"/>
    <col min="5392" max="5392" width="7.5703125" style="5" bestFit="1" customWidth="1"/>
    <col min="5393" max="5393" width="11.5703125" style="5" bestFit="1" customWidth="1"/>
    <col min="5394" max="5394" width="8" style="5" bestFit="1" customWidth="1"/>
    <col min="5395" max="5395" width="11.5703125" style="5" bestFit="1" customWidth="1"/>
    <col min="5396" max="5396" width="8.42578125" style="5" bestFit="1" customWidth="1"/>
    <col min="5397" max="5397" width="11.5703125" style="5" bestFit="1" customWidth="1"/>
    <col min="5398" max="5398" width="8.42578125" style="5" customWidth="1"/>
    <col min="5399" max="5399" width="7.42578125" style="5" bestFit="1" customWidth="1"/>
    <col min="5400" max="5400" width="11.5703125" style="5" bestFit="1" customWidth="1"/>
    <col min="5401" max="5401" width="8.42578125" style="5" customWidth="1"/>
    <col min="5402" max="5402" width="13" style="5" bestFit="1" customWidth="1"/>
    <col min="5403" max="5641" width="11.42578125" style="5"/>
    <col min="5642" max="5642" width="8.5703125" style="5" customWidth="1"/>
    <col min="5643" max="5643" width="50" style="5" customWidth="1"/>
    <col min="5644" max="5644" width="6.42578125" style="5" bestFit="1" customWidth="1"/>
    <col min="5645" max="5646" width="8.5703125" style="5" customWidth="1"/>
    <col min="5647" max="5647" width="11.42578125" style="5" bestFit="1" customWidth="1"/>
    <col min="5648" max="5648" width="7.5703125" style="5" bestFit="1" customWidth="1"/>
    <col min="5649" max="5649" width="11.5703125" style="5" bestFit="1" customWidth="1"/>
    <col min="5650" max="5650" width="8" style="5" bestFit="1" customWidth="1"/>
    <col min="5651" max="5651" width="11.5703125" style="5" bestFit="1" customWidth="1"/>
    <col min="5652" max="5652" width="8.42578125" style="5" bestFit="1" customWidth="1"/>
    <col min="5653" max="5653" width="11.5703125" style="5" bestFit="1" customWidth="1"/>
    <col min="5654" max="5654" width="8.42578125" style="5" customWidth="1"/>
    <col min="5655" max="5655" width="7.42578125" style="5" bestFit="1" customWidth="1"/>
    <col min="5656" max="5656" width="11.5703125" style="5" bestFit="1" customWidth="1"/>
    <col min="5657" max="5657" width="8.42578125" style="5" customWidth="1"/>
    <col min="5658" max="5658" width="13" style="5" bestFit="1" customWidth="1"/>
    <col min="5659" max="5897" width="11.42578125" style="5"/>
    <col min="5898" max="5898" width="8.5703125" style="5" customWidth="1"/>
    <col min="5899" max="5899" width="50" style="5" customWidth="1"/>
    <col min="5900" max="5900" width="6.42578125" style="5" bestFit="1" customWidth="1"/>
    <col min="5901" max="5902" width="8.5703125" style="5" customWidth="1"/>
    <col min="5903" max="5903" width="11.42578125" style="5" bestFit="1" customWidth="1"/>
    <col min="5904" max="5904" width="7.5703125" style="5" bestFit="1" customWidth="1"/>
    <col min="5905" max="5905" width="11.5703125" style="5" bestFit="1" customWidth="1"/>
    <col min="5906" max="5906" width="8" style="5" bestFit="1" customWidth="1"/>
    <col min="5907" max="5907" width="11.5703125" style="5" bestFit="1" customWidth="1"/>
    <col min="5908" max="5908" width="8.42578125" style="5" bestFit="1" customWidth="1"/>
    <col min="5909" max="5909" width="11.5703125" style="5" bestFit="1" customWidth="1"/>
    <col min="5910" max="5910" width="8.42578125" style="5" customWidth="1"/>
    <col min="5911" max="5911" width="7.42578125" style="5" bestFit="1" customWidth="1"/>
    <col min="5912" max="5912" width="11.5703125" style="5" bestFit="1" customWidth="1"/>
    <col min="5913" max="5913" width="8.42578125" style="5" customWidth="1"/>
    <col min="5914" max="5914" width="13" style="5" bestFit="1" customWidth="1"/>
    <col min="5915" max="6153" width="11.42578125" style="5"/>
    <col min="6154" max="6154" width="8.5703125" style="5" customWidth="1"/>
    <col min="6155" max="6155" width="50" style="5" customWidth="1"/>
    <col min="6156" max="6156" width="6.42578125" style="5" bestFit="1" customWidth="1"/>
    <col min="6157" max="6158" width="8.5703125" style="5" customWidth="1"/>
    <col min="6159" max="6159" width="11.42578125" style="5" bestFit="1" customWidth="1"/>
    <col min="6160" max="6160" width="7.5703125" style="5" bestFit="1" customWidth="1"/>
    <col min="6161" max="6161" width="11.5703125" style="5" bestFit="1" customWidth="1"/>
    <col min="6162" max="6162" width="8" style="5" bestFit="1" customWidth="1"/>
    <col min="6163" max="6163" width="11.5703125" style="5" bestFit="1" customWidth="1"/>
    <col min="6164" max="6164" width="8.42578125" style="5" bestFit="1" customWidth="1"/>
    <col min="6165" max="6165" width="11.5703125" style="5" bestFit="1" customWidth="1"/>
    <col min="6166" max="6166" width="8.42578125" style="5" customWidth="1"/>
    <col min="6167" max="6167" width="7.42578125" style="5" bestFit="1" customWidth="1"/>
    <col min="6168" max="6168" width="11.5703125" style="5" bestFit="1" customWidth="1"/>
    <col min="6169" max="6169" width="8.42578125" style="5" customWidth="1"/>
    <col min="6170" max="6170" width="13" style="5" bestFit="1" customWidth="1"/>
    <col min="6171" max="6409" width="11.42578125" style="5"/>
    <col min="6410" max="6410" width="8.5703125" style="5" customWidth="1"/>
    <col min="6411" max="6411" width="50" style="5" customWidth="1"/>
    <col min="6412" max="6412" width="6.42578125" style="5" bestFit="1" customWidth="1"/>
    <col min="6413" max="6414" width="8.5703125" style="5" customWidth="1"/>
    <col min="6415" max="6415" width="11.42578125" style="5" bestFit="1" customWidth="1"/>
    <col min="6416" max="6416" width="7.5703125" style="5" bestFit="1" customWidth="1"/>
    <col min="6417" max="6417" width="11.5703125" style="5" bestFit="1" customWidth="1"/>
    <col min="6418" max="6418" width="8" style="5" bestFit="1" customWidth="1"/>
    <col min="6419" max="6419" width="11.5703125" style="5" bestFit="1" customWidth="1"/>
    <col min="6420" max="6420" width="8.42578125" style="5" bestFit="1" customWidth="1"/>
    <col min="6421" max="6421" width="11.5703125" style="5" bestFit="1" customWidth="1"/>
    <col min="6422" max="6422" width="8.42578125" style="5" customWidth="1"/>
    <col min="6423" max="6423" width="7.42578125" style="5" bestFit="1" customWidth="1"/>
    <col min="6424" max="6424" width="11.5703125" style="5" bestFit="1" customWidth="1"/>
    <col min="6425" max="6425" width="8.42578125" style="5" customWidth="1"/>
    <col min="6426" max="6426" width="13" style="5" bestFit="1" customWidth="1"/>
    <col min="6427" max="6665" width="11.42578125" style="5"/>
    <col min="6666" max="6666" width="8.5703125" style="5" customWidth="1"/>
    <col min="6667" max="6667" width="50" style="5" customWidth="1"/>
    <col min="6668" max="6668" width="6.42578125" style="5" bestFit="1" customWidth="1"/>
    <col min="6669" max="6670" width="8.5703125" style="5" customWidth="1"/>
    <col min="6671" max="6671" width="11.42578125" style="5" bestFit="1" customWidth="1"/>
    <col min="6672" max="6672" width="7.5703125" style="5" bestFit="1" customWidth="1"/>
    <col min="6673" max="6673" width="11.5703125" style="5" bestFit="1" customWidth="1"/>
    <col min="6674" max="6674" width="8" style="5" bestFit="1" customWidth="1"/>
    <col min="6675" max="6675" width="11.5703125" style="5" bestFit="1" customWidth="1"/>
    <col min="6676" max="6676" width="8.42578125" style="5" bestFit="1" customWidth="1"/>
    <col min="6677" max="6677" width="11.5703125" style="5" bestFit="1" customWidth="1"/>
    <col min="6678" max="6678" width="8.42578125" style="5" customWidth="1"/>
    <col min="6679" max="6679" width="7.42578125" style="5" bestFit="1" customWidth="1"/>
    <col min="6680" max="6680" width="11.5703125" style="5" bestFit="1" customWidth="1"/>
    <col min="6681" max="6681" width="8.42578125" style="5" customWidth="1"/>
    <col min="6682" max="6682" width="13" style="5" bestFit="1" customWidth="1"/>
    <col min="6683" max="6921" width="11.42578125" style="5"/>
    <col min="6922" max="6922" width="8.5703125" style="5" customWidth="1"/>
    <col min="6923" max="6923" width="50" style="5" customWidth="1"/>
    <col min="6924" max="6924" width="6.42578125" style="5" bestFit="1" customWidth="1"/>
    <col min="6925" max="6926" width="8.5703125" style="5" customWidth="1"/>
    <col min="6927" max="6927" width="11.42578125" style="5" bestFit="1" customWidth="1"/>
    <col min="6928" max="6928" width="7.5703125" style="5" bestFit="1" customWidth="1"/>
    <col min="6929" max="6929" width="11.5703125" style="5" bestFit="1" customWidth="1"/>
    <col min="6930" max="6930" width="8" style="5" bestFit="1" customWidth="1"/>
    <col min="6931" max="6931" width="11.5703125" style="5" bestFit="1" customWidth="1"/>
    <col min="6932" max="6932" width="8.42578125" style="5" bestFit="1" customWidth="1"/>
    <col min="6933" max="6933" width="11.5703125" style="5" bestFit="1" customWidth="1"/>
    <col min="6934" max="6934" width="8.42578125" style="5" customWidth="1"/>
    <col min="6935" max="6935" width="7.42578125" style="5" bestFit="1" customWidth="1"/>
    <col min="6936" max="6936" width="11.5703125" style="5" bestFit="1" customWidth="1"/>
    <col min="6937" max="6937" width="8.42578125" style="5" customWidth="1"/>
    <col min="6938" max="6938" width="13" style="5" bestFit="1" customWidth="1"/>
    <col min="6939" max="7177" width="11.42578125" style="5"/>
    <col min="7178" max="7178" width="8.5703125" style="5" customWidth="1"/>
    <col min="7179" max="7179" width="50" style="5" customWidth="1"/>
    <col min="7180" max="7180" width="6.42578125" style="5" bestFit="1" customWidth="1"/>
    <col min="7181" max="7182" width="8.5703125" style="5" customWidth="1"/>
    <col min="7183" max="7183" width="11.42578125" style="5" bestFit="1" customWidth="1"/>
    <col min="7184" max="7184" width="7.5703125" style="5" bestFit="1" customWidth="1"/>
    <col min="7185" max="7185" width="11.5703125" style="5" bestFit="1" customWidth="1"/>
    <col min="7186" max="7186" width="8" style="5" bestFit="1" customWidth="1"/>
    <col min="7187" max="7187" width="11.5703125" style="5" bestFit="1" customWidth="1"/>
    <col min="7188" max="7188" width="8.42578125" style="5" bestFit="1" customWidth="1"/>
    <col min="7189" max="7189" width="11.5703125" style="5" bestFit="1" customWidth="1"/>
    <col min="7190" max="7190" width="8.42578125" style="5" customWidth="1"/>
    <col min="7191" max="7191" width="7.42578125" style="5" bestFit="1" customWidth="1"/>
    <col min="7192" max="7192" width="11.5703125" style="5" bestFit="1" customWidth="1"/>
    <col min="7193" max="7193" width="8.42578125" style="5" customWidth="1"/>
    <col min="7194" max="7194" width="13" style="5" bestFit="1" customWidth="1"/>
    <col min="7195" max="7433" width="11.42578125" style="5"/>
    <col min="7434" max="7434" width="8.5703125" style="5" customWidth="1"/>
    <col min="7435" max="7435" width="50" style="5" customWidth="1"/>
    <col min="7436" max="7436" width="6.42578125" style="5" bestFit="1" customWidth="1"/>
    <col min="7437" max="7438" width="8.5703125" style="5" customWidth="1"/>
    <col min="7439" max="7439" width="11.42578125" style="5" bestFit="1" customWidth="1"/>
    <col min="7440" max="7440" width="7.5703125" style="5" bestFit="1" customWidth="1"/>
    <col min="7441" max="7441" width="11.5703125" style="5" bestFit="1" customWidth="1"/>
    <col min="7442" max="7442" width="8" style="5" bestFit="1" customWidth="1"/>
    <col min="7443" max="7443" width="11.5703125" style="5" bestFit="1" customWidth="1"/>
    <col min="7444" max="7444" width="8.42578125" style="5" bestFit="1" customWidth="1"/>
    <col min="7445" max="7445" width="11.5703125" style="5" bestFit="1" customWidth="1"/>
    <col min="7446" max="7446" width="8.42578125" style="5" customWidth="1"/>
    <col min="7447" max="7447" width="7.42578125" style="5" bestFit="1" customWidth="1"/>
    <col min="7448" max="7448" width="11.5703125" style="5" bestFit="1" customWidth="1"/>
    <col min="7449" max="7449" width="8.42578125" style="5" customWidth="1"/>
    <col min="7450" max="7450" width="13" style="5" bestFit="1" customWidth="1"/>
    <col min="7451" max="7689" width="11.42578125" style="5"/>
    <col min="7690" max="7690" width="8.5703125" style="5" customWidth="1"/>
    <col min="7691" max="7691" width="50" style="5" customWidth="1"/>
    <col min="7692" max="7692" width="6.42578125" style="5" bestFit="1" customWidth="1"/>
    <col min="7693" max="7694" width="8.5703125" style="5" customWidth="1"/>
    <col min="7695" max="7695" width="11.42578125" style="5" bestFit="1" customWidth="1"/>
    <col min="7696" max="7696" width="7.5703125" style="5" bestFit="1" customWidth="1"/>
    <col min="7697" max="7697" width="11.5703125" style="5" bestFit="1" customWidth="1"/>
    <col min="7698" max="7698" width="8" style="5" bestFit="1" customWidth="1"/>
    <col min="7699" max="7699" width="11.5703125" style="5" bestFit="1" customWidth="1"/>
    <col min="7700" max="7700" width="8.42578125" style="5" bestFit="1" customWidth="1"/>
    <col min="7701" max="7701" width="11.5703125" style="5" bestFit="1" customWidth="1"/>
    <col min="7702" max="7702" width="8.42578125" style="5" customWidth="1"/>
    <col min="7703" max="7703" width="7.42578125" style="5" bestFit="1" customWidth="1"/>
    <col min="7704" max="7704" width="11.5703125" style="5" bestFit="1" customWidth="1"/>
    <col min="7705" max="7705" width="8.42578125" style="5" customWidth="1"/>
    <col min="7706" max="7706" width="13" style="5" bestFit="1" customWidth="1"/>
    <col min="7707" max="7945" width="11.42578125" style="5"/>
    <col min="7946" max="7946" width="8.5703125" style="5" customWidth="1"/>
    <col min="7947" max="7947" width="50" style="5" customWidth="1"/>
    <col min="7948" max="7948" width="6.42578125" style="5" bestFit="1" customWidth="1"/>
    <col min="7949" max="7950" width="8.5703125" style="5" customWidth="1"/>
    <col min="7951" max="7951" width="11.42578125" style="5" bestFit="1" customWidth="1"/>
    <col min="7952" max="7952" width="7.5703125" style="5" bestFit="1" customWidth="1"/>
    <col min="7953" max="7953" width="11.5703125" style="5" bestFit="1" customWidth="1"/>
    <col min="7954" max="7954" width="8" style="5" bestFit="1" customWidth="1"/>
    <col min="7955" max="7955" width="11.5703125" style="5" bestFit="1" customWidth="1"/>
    <col min="7956" max="7956" width="8.42578125" style="5" bestFit="1" customWidth="1"/>
    <col min="7957" max="7957" width="11.5703125" style="5" bestFit="1" customWidth="1"/>
    <col min="7958" max="7958" width="8.42578125" style="5" customWidth="1"/>
    <col min="7959" max="7959" width="7.42578125" style="5" bestFit="1" customWidth="1"/>
    <col min="7960" max="7960" width="11.5703125" style="5" bestFit="1" customWidth="1"/>
    <col min="7961" max="7961" width="8.42578125" style="5" customWidth="1"/>
    <col min="7962" max="7962" width="13" style="5" bestFit="1" customWidth="1"/>
    <col min="7963" max="8201" width="11.42578125" style="5"/>
    <col min="8202" max="8202" width="8.5703125" style="5" customWidth="1"/>
    <col min="8203" max="8203" width="50" style="5" customWidth="1"/>
    <col min="8204" max="8204" width="6.42578125" style="5" bestFit="1" customWidth="1"/>
    <col min="8205" max="8206" width="8.5703125" style="5" customWidth="1"/>
    <col min="8207" max="8207" width="11.42578125" style="5" bestFit="1" customWidth="1"/>
    <col min="8208" max="8208" width="7.5703125" style="5" bestFit="1" customWidth="1"/>
    <col min="8209" max="8209" width="11.5703125" style="5" bestFit="1" customWidth="1"/>
    <col min="8210" max="8210" width="8" style="5" bestFit="1" customWidth="1"/>
    <col min="8211" max="8211" width="11.5703125" style="5" bestFit="1" customWidth="1"/>
    <col min="8212" max="8212" width="8.42578125" style="5" bestFit="1" customWidth="1"/>
    <col min="8213" max="8213" width="11.5703125" style="5" bestFit="1" customWidth="1"/>
    <col min="8214" max="8214" width="8.42578125" style="5" customWidth="1"/>
    <col min="8215" max="8215" width="7.42578125" style="5" bestFit="1" customWidth="1"/>
    <col min="8216" max="8216" width="11.5703125" style="5" bestFit="1" customWidth="1"/>
    <col min="8217" max="8217" width="8.42578125" style="5" customWidth="1"/>
    <col min="8218" max="8218" width="13" style="5" bestFit="1" customWidth="1"/>
    <col min="8219" max="8457" width="11.42578125" style="5"/>
    <col min="8458" max="8458" width="8.5703125" style="5" customWidth="1"/>
    <col min="8459" max="8459" width="50" style="5" customWidth="1"/>
    <col min="8460" max="8460" width="6.42578125" style="5" bestFit="1" customWidth="1"/>
    <col min="8461" max="8462" width="8.5703125" style="5" customWidth="1"/>
    <col min="8463" max="8463" width="11.42578125" style="5" bestFit="1" customWidth="1"/>
    <col min="8464" max="8464" width="7.5703125" style="5" bestFit="1" customWidth="1"/>
    <col min="8465" max="8465" width="11.5703125" style="5" bestFit="1" customWidth="1"/>
    <col min="8466" max="8466" width="8" style="5" bestFit="1" customWidth="1"/>
    <col min="8467" max="8467" width="11.5703125" style="5" bestFit="1" customWidth="1"/>
    <col min="8468" max="8468" width="8.42578125" style="5" bestFit="1" customWidth="1"/>
    <col min="8469" max="8469" width="11.5703125" style="5" bestFit="1" customWidth="1"/>
    <col min="8470" max="8470" width="8.42578125" style="5" customWidth="1"/>
    <col min="8471" max="8471" width="7.42578125" style="5" bestFit="1" customWidth="1"/>
    <col min="8472" max="8472" width="11.5703125" style="5" bestFit="1" customWidth="1"/>
    <col min="8473" max="8473" width="8.42578125" style="5" customWidth="1"/>
    <col min="8474" max="8474" width="13" style="5" bestFit="1" customWidth="1"/>
    <col min="8475" max="8713" width="11.42578125" style="5"/>
    <col min="8714" max="8714" width="8.5703125" style="5" customWidth="1"/>
    <col min="8715" max="8715" width="50" style="5" customWidth="1"/>
    <col min="8716" max="8716" width="6.42578125" style="5" bestFit="1" customWidth="1"/>
    <col min="8717" max="8718" width="8.5703125" style="5" customWidth="1"/>
    <col min="8719" max="8719" width="11.42578125" style="5" bestFit="1" customWidth="1"/>
    <col min="8720" max="8720" width="7.5703125" style="5" bestFit="1" customWidth="1"/>
    <col min="8721" max="8721" width="11.5703125" style="5" bestFit="1" customWidth="1"/>
    <col min="8722" max="8722" width="8" style="5" bestFit="1" customWidth="1"/>
    <col min="8723" max="8723" width="11.5703125" style="5" bestFit="1" customWidth="1"/>
    <col min="8724" max="8724" width="8.42578125" style="5" bestFit="1" customWidth="1"/>
    <col min="8725" max="8725" width="11.5703125" style="5" bestFit="1" customWidth="1"/>
    <col min="8726" max="8726" width="8.42578125" style="5" customWidth="1"/>
    <col min="8727" max="8727" width="7.42578125" style="5" bestFit="1" customWidth="1"/>
    <col min="8728" max="8728" width="11.5703125" style="5" bestFit="1" customWidth="1"/>
    <col min="8729" max="8729" width="8.42578125" style="5" customWidth="1"/>
    <col min="8730" max="8730" width="13" style="5" bestFit="1" customWidth="1"/>
    <col min="8731" max="8969" width="11.42578125" style="5"/>
    <col min="8970" max="8970" width="8.5703125" style="5" customWidth="1"/>
    <col min="8971" max="8971" width="50" style="5" customWidth="1"/>
    <col min="8972" max="8972" width="6.42578125" style="5" bestFit="1" customWidth="1"/>
    <col min="8973" max="8974" width="8.5703125" style="5" customWidth="1"/>
    <col min="8975" max="8975" width="11.42578125" style="5" bestFit="1" customWidth="1"/>
    <col min="8976" max="8976" width="7.5703125" style="5" bestFit="1" customWidth="1"/>
    <col min="8977" max="8977" width="11.5703125" style="5" bestFit="1" customWidth="1"/>
    <col min="8978" max="8978" width="8" style="5" bestFit="1" customWidth="1"/>
    <col min="8979" max="8979" width="11.5703125" style="5" bestFit="1" customWidth="1"/>
    <col min="8980" max="8980" width="8.42578125" style="5" bestFit="1" customWidth="1"/>
    <col min="8981" max="8981" width="11.5703125" style="5" bestFit="1" customWidth="1"/>
    <col min="8982" max="8982" width="8.42578125" style="5" customWidth="1"/>
    <col min="8983" max="8983" width="7.42578125" style="5" bestFit="1" customWidth="1"/>
    <col min="8984" max="8984" width="11.5703125" style="5" bestFit="1" customWidth="1"/>
    <col min="8985" max="8985" width="8.42578125" style="5" customWidth="1"/>
    <col min="8986" max="8986" width="13" style="5" bestFit="1" customWidth="1"/>
    <col min="8987" max="9225" width="11.42578125" style="5"/>
    <col min="9226" max="9226" width="8.5703125" style="5" customWidth="1"/>
    <col min="9227" max="9227" width="50" style="5" customWidth="1"/>
    <col min="9228" max="9228" width="6.42578125" style="5" bestFit="1" customWidth="1"/>
    <col min="9229" max="9230" width="8.5703125" style="5" customWidth="1"/>
    <col min="9231" max="9231" width="11.42578125" style="5" bestFit="1" customWidth="1"/>
    <col min="9232" max="9232" width="7.5703125" style="5" bestFit="1" customWidth="1"/>
    <col min="9233" max="9233" width="11.5703125" style="5" bestFit="1" customWidth="1"/>
    <col min="9234" max="9234" width="8" style="5" bestFit="1" customWidth="1"/>
    <col min="9235" max="9235" width="11.5703125" style="5" bestFit="1" customWidth="1"/>
    <col min="9236" max="9236" width="8.42578125" style="5" bestFit="1" customWidth="1"/>
    <col min="9237" max="9237" width="11.5703125" style="5" bestFit="1" customWidth="1"/>
    <col min="9238" max="9238" width="8.42578125" style="5" customWidth="1"/>
    <col min="9239" max="9239" width="7.42578125" style="5" bestFit="1" customWidth="1"/>
    <col min="9240" max="9240" width="11.5703125" style="5" bestFit="1" customWidth="1"/>
    <col min="9241" max="9241" width="8.42578125" style="5" customWidth="1"/>
    <col min="9242" max="9242" width="13" style="5" bestFit="1" customWidth="1"/>
    <col min="9243" max="9481" width="11.42578125" style="5"/>
    <col min="9482" max="9482" width="8.5703125" style="5" customWidth="1"/>
    <col min="9483" max="9483" width="50" style="5" customWidth="1"/>
    <col min="9484" max="9484" width="6.42578125" style="5" bestFit="1" customWidth="1"/>
    <col min="9485" max="9486" width="8.5703125" style="5" customWidth="1"/>
    <col min="9487" max="9487" width="11.42578125" style="5" bestFit="1" customWidth="1"/>
    <col min="9488" max="9488" width="7.5703125" style="5" bestFit="1" customWidth="1"/>
    <col min="9489" max="9489" width="11.5703125" style="5" bestFit="1" customWidth="1"/>
    <col min="9490" max="9490" width="8" style="5" bestFit="1" customWidth="1"/>
    <col min="9491" max="9491" width="11.5703125" style="5" bestFit="1" customWidth="1"/>
    <col min="9492" max="9492" width="8.42578125" style="5" bestFit="1" customWidth="1"/>
    <col min="9493" max="9493" width="11.5703125" style="5" bestFit="1" customWidth="1"/>
    <col min="9494" max="9494" width="8.42578125" style="5" customWidth="1"/>
    <col min="9495" max="9495" width="7.42578125" style="5" bestFit="1" customWidth="1"/>
    <col min="9496" max="9496" width="11.5703125" style="5" bestFit="1" customWidth="1"/>
    <col min="9497" max="9497" width="8.42578125" style="5" customWidth="1"/>
    <col min="9498" max="9498" width="13" style="5" bestFit="1" customWidth="1"/>
    <col min="9499" max="9737" width="11.42578125" style="5"/>
    <col min="9738" max="9738" width="8.5703125" style="5" customWidth="1"/>
    <col min="9739" max="9739" width="50" style="5" customWidth="1"/>
    <col min="9740" max="9740" width="6.42578125" style="5" bestFit="1" customWidth="1"/>
    <col min="9741" max="9742" width="8.5703125" style="5" customWidth="1"/>
    <col min="9743" max="9743" width="11.42578125" style="5" bestFit="1" customWidth="1"/>
    <col min="9744" max="9744" width="7.5703125" style="5" bestFit="1" customWidth="1"/>
    <col min="9745" max="9745" width="11.5703125" style="5" bestFit="1" customWidth="1"/>
    <col min="9746" max="9746" width="8" style="5" bestFit="1" customWidth="1"/>
    <col min="9747" max="9747" width="11.5703125" style="5" bestFit="1" customWidth="1"/>
    <col min="9748" max="9748" width="8.42578125" style="5" bestFit="1" customWidth="1"/>
    <col min="9749" max="9749" width="11.5703125" style="5" bestFit="1" customWidth="1"/>
    <col min="9750" max="9750" width="8.42578125" style="5" customWidth="1"/>
    <col min="9751" max="9751" width="7.42578125" style="5" bestFit="1" customWidth="1"/>
    <col min="9752" max="9752" width="11.5703125" style="5" bestFit="1" customWidth="1"/>
    <col min="9753" max="9753" width="8.42578125" style="5" customWidth="1"/>
    <col min="9754" max="9754" width="13" style="5" bestFit="1" customWidth="1"/>
    <col min="9755" max="9993" width="11.42578125" style="5"/>
    <col min="9994" max="9994" width="8.5703125" style="5" customWidth="1"/>
    <col min="9995" max="9995" width="50" style="5" customWidth="1"/>
    <col min="9996" max="9996" width="6.42578125" style="5" bestFit="1" customWidth="1"/>
    <col min="9997" max="9998" width="8.5703125" style="5" customWidth="1"/>
    <col min="9999" max="9999" width="11.42578125" style="5" bestFit="1" customWidth="1"/>
    <col min="10000" max="10000" width="7.5703125" style="5" bestFit="1" customWidth="1"/>
    <col min="10001" max="10001" width="11.5703125" style="5" bestFit="1" customWidth="1"/>
    <col min="10002" max="10002" width="8" style="5" bestFit="1" customWidth="1"/>
    <col min="10003" max="10003" width="11.5703125" style="5" bestFit="1" customWidth="1"/>
    <col min="10004" max="10004" width="8.42578125" style="5" bestFit="1" customWidth="1"/>
    <col min="10005" max="10005" width="11.5703125" style="5" bestFit="1" customWidth="1"/>
    <col min="10006" max="10006" width="8.42578125" style="5" customWidth="1"/>
    <col min="10007" max="10007" width="7.42578125" style="5" bestFit="1" customWidth="1"/>
    <col min="10008" max="10008" width="11.5703125" style="5" bestFit="1" customWidth="1"/>
    <col min="10009" max="10009" width="8.42578125" style="5" customWidth="1"/>
    <col min="10010" max="10010" width="13" style="5" bestFit="1" customWidth="1"/>
    <col min="10011" max="10249" width="11.42578125" style="5"/>
    <col min="10250" max="10250" width="8.5703125" style="5" customWidth="1"/>
    <col min="10251" max="10251" width="50" style="5" customWidth="1"/>
    <col min="10252" max="10252" width="6.42578125" style="5" bestFit="1" customWidth="1"/>
    <col min="10253" max="10254" width="8.5703125" style="5" customWidth="1"/>
    <col min="10255" max="10255" width="11.42578125" style="5" bestFit="1" customWidth="1"/>
    <col min="10256" max="10256" width="7.5703125" style="5" bestFit="1" customWidth="1"/>
    <col min="10257" max="10257" width="11.5703125" style="5" bestFit="1" customWidth="1"/>
    <col min="10258" max="10258" width="8" style="5" bestFit="1" customWidth="1"/>
    <col min="10259" max="10259" width="11.5703125" style="5" bestFit="1" customWidth="1"/>
    <col min="10260" max="10260" width="8.42578125" style="5" bestFit="1" customWidth="1"/>
    <col min="10261" max="10261" width="11.5703125" style="5" bestFit="1" customWidth="1"/>
    <col min="10262" max="10262" width="8.42578125" style="5" customWidth="1"/>
    <col min="10263" max="10263" width="7.42578125" style="5" bestFit="1" customWidth="1"/>
    <col min="10264" max="10264" width="11.5703125" style="5" bestFit="1" customWidth="1"/>
    <col min="10265" max="10265" width="8.42578125" style="5" customWidth="1"/>
    <col min="10266" max="10266" width="13" style="5" bestFit="1" customWidth="1"/>
    <col min="10267" max="10505" width="11.42578125" style="5"/>
    <col min="10506" max="10506" width="8.5703125" style="5" customWidth="1"/>
    <col min="10507" max="10507" width="50" style="5" customWidth="1"/>
    <col min="10508" max="10508" width="6.42578125" style="5" bestFit="1" customWidth="1"/>
    <col min="10509" max="10510" width="8.5703125" style="5" customWidth="1"/>
    <col min="10511" max="10511" width="11.42578125" style="5" bestFit="1" customWidth="1"/>
    <col min="10512" max="10512" width="7.5703125" style="5" bestFit="1" customWidth="1"/>
    <col min="10513" max="10513" width="11.5703125" style="5" bestFit="1" customWidth="1"/>
    <col min="10514" max="10514" width="8" style="5" bestFit="1" customWidth="1"/>
    <col min="10515" max="10515" width="11.5703125" style="5" bestFit="1" customWidth="1"/>
    <col min="10516" max="10516" width="8.42578125" style="5" bestFit="1" customWidth="1"/>
    <col min="10517" max="10517" width="11.5703125" style="5" bestFit="1" customWidth="1"/>
    <col min="10518" max="10518" width="8.42578125" style="5" customWidth="1"/>
    <col min="10519" max="10519" width="7.42578125" style="5" bestFit="1" customWidth="1"/>
    <col min="10520" max="10520" width="11.5703125" style="5" bestFit="1" customWidth="1"/>
    <col min="10521" max="10521" width="8.42578125" style="5" customWidth="1"/>
    <col min="10522" max="10522" width="13" style="5" bestFit="1" customWidth="1"/>
    <col min="10523" max="10761" width="11.42578125" style="5"/>
    <col min="10762" max="10762" width="8.5703125" style="5" customWidth="1"/>
    <col min="10763" max="10763" width="50" style="5" customWidth="1"/>
    <col min="10764" max="10764" width="6.42578125" style="5" bestFit="1" customWidth="1"/>
    <col min="10765" max="10766" width="8.5703125" style="5" customWidth="1"/>
    <col min="10767" max="10767" width="11.42578125" style="5" bestFit="1" customWidth="1"/>
    <col min="10768" max="10768" width="7.5703125" style="5" bestFit="1" customWidth="1"/>
    <col min="10769" max="10769" width="11.5703125" style="5" bestFit="1" customWidth="1"/>
    <col min="10770" max="10770" width="8" style="5" bestFit="1" customWidth="1"/>
    <col min="10771" max="10771" width="11.5703125" style="5" bestFit="1" customWidth="1"/>
    <col min="10772" max="10772" width="8.42578125" style="5" bestFit="1" customWidth="1"/>
    <col min="10773" max="10773" width="11.5703125" style="5" bestFit="1" customWidth="1"/>
    <col min="10774" max="10774" width="8.42578125" style="5" customWidth="1"/>
    <col min="10775" max="10775" width="7.42578125" style="5" bestFit="1" customWidth="1"/>
    <col min="10776" max="10776" width="11.5703125" style="5" bestFit="1" customWidth="1"/>
    <col min="10777" max="10777" width="8.42578125" style="5" customWidth="1"/>
    <col min="10778" max="10778" width="13" style="5" bestFit="1" customWidth="1"/>
    <col min="10779" max="11017" width="11.42578125" style="5"/>
    <col min="11018" max="11018" width="8.5703125" style="5" customWidth="1"/>
    <col min="11019" max="11019" width="50" style="5" customWidth="1"/>
    <col min="11020" max="11020" width="6.42578125" style="5" bestFit="1" customWidth="1"/>
    <col min="11021" max="11022" width="8.5703125" style="5" customWidth="1"/>
    <col min="11023" max="11023" width="11.42578125" style="5" bestFit="1" customWidth="1"/>
    <col min="11024" max="11024" width="7.5703125" style="5" bestFit="1" customWidth="1"/>
    <col min="11025" max="11025" width="11.5703125" style="5" bestFit="1" customWidth="1"/>
    <col min="11026" max="11026" width="8" style="5" bestFit="1" customWidth="1"/>
    <col min="11027" max="11027" width="11.5703125" style="5" bestFit="1" customWidth="1"/>
    <col min="11028" max="11028" width="8.42578125" style="5" bestFit="1" customWidth="1"/>
    <col min="11029" max="11029" width="11.5703125" style="5" bestFit="1" customWidth="1"/>
    <col min="11030" max="11030" width="8.42578125" style="5" customWidth="1"/>
    <col min="11031" max="11031" width="7.42578125" style="5" bestFit="1" customWidth="1"/>
    <col min="11032" max="11032" width="11.5703125" style="5" bestFit="1" customWidth="1"/>
    <col min="11033" max="11033" width="8.42578125" style="5" customWidth="1"/>
    <col min="11034" max="11034" width="13" style="5" bestFit="1" customWidth="1"/>
    <col min="11035" max="11273" width="11.42578125" style="5"/>
    <col min="11274" max="11274" width="8.5703125" style="5" customWidth="1"/>
    <col min="11275" max="11275" width="50" style="5" customWidth="1"/>
    <col min="11276" max="11276" width="6.42578125" style="5" bestFit="1" customWidth="1"/>
    <col min="11277" max="11278" width="8.5703125" style="5" customWidth="1"/>
    <col min="11279" max="11279" width="11.42578125" style="5" bestFit="1" customWidth="1"/>
    <col min="11280" max="11280" width="7.5703125" style="5" bestFit="1" customWidth="1"/>
    <col min="11281" max="11281" width="11.5703125" style="5" bestFit="1" customWidth="1"/>
    <col min="11282" max="11282" width="8" style="5" bestFit="1" customWidth="1"/>
    <col min="11283" max="11283" width="11.5703125" style="5" bestFit="1" customWidth="1"/>
    <col min="11284" max="11284" width="8.42578125" style="5" bestFit="1" customWidth="1"/>
    <col min="11285" max="11285" width="11.5703125" style="5" bestFit="1" customWidth="1"/>
    <col min="11286" max="11286" width="8.42578125" style="5" customWidth="1"/>
    <col min="11287" max="11287" width="7.42578125" style="5" bestFit="1" customWidth="1"/>
    <col min="11288" max="11288" width="11.5703125" style="5" bestFit="1" customWidth="1"/>
    <col min="11289" max="11289" width="8.42578125" style="5" customWidth="1"/>
    <col min="11290" max="11290" width="13" style="5" bestFit="1" customWidth="1"/>
    <col min="11291" max="11529" width="11.42578125" style="5"/>
    <col min="11530" max="11530" width="8.5703125" style="5" customWidth="1"/>
    <col min="11531" max="11531" width="50" style="5" customWidth="1"/>
    <col min="11532" max="11532" width="6.42578125" style="5" bestFit="1" customWidth="1"/>
    <col min="11533" max="11534" width="8.5703125" style="5" customWidth="1"/>
    <col min="11535" max="11535" width="11.42578125" style="5" bestFit="1" customWidth="1"/>
    <col min="11536" max="11536" width="7.5703125" style="5" bestFit="1" customWidth="1"/>
    <col min="11537" max="11537" width="11.5703125" style="5" bestFit="1" customWidth="1"/>
    <col min="11538" max="11538" width="8" style="5" bestFit="1" customWidth="1"/>
    <col min="11539" max="11539" width="11.5703125" style="5" bestFit="1" customWidth="1"/>
    <col min="11540" max="11540" width="8.42578125" style="5" bestFit="1" customWidth="1"/>
    <col min="11541" max="11541" width="11.5703125" style="5" bestFit="1" customWidth="1"/>
    <col min="11542" max="11542" width="8.42578125" style="5" customWidth="1"/>
    <col min="11543" max="11543" width="7.42578125" style="5" bestFit="1" customWidth="1"/>
    <col min="11544" max="11544" width="11.5703125" style="5" bestFit="1" customWidth="1"/>
    <col min="11545" max="11545" width="8.42578125" style="5" customWidth="1"/>
    <col min="11546" max="11546" width="13" style="5" bestFit="1" customWidth="1"/>
    <col min="11547" max="11785" width="11.42578125" style="5"/>
    <col min="11786" max="11786" width="8.5703125" style="5" customWidth="1"/>
    <col min="11787" max="11787" width="50" style="5" customWidth="1"/>
    <col min="11788" max="11788" width="6.42578125" style="5" bestFit="1" customWidth="1"/>
    <col min="11789" max="11790" width="8.5703125" style="5" customWidth="1"/>
    <col min="11791" max="11791" width="11.42578125" style="5" bestFit="1" customWidth="1"/>
    <col min="11792" max="11792" width="7.5703125" style="5" bestFit="1" customWidth="1"/>
    <col min="11793" max="11793" width="11.5703125" style="5" bestFit="1" customWidth="1"/>
    <col min="11794" max="11794" width="8" style="5" bestFit="1" customWidth="1"/>
    <col min="11795" max="11795" width="11.5703125" style="5" bestFit="1" customWidth="1"/>
    <col min="11796" max="11796" width="8.42578125" style="5" bestFit="1" customWidth="1"/>
    <col min="11797" max="11797" width="11.5703125" style="5" bestFit="1" customWidth="1"/>
    <col min="11798" max="11798" width="8.42578125" style="5" customWidth="1"/>
    <col min="11799" max="11799" width="7.42578125" style="5" bestFit="1" customWidth="1"/>
    <col min="11800" max="11800" width="11.5703125" style="5" bestFit="1" customWidth="1"/>
    <col min="11801" max="11801" width="8.42578125" style="5" customWidth="1"/>
    <col min="11802" max="11802" width="13" style="5" bestFit="1" customWidth="1"/>
    <col min="11803" max="12041" width="11.42578125" style="5"/>
    <col min="12042" max="12042" width="8.5703125" style="5" customWidth="1"/>
    <col min="12043" max="12043" width="50" style="5" customWidth="1"/>
    <col min="12044" max="12044" width="6.42578125" style="5" bestFit="1" customWidth="1"/>
    <col min="12045" max="12046" width="8.5703125" style="5" customWidth="1"/>
    <col min="12047" max="12047" width="11.42578125" style="5" bestFit="1" customWidth="1"/>
    <col min="12048" max="12048" width="7.5703125" style="5" bestFit="1" customWidth="1"/>
    <col min="12049" max="12049" width="11.5703125" style="5" bestFit="1" customWidth="1"/>
    <col min="12050" max="12050" width="8" style="5" bestFit="1" customWidth="1"/>
    <col min="12051" max="12051" width="11.5703125" style="5" bestFit="1" customWidth="1"/>
    <col min="12052" max="12052" width="8.42578125" style="5" bestFit="1" customWidth="1"/>
    <col min="12053" max="12053" width="11.5703125" style="5" bestFit="1" customWidth="1"/>
    <col min="12054" max="12054" width="8.42578125" style="5" customWidth="1"/>
    <col min="12055" max="12055" width="7.42578125" style="5" bestFit="1" customWidth="1"/>
    <col min="12056" max="12056" width="11.5703125" style="5" bestFit="1" customWidth="1"/>
    <col min="12057" max="12057" width="8.42578125" style="5" customWidth="1"/>
    <col min="12058" max="12058" width="13" style="5" bestFit="1" customWidth="1"/>
    <col min="12059" max="12297" width="11.42578125" style="5"/>
    <col min="12298" max="12298" width="8.5703125" style="5" customWidth="1"/>
    <col min="12299" max="12299" width="50" style="5" customWidth="1"/>
    <col min="12300" max="12300" width="6.42578125" style="5" bestFit="1" customWidth="1"/>
    <col min="12301" max="12302" width="8.5703125" style="5" customWidth="1"/>
    <col min="12303" max="12303" width="11.42578125" style="5" bestFit="1" customWidth="1"/>
    <col min="12304" max="12304" width="7.5703125" style="5" bestFit="1" customWidth="1"/>
    <col min="12305" max="12305" width="11.5703125" style="5" bestFit="1" customWidth="1"/>
    <col min="12306" max="12306" width="8" style="5" bestFit="1" customWidth="1"/>
    <col min="12307" max="12307" width="11.5703125" style="5" bestFit="1" customWidth="1"/>
    <col min="12308" max="12308" width="8.42578125" style="5" bestFit="1" customWidth="1"/>
    <col min="12309" max="12309" width="11.5703125" style="5" bestFit="1" customWidth="1"/>
    <col min="12310" max="12310" width="8.42578125" style="5" customWidth="1"/>
    <col min="12311" max="12311" width="7.42578125" style="5" bestFit="1" customWidth="1"/>
    <col min="12312" max="12312" width="11.5703125" style="5" bestFit="1" customWidth="1"/>
    <col min="12313" max="12313" width="8.42578125" style="5" customWidth="1"/>
    <col min="12314" max="12314" width="13" style="5" bestFit="1" customWidth="1"/>
    <col min="12315" max="12553" width="11.42578125" style="5"/>
    <col min="12554" max="12554" width="8.5703125" style="5" customWidth="1"/>
    <col min="12555" max="12555" width="50" style="5" customWidth="1"/>
    <col min="12556" max="12556" width="6.42578125" style="5" bestFit="1" customWidth="1"/>
    <col min="12557" max="12558" width="8.5703125" style="5" customWidth="1"/>
    <col min="12559" max="12559" width="11.42578125" style="5" bestFit="1" customWidth="1"/>
    <col min="12560" max="12560" width="7.5703125" style="5" bestFit="1" customWidth="1"/>
    <col min="12561" max="12561" width="11.5703125" style="5" bestFit="1" customWidth="1"/>
    <col min="12562" max="12562" width="8" style="5" bestFit="1" customWidth="1"/>
    <col min="12563" max="12563" width="11.5703125" style="5" bestFit="1" customWidth="1"/>
    <col min="12564" max="12564" width="8.42578125" style="5" bestFit="1" customWidth="1"/>
    <col min="12565" max="12565" width="11.5703125" style="5" bestFit="1" customWidth="1"/>
    <col min="12566" max="12566" width="8.42578125" style="5" customWidth="1"/>
    <col min="12567" max="12567" width="7.42578125" style="5" bestFit="1" customWidth="1"/>
    <col min="12568" max="12568" width="11.5703125" style="5" bestFit="1" customWidth="1"/>
    <col min="12569" max="12569" width="8.42578125" style="5" customWidth="1"/>
    <col min="12570" max="12570" width="13" style="5" bestFit="1" customWidth="1"/>
    <col min="12571" max="12809" width="11.42578125" style="5"/>
    <col min="12810" max="12810" width="8.5703125" style="5" customWidth="1"/>
    <col min="12811" max="12811" width="50" style="5" customWidth="1"/>
    <col min="12812" max="12812" width="6.42578125" style="5" bestFit="1" customWidth="1"/>
    <col min="12813" max="12814" width="8.5703125" style="5" customWidth="1"/>
    <col min="12815" max="12815" width="11.42578125" style="5" bestFit="1" customWidth="1"/>
    <col min="12816" max="12816" width="7.5703125" style="5" bestFit="1" customWidth="1"/>
    <col min="12817" max="12817" width="11.5703125" style="5" bestFit="1" customWidth="1"/>
    <col min="12818" max="12818" width="8" style="5" bestFit="1" customWidth="1"/>
    <col min="12819" max="12819" width="11.5703125" style="5" bestFit="1" customWidth="1"/>
    <col min="12820" max="12820" width="8.42578125" style="5" bestFit="1" customWidth="1"/>
    <col min="12821" max="12821" width="11.5703125" style="5" bestFit="1" customWidth="1"/>
    <col min="12822" max="12822" width="8.42578125" style="5" customWidth="1"/>
    <col min="12823" max="12823" width="7.42578125" style="5" bestFit="1" customWidth="1"/>
    <col min="12824" max="12824" width="11.5703125" style="5" bestFit="1" customWidth="1"/>
    <col min="12825" max="12825" width="8.42578125" style="5" customWidth="1"/>
    <col min="12826" max="12826" width="13" style="5" bestFit="1" customWidth="1"/>
    <col min="12827" max="13065" width="11.42578125" style="5"/>
    <col min="13066" max="13066" width="8.5703125" style="5" customWidth="1"/>
    <col min="13067" max="13067" width="50" style="5" customWidth="1"/>
    <col min="13068" max="13068" width="6.42578125" style="5" bestFit="1" customWidth="1"/>
    <col min="13069" max="13070" width="8.5703125" style="5" customWidth="1"/>
    <col min="13071" max="13071" width="11.42578125" style="5" bestFit="1" customWidth="1"/>
    <col min="13072" max="13072" width="7.5703125" style="5" bestFit="1" customWidth="1"/>
    <col min="13073" max="13073" width="11.5703125" style="5" bestFit="1" customWidth="1"/>
    <col min="13074" max="13074" width="8" style="5" bestFit="1" customWidth="1"/>
    <col min="13075" max="13075" width="11.5703125" style="5" bestFit="1" customWidth="1"/>
    <col min="13076" max="13076" width="8.42578125" style="5" bestFit="1" customWidth="1"/>
    <col min="13077" max="13077" width="11.5703125" style="5" bestFit="1" customWidth="1"/>
    <col min="13078" max="13078" width="8.42578125" style="5" customWidth="1"/>
    <col min="13079" max="13079" width="7.42578125" style="5" bestFit="1" customWidth="1"/>
    <col min="13080" max="13080" width="11.5703125" style="5" bestFit="1" customWidth="1"/>
    <col min="13081" max="13081" width="8.42578125" style="5" customWidth="1"/>
    <col min="13082" max="13082" width="13" style="5" bestFit="1" customWidth="1"/>
    <col min="13083" max="13321" width="11.42578125" style="5"/>
    <col min="13322" max="13322" width="8.5703125" style="5" customWidth="1"/>
    <col min="13323" max="13323" width="50" style="5" customWidth="1"/>
    <col min="13324" max="13324" width="6.42578125" style="5" bestFit="1" customWidth="1"/>
    <col min="13325" max="13326" width="8.5703125" style="5" customWidth="1"/>
    <col min="13327" max="13327" width="11.42578125" style="5" bestFit="1" customWidth="1"/>
    <col min="13328" max="13328" width="7.5703125" style="5" bestFit="1" customWidth="1"/>
    <col min="13329" max="13329" width="11.5703125" style="5" bestFit="1" customWidth="1"/>
    <col min="13330" max="13330" width="8" style="5" bestFit="1" customWidth="1"/>
    <col min="13331" max="13331" width="11.5703125" style="5" bestFit="1" customWidth="1"/>
    <col min="13332" max="13332" width="8.42578125" style="5" bestFit="1" customWidth="1"/>
    <col min="13333" max="13333" width="11.5703125" style="5" bestFit="1" customWidth="1"/>
    <col min="13334" max="13334" width="8.42578125" style="5" customWidth="1"/>
    <col min="13335" max="13335" width="7.42578125" style="5" bestFit="1" customWidth="1"/>
    <col min="13336" max="13336" width="11.5703125" style="5" bestFit="1" customWidth="1"/>
    <col min="13337" max="13337" width="8.42578125" style="5" customWidth="1"/>
    <col min="13338" max="13338" width="13" style="5" bestFit="1" customWidth="1"/>
    <col min="13339" max="13577" width="11.42578125" style="5"/>
    <col min="13578" max="13578" width="8.5703125" style="5" customWidth="1"/>
    <col min="13579" max="13579" width="50" style="5" customWidth="1"/>
    <col min="13580" max="13580" width="6.42578125" style="5" bestFit="1" customWidth="1"/>
    <col min="13581" max="13582" width="8.5703125" style="5" customWidth="1"/>
    <col min="13583" max="13583" width="11.42578125" style="5" bestFit="1" customWidth="1"/>
    <col min="13584" max="13584" width="7.5703125" style="5" bestFit="1" customWidth="1"/>
    <col min="13585" max="13585" width="11.5703125" style="5" bestFit="1" customWidth="1"/>
    <col min="13586" max="13586" width="8" style="5" bestFit="1" customWidth="1"/>
    <col min="13587" max="13587" width="11.5703125" style="5" bestFit="1" customWidth="1"/>
    <col min="13588" max="13588" width="8.42578125" style="5" bestFit="1" customWidth="1"/>
    <col min="13589" max="13589" width="11.5703125" style="5" bestFit="1" customWidth="1"/>
    <col min="13590" max="13590" width="8.42578125" style="5" customWidth="1"/>
    <col min="13591" max="13591" width="7.42578125" style="5" bestFit="1" customWidth="1"/>
    <col min="13592" max="13592" width="11.5703125" style="5" bestFit="1" customWidth="1"/>
    <col min="13593" max="13593" width="8.42578125" style="5" customWidth="1"/>
    <col min="13594" max="13594" width="13" style="5" bestFit="1" customWidth="1"/>
    <col min="13595" max="13833" width="11.42578125" style="5"/>
    <col min="13834" max="13834" width="8.5703125" style="5" customWidth="1"/>
    <col min="13835" max="13835" width="50" style="5" customWidth="1"/>
    <col min="13836" max="13836" width="6.42578125" style="5" bestFit="1" customWidth="1"/>
    <col min="13837" max="13838" width="8.5703125" style="5" customWidth="1"/>
    <col min="13839" max="13839" width="11.42578125" style="5" bestFit="1" customWidth="1"/>
    <col min="13840" max="13840" width="7.5703125" style="5" bestFit="1" customWidth="1"/>
    <col min="13841" max="13841" width="11.5703125" style="5" bestFit="1" customWidth="1"/>
    <col min="13842" max="13842" width="8" style="5" bestFit="1" customWidth="1"/>
    <col min="13843" max="13843" width="11.5703125" style="5" bestFit="1" customWidth="1"/>
    <col min="13844" max="13844" width="8.42578125" style="5" bestFit="1" customWidth="1"/>
    <col min="13845" max="13845" width="11.5703125" style="5" bestFit="1" customWidth="1"/>
    <col min="13846" max="13846" width="8.42578125" style="5" customWidth="1"/>
    <col min="13847" max="13847" width="7.42578125" style="5" bestFit="1" customWidth="1"/>
    <col min="13848" max="13848" width="11.5703125" style="5" bestFit="1" customWidth="1"/>
    <col min="13849" max="13849" width="8.42578125" style="5" customWidth="1"/>
    <col min="13850" max="13850" width="13" style="5" bestFit="1" customWidth="1"/>
    <col min="13851" max="14089" width="11.42578125" style="5"/>
    <col min="14090" max="14090" width="8.5703125" style="5" customWidth="1"/>
    <col min="14091" max="14091" width="50" style="5" customWidth="1"/>
    <col min="14092" max="14092" width="6.42578125" style="5" bestFit="1" customWidth="1"/>
    <col min="14093" max="14094" width="8.5703125" style="5" customWidth="1"/>
    <col min="14095" max="14095" width="11.42578125" style="5" bestFit="1" customWidth="1"/>
    <col min="14096" max="14096" width="7.5703125" style="5" bestFit="1" customWidth="1"/>
    <col min="14097" max="14097" width="11.5703125" style="5" bestFit="1" customWidth="1"/>
    <col min="14098" max="14098" width="8" style="5" bestFit="1" customWidth="1"/>
    <col min="14099" max="14099" width="11.5703125" style="5" bestFit="1" customWidth="1"/>
    <col min="14100" max="14100" width="8.42578125" style="5" bestFit="1" customWidth="1"/>
    <col min="14101" max="14101" width="11.5703125" style="5" bestFit="1" customWidth="1"/>
    <col min="14102" max="14102" width="8.42578125" style="5" customWidth="1"/>
    <col min="14103" max="14103" width="7.42578125" style="5" bestFit="1" customWidth="1"/>
    <col min="14104" max="14104" width="11.5703125" style="5" bestFit="1" customWidth="1"/>
    <col min="14105" max="14105" width="8.42578125" style="5" customWidth="1"/>
    <col min="14106" max="14106" width="13" style="5" bestFit="1" customWidth="1"/>
    <col min="14107" max="14345" width="11.42578125" style="5"/>
    <col min="14346" max="14346" width="8.5703125" style="5" customWidth="1"/>
    <col min="14347" max="14347" width="50" style="5" customWidth="1"/>
    <col min="14348" max="14348" width="6.42578125" style="5" bestFit="1" customWidth="1"/>
    <col min="14349" max="14350" width="8.5703125" style="5" customWidth="1"/>
    <col min="14351" max="14351" width="11.42578125" style="5" bestFit="1" customWidth="1"/>
    <col min="14352" max="14352" width="7.5703125" style="5" bestFit="1" customWidth="1"/>
    <col min="14353" max="14353" width="11.5703125" style="5" bestFit="1" customWidth="1"/>
    <col min="14354" max="14354" width="8" style="5" bestFit="1" customWidth="1"/>
    <col min="14355" max="14355" width="11.5703125" style="5" bestFit="1" customWidth="1"/>
    <col min="14356" max="14356" width="8.42578125" style="5" bestFit="1" customWidth="1"/>
    <col min="14357" max="14357" width="11.5703125" style="5" bestFit="1" customWidth="1"/>
    <col min="14358" max="14358" width="8.42578125" style="5" customWidth="1"/>
    <col min="14359" max="14359" width="7.42578125" style="5" bestFit="1" customWidth="1"/>
    <col min="14360" max="14360" width="11.5703125" style="5" bestFit="1" customWidth="1"/>
    <col min="14361" max="14361" width="8.42578125" style="5" customWidth="1"/>
    <col min="14362" max="14362" width="13" style="5" bestFit="1" customWidth="1"/>
    <col min="14363" max="14601" width="11.42578125" style="5"/>
    <col min="14602" max="14602" width="8.5703125" style="5" customWidth="1"/>
    <col min="14603" max="14603" width="50" style="5" customWidth="1"/>
    <col min="14604" max="14604" width="6.42578125" style="5" bestFit="1" customWidth="1"/>
    <col min="14605" max="14606" width="8.5703125" style="5" customWidth="1"/>
    <col min="14607" max="14607" width="11.42578125" style="5" bestFit="1" customWidth="1"/>
    <col min="14608" max="14608" width="7.5703125" style="5" bestFit="1" customWidth="1"/>
    <col min="14609" max="14609" width="11.5703125" style="5" bestFit="1" customWidth="1"/>
    <col min="14610" max="14610" width="8" style="5" bestFit="1" customWidth="1"/>
    <col min="14611" max="14611" width="11.5703125" style="5" bestFit="1" customWidth="1"/>
    <col min="14612" max="14612" width="8.42578125" style="5" bestFit="1" customWidth="1"/>
    <col min="14613" max="14613" width="11.5703125" style="5" bestFit="1" customWidth="1"/>
    <col min="14614" max="14614" width="8.42578125" style="5" customWidth="1"/>
    <col min="14615" max="14615" width="7.42578125" style="5" bestFit="1" customWidth="1"/>
    <col min="14616" max="14616" width="11.5703125" style="5" bestFit="1" customWidth="1"/>
    <col min="14617" max="14617" width="8.42578125" style="5" customWidth="1"/>
    <col min="14618" max="14618" width="13" style="5" bestFit="1" customWidth="1"/>
    <col min="14619" max="14857" width="11.42578125" style="5"/>
    <col min="14858" max="14858" width="8.5703125" style="5" customWidth="1"/>
    <col min="14859" max="14859" width="50" style="5" customWidth="1"/>
    <col min="14860" max="14860" width="6.42578125" style="5" bestFit="1" customWidth="1"/>
    <col min="14861" max="14862" width="8.5703125" style="5" customWidth="1"/>
    <col min="14863" max="14863" width="11.42578125" style="5" bestFit="1" customWidth="1"/>
    <col min="14864" max="14864" width="7.5703125" style="5" bestFit="1" customWidth="1"/>
    <col min="14865" max="14865" width="11.5703125" style="5" bestFit="1" customWidth="1"/>
    <col min="14866" max="14866" width="8" style="5" bestFit="1" customWidth="1"/>
    <col min="14867" max="14867" width="11.5703125" style="5" bestFit="1" customWidth="1"/>
    <col min="14868" max="14868" width="8.42578125" style="5" bestFit="1" customWidth="1"/>
    <col min="14869" max="14869" width="11.5703125" style="5" bestFit="1" customWidth="1"/>
    <col min="14870" max="14870" width="8.42578125" style="5" customWidth="1"/>
    <col min="14871" max="14871" width="7.42578125" style="5" bestFit="1" customWidth="1"/>
    <col min="14872" max="14872" width="11.5703125" style="5" bestFit="1" customWidth="1"/>
    <col min="14873" max="14873" width="8.42578125" style="5" customWidth="1"/>
    <col min="14874" max="14874" width="13" style="5" bestFit="1" customWidth="1"/>
    <col min="14875" max="15113" width="11.42578125" style="5"/>
    <col min="15114" max="15114" width="8.5703125" style="5" customWidth="1"/>
    <col min="15115" max="15115" width="50" style="5" customWidth="1"/>
    <col min="15116" max="15116" width="6.42578125" style="5" bestFit="1" customWidth="1"/>
    <col min="15117" max="15118" width="8.5703125" style="5" customWidth="1"/>
    <col min="15119" max="15119" width="11.42578125" style="5" bestFit="1" customWidth="1"/>
    <col min="15120" max="15120" width="7.5703125" style="5" bestFit="1" customWidth="1"/>
    <col min="15121" max="15121" width="11.5703125" style="5" bestFit="1" customWidth="1"/>
    <col min="15122" max="15122" width="8" style="5" bestFit="1" customWidth="1"/>
    <col min="15123" max="15123" width="11.5703125" style="5" bestFit="1" customWidth="1"/>
    <col min="15124" max="15124" width="8.42578125" style="5" bestFit="1" customWidth="1"/>
    <col min="15125" max="15125" width="11.5703125" style="5" bestFit="1" customWidth="1"/>
    <col min="15126" max="15126" width="8.42578125" style="5" customWidth="1"/>
    <col min="15127" max="15127" width="7.42578125" style="5" bestFit="1" customWidth="1"/>
    <col min="15128" max="15128" width="11.5703125" style="5" bestFit="1" customWidth="1"/>
    <col min="15129" max="15129" width="8.42578125" style="5" customWidth="1"/>
    <col min="15130" max="15130" width="13" style="5" bestFit="1" customWidth="1"/>
    <col min="15131" max="15369" width="11.42578125" style="5"/>
    <col min="15370" max="15370" width="8.5703125" style="5" customWidth="1"/>
    <col min="15371" max="15371" width="50" style="5" customWidth="1"/>
    <col min="15372" max="15372" width="6.42578125" style="5" bestFit="1" customWidth="1"/>
    <col min="15373" max="15374" width="8.5703125" style="5" customWidth="1"/>
    <col min="15375" max="15375" width="11.42578125" style="5" bestFit="1" customWidth="1"/>
    <col min="15376" max="15376" width="7.5703125" style="5" bestFit="1" customWidth="1"/>
    <col min="15377" max="15377" width="11.5703125" style="5" bestFit="1" customWidth="1"/>
    <col min="15378" max="15378" width="8" style="5" bestFit="1" customWidth="1"/>
    <col min="15379" max="15379" width="11.5703125" style="5" bestFit="1" customWidth="1"/>
    <col min="15380" max="15380" width="8.42578125" style="5" bestFit="1" customWidth="1"/>
    <col min="15381" max="15381" width="11.5703125" style="5" bestFit="1" customWidth="1"/>
    <col min="15382" max="15382" width="8.42578125" style="5" customWidth="1"/>
    <col min="15383" max="15383" width="7.42578125" style="5" bestFit="1" customWidth="1"/>
    <col min="15384" max="15384" width="11.5703125" style="5" bestFit="1" customWidth="1"/>
    <col min="15385" max="15385" width="8.42578125" style="5" customWidth="1"/>
    <col min="15386" max="15386" width="13" style="5" bestFit="1" customWidth="1"/>
    <col min="15387" max="15625" width="11.42578125" style="5"/>
    <col min="15626" max="15626" width="8.5703125" style="5" customWidth="1"/>
    <col min="15627" max="15627" width="50" style="5" customWidth="1"/>
    <col min="15628" max="15628" width="6.42578125" style="5" bestFit="1" customWidth="1"/>
    <col min="15629" max="15630" width="8.5703125" style="5" customWidth="1"/>
    <col min="15631" max="15631" width="11.42578125" style="5" bestFit="1" customWidth="1"/>
    <col min="15632" max="15632" width="7.5703125" style="5" bestFit="1" customWidth="1"/>
    <col min="15633" max="15633" width="11.5703125" style="5" bestFit="1" customWidth="1"/>
    <col min="15634" max="15634" width="8" style="5" bestFit="1" customWidth="1"/>
    <col min="15635" max="15635" width="11.5703125" style="5" bestFit="1" customWidth="1"/>
    <col min="15636" max="15636" width="8.42578125" style="5" bestFit="1" customWidth="1"/>
    <col min="15637" max="15637" width="11.5703125" style="5" bestFit="1" customWidth="1"/>
    <col min="15638" max="15638" width="8.42578125" style="5" customWidth="1"/>
    <col min="15639" max="15639" width="7.42578125" style="5" bestFit="1" customWidth="1"/>
    <col min="15640" max="15640" width="11.5703125" style="5" bestFit="1" customWidth="1"/>
    <col min="15641" max="15641" width="8.42578125" style="5" customWidth="1"/>
    <col min="15642" max="15642" width="13" style="5" bestFit="1" customWidth="1"/>
    <col min="15643" max="15881" width="11.42578125" style="5"/>
    <col min="15882" max="15882" width="8.5703125" style="5" customWidth="1"/>
    <col min="15883" max="15883" width="50" style="5" customWidth="1"/>
    <col min="15884" max="15884" width="6.42578125" style="5" bestFit="1" customWidth="1"/>
    <col min="15885" max="15886" width="8.5703125" style="5" customWidth="1"/>
    <col min="15887" max="15887" width="11.42578125" style="5" bestFit="1" customWidth="1"/>
    <col min="15888" max="15888" width="7.5703125" style="5" bestFit="1" customWidth="1"/>
    <col min="15889" max="15889" width="11.5703125" style="5" bestFit="1" customWidth="1"/>
    <col min="15890" max="15890" width="8" style="5" bestFit="1" customWidth="1"/>
    <col min="15891" max="15891" width="11.5703125" style="5" bestFit="1" customWidth="1"/>
    <col min="15892" max="15892" width="8.42578125" style="5" bestFit="1" customWidth="1"/>
    <col min="15893" max="15893" width="11.5703125" style="5" bestFit="1" customWidth="1"/>
    <col min="15894" max="15894" width="8.42578125" style="5" customWidth="1"/>
    <col min="15895" max="15895" width="7.42578125" style="5" bestFit="1" customWidth="1"/>
    <col min="15896" max="15896" width="11.5703125" style="5" bestFit="1" customWidth="1"/>
    <col min="15897" max="15897" width="8.42578125" style="5" customWidth="1"/>
    <col min="15898" max="15898" width="13" style="5" bestFit="1" customWidth="1"/>
    <col min="15899" max="16137" width="11.42578125" style="5"/>
    <col min="16138" max="16138" width="8.5703125" style="5" customWidth="1"/>
    <col min="16139" max="16139" width="50" style="5" customWidth="1"/>
    <col min="16140" max="16140" width="6.42578125" style="5" bestFit="1" customWidth="1"/>
    <col min="16141" max="16142" width="8.5703125" style="5" customWidth="1"/>
    <col min="16143" max="16143" width="11.42578125" style="5" bestFit="1" customWidth="1"/>
    <col min="16144" max="16144" width="7.5703125" style="5" bestFit="1" customWidth="1"/>
    <col min="16145" max="16145" width="11.5703125" style="5" bestFit="1" customWidth="1"/>
    <col min="16146" max="16146" width="8" style="5" bestFit="1" customWidth="1"/>
    <col min="16147" max="16147" width="11.5703125" style="5" bestFit="1" customWidth="1"/>
    <col min="16148" max="16148" width="8.42578125" style="5" bestFit="1" customWidth="1"/>
    <col min="16149" max="16149" width="11.5703125" style="5" bestFit="1" customWidth="1"/>
    <col min="16150" max="16150" width="8.42578125" style="5" customWidth="1"/>
    <col min="16151" max="16151" width="7.42578125" style="5" bestFit="1" customWidth="1"/>
    <col min="16152" max="16152" width="11.5703125" style="5" bestFit="1" customWidth="1"/>
    <col min="16153" max="16153" width="8.42578125" style="5" customWidth="1"/>
    <col min="16154" max="16154" width="13" style="5" bestFit="1" customWidth="1"/>
    <col min="16155" max="16370" width="11.42578125" style="5"/>
    <col min="16371" max="16384" width="11.5703125" style="5" customWidth="1"/>
  </cols>
  <sheetData>
    <row r="1" spans="1:37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2"/>
      <c r="X1" s="2"/>
      <c r="Y1" s="2"/>
      <c r="Z1" s="2"/>
      <c r="AA1" s="2"/>
      <c r="AB1" s="2"/>
    </row>
    <row r="2" spans="1:37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/>
      <c r="W2" s="2"/>
      <c r="X2" s="2"/>
      <c r="Y2" s="2"/>
      <c r="Z2" s="2"/>
      <c r="AA2" s="2"/>
      <c r="AB2" s="2"/>
    </row>
    <row r="3" spans="1:37" ht="14.25" thickBot="1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4"/>
      <c r="W3" s="2"/>
      <c r="X3" s="2"/>
      <c r="Y3" s="2"/>
      <c r="Z3" s="2"/>
      <c r="AA3" s="2"/>
      <c r="AB3" s="2"/>
    </row>
    <row r="4" spans="1:37" ht="14.25" thickBot="1" x14ac:dyDescent="0.3">
      <c r="B4" s="6"/>
      <c r="C4" s="7" t="s">
        <v>3</v>
      </c>
      <c r="D4" s="8" t="s">
        <v>4</v>
      </c>
      <c r="E4" s="9" t="s">
        <v>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2"/>
      <c r="W4" s="10"/>
      <c r="X4" s="13"/>
      <c r="Y4" s="14" t="s">
        <v>6</v>
      </c>
      <c r="Z4" s="15"/>
      <c r="AA4" s="16">
        <f ca="1">TODAY()</f>
        <v>44554</v>
      </c>
      <c r="AB4" s="16"/>
      <c r="AI4" s="5"/>
    </row>
    <row r="5" spans="1:37" x14ac:dyDescent="0.25">
      <c r="B5" s="17"/>
      <c r="C5" s="7" t="s">
        <v>7</v>
      </c>
      <c r="D5" s="18" t="s">
        <v>4</v>
      </c>
      <c r="E5" s="19" t="s">
        <v>8</v>
      </c>
      <c r="F5" s="19"/>
      <c r="G5" s="20"/>
      <c r="H5" s="17"/>
      <c r="I5" s="21"/>
      <c r="J5" s="21"/>
      <c r="K5" s="21"/>
      <c r="L5" s="21"/>
      <c r="M5" s="21"/>
      <c r="N5" s="21"/>
      <c r="O5" s="21"/>
      <c r="P5" s="21"/>
      <c r="Q5" s="21"/>
      <c r="R5" s="22"/>
      <c r="S5" s="22"/>
      <c r="T5" s="23"/>
      <c r="U5" s="22"/>
      <c r="V5" s="23"/>
      <c r="Y5" s="17" t="s">
        <v>9</v>
      </c>
      <c r="AA5" s="17"/>
      <c r="AB5" s="24" t="s">
        <v>10</v>
      </c>
      <c r="AI5" s="5"/>
    </row>
    <row r="6" spans="1:37" x14ac:dyDescent="0.25">
      <c r="C6" s="7" t="s">
        <v>11</v>
      </c>
      <c r="D6" s="18" t="s">
        <v>4</v>
      </c>
      <c r="E6" s="19" t="s">
        <v>12</v>
      </c>
      <c r="F6" s="19"/>
      <c r="G6" s="20"/>
      <c r="H6" s="5"/>
      <c r="I6" s="25"/>
      <c r="J6" s="25"/>
      <c r="K6" s="25"/>
      <c r="L6" s="25"/>
      <c r="M6" s="25"/>
      <c r="N6" s="25"/>
      <c r="O6" s="25"/>
      <c r="P6" s="25"/>
      <c r="Q6" s="25"/>
      <c r="R6" s="26"/>
      <c r="S6" s="23"/>
      <c r="T6" s="23"/>
      <c r="U6" s="23"/>
      <c r="V6" s="23"/>
      <c r="Y6" s="17" t="s">
        <v>13</v>
      </c>
      <c r="AB6" s="24" t="s">
        <v>10</v>
      </c>
      <c r="AI6" s="5"/>
    </row>
    <row r="7" spans="1:37" x14ac:dyDescent="0.25">
      <c r="C7" s="7" t="s">
        <v>14</v>
      </c>
      <c r="D7" s="18" t="s">
        <v>4</v>
      </c>
      <c r="E7" s="19" t="s">
        <v>15</v>
      </c>
      <c r="F7" s="19"/>
      <c r="G7" s="20"/>
      <c r="H7" s="5"/>
      <c r="I7" s="25"/>
      <c r="J7" s="25"/>
      <c r="K7" s="25"/>
      <c r="L7" s="25"/>
      <c r="M7" s="25"/>
      <c r="N7" s="25"/>
      <c r="O7" s="25"/>
      <c r="P7" s="25"/>
      <c r="Q7" s="25"/>
      <c r="R7" s="26"/>
      <c r="S7" s="23"/>
      <c r="T7" s="23"/>
      <c r="U7" s="23"/>
      <c r="V7" s="27"/>
      <c r="W7" s="28"/>
      <c r="Y7" s="17" t="s">
        <v>16</v>
      </c>
      <c r="AA7" s="29"/>
      <c r="AB7" s="24" t="s">
        <v>17</v>
      </c>
      <c r="AI7" s="5"/>
    </row>
    <row r="8" spans="1:37" x14ac:dyDescent="0.25">
      <c r="C8" s="7" t="s">
        <v>18</v>
      </c>
      <c r="D8" s="18" t="s">
        <v>4</v>
      </c>
      <c r="E8" s="30">
        <v>2021</v>
      </c>
      <c r="F8" s="30"/>
      <c r="G8" s="31"/>
      <c r="H8" s="5"/>
      <c r="I8" s="25"/>
      <c r="J8" s="25"/>
      <c r="K8" s="25"/>
      <c r="L8" s="25"/>
      <c r="M8" s="25"/>
      <c r="N8" s="25"/>
      <c r="O8" s="25"/>
      <c r="P8" s="25"/>
      <c r="Q8" s="25"/>
      <c r="S8" s="23"/>
      <c r="T8" s="23"/>
      <c r="U8" s="23"/>
      <c r="V8" s="23"/>
      <c r="W8" s="28"/>
      <c r="X8" s="33"/>
      <c r="AI8" s="5"/>
    </row>
    <row r="9" spans="1:37" ht="14.25" thickBot="1" x14ac:dyDescent="0.3">
      <c r="S9" s="23"/>
      <c r="T9" s="23"/>
      <c r="U9" s="23"/>
      <c r="V9" s="23"/>
    </row>
    <row r="10" spans="1:37" ht="13.35" customHeight="1" thickBot="1" x14ac:dyDescent="0.3">
      <c r="B10" s="37" t="s">
        <v>19</v>
      </c>
      <c r="C10" s="37" t="s">
        <v>20</v>
      </c>
      <c r="D10" s="38" t="s">
        <v>21</v>
      </c>
      <c r="E10" s="39" t="s">
        <v>22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  <c r="S10" s="42"/>
      <c r="T10" s="42"/>
      <c r="U10" s="42"/>
      <c r="V10" s="42"/>
      <c r="W10" s="42"/>
      <c r="X10" s="42"/>
      <c r="Y10" s="42"/>
      <c r="Z10" s="43" t="s">
        <v>23</v>
      </c>
      <c r="AA10" s="44"/>
      <c r="AB10" s="45"/>
    </row>
    <row r="11" spans="1:37" ht="13.35" customHeight="1" thickBot="1" x14ac:dyDescent="0.3">
      <c r="B11" s="46"/>
      <c r="C11" s="46"/>
      <c r="D11" s="47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42" t="s">
        <v>24</v>
      </c>
      <c r="T11" s="42"/>
      <c r="U11" s="42" t="s">
        <v>25</v>
      </c>
      <c r="V11" s="42"/>
      <c r="W11" s="42" t="s">
        <v>26</v>
      </c>
      <c r="X11" s="42"/>
      <c r="Y11" s="42"/>
      <c r="Z11" s="51"/>
      <c r="AA11" s="52"/>
      <c r="AB11" s="53"/>
    </row>
    <row r="12" spans="1:37" ht="12" customHeight="1" thickBot="1" x14ac:dyDescent="0.3">
      <c r="B12" s="46"/>
      <c r="C12" s="46"/>
      <c r="D12" s="47"/>
      <c r="E12" s="37" t="s">
        <v>27</v>
      </c>
      <c r="F12" s="54" t="s">
        <v>28</v>
      </c>
      <c r="G12" s="54" t="s">
        <v>29</v>
      </c>
      <c r="H12" s="55" t="s">
        <v>30</v>
      </c>
      <c r="I12" s="56" t="s">
        <v>31</v>
      </c>
      <c r="J12" s="56" t="s">
        <v>32</v>
      </c>
      <c r="K12" s="57" t="s">
        <v>33</v>
      </c>
      <c r="L12" s="57" t="s">
        <v>34</v>
      </c>
      <c r="M12" s="57" t="s">
        <v>35</v>
      </c>
      <c r="N12" s="57" t="s">
        <v>36</v>
      </c>
      <c r="O12" s="56" t="s">
        <v>37</v>
      </c>
      <c r="P12" s="56" t="s">
        <v>38</v>
      </c>
      <c r="Q12" s="56" t="s">
        <v>39</v>
      </c>
      <c r="R12" s="55" t="s">
        <v>40</v>
      </c>
      <c r="S12" s="58" t="s">
        <v>41</v>
      </c>
      <c r="T12" s="37" t="s">
        <v>42</v>
      </c>
      <c r="U12" s="46" t="s">
        <v>43</v>
      </c>
      <c r="V12" s="59" t="s">
        <v>44</v>
      </c>
      <c r="W12" s="46" t="s">
        <v>43</v>
      </c>
      <c r="X12" s="46" t="s">
        <v>42</v>
      </c>
      <c r="Y12" s="46" t="s">
        <v>45</v>
      </c>
      <c r="Z12" s="37" t="s">
        <v>43</v>
      </c>
      <c r="AA12" s="37" t="s">
        <v>42</v>
      </c>
      <c r="AB12" s="37" t="s">
        <v>45</v>
      </c>
      <c r="AI12" s="60" t="s">
        <v>46</v>
      </c>
      <c r="AJ12" s="61"/>
      <c r="AK12" s="62"/>
    </row>
    <row r="13" spans="1:37" ht="28.5" customHeight="1" thickBot="1" x14ac:dyDescent="0.3">
      <c r="B13" s="63"/>
      <c r="C13" s="63"/>
      <c r="D13" s="64"/>
      <c r="E13" s="63"/>
      <c r="F13" s="65"/>
      <c r="G13" s="65"/>
      <c r="H13" s="66"/>
      <c r="I13" s="67"/>
      <c r="J13" s="67"/>
      <c r="K13" s="68"/>
      <c r="L13" s="68"/>
      <c r="M13" s="68"/>
      <c r="N13" s="68"/>
      <c r="O13" s="67"/>
      <c r="P13" s="67"/>
      <c r="Q13" s="67"/>
      <c r="R13" s="66"/>
      <c r="S13" s="69"/>
      <c r="T13" s="63"/>
      <c r="U13" s="63"/>
      <c r="V13" s="65"/>
      <c r="W13" s="63"/>
      <c r="X13" s="63"/>
      <c r="Y13" s="63"/>
      <c r="Z13" s="63"/>
      <c r="AA13" s="63"/>
      <c r="AB13" s="63"/>
    </row>
    <row r="14" spans="1:37" s="26" customFormat="1" x14ac:dyDescent="0.25">
      <c r="A14" s="111"/>
      <c r="B14" s="123" t="s">
        <v>94</v>
      </c>
      <c r="C14" s="115" t="s">
        <v>95</v>
      </c>
      <c r="D14" s="116"/>
      <c r="E14" s="114"/>
      <c r="F14" s="94"/>
      <c r="G14" s="82"/>
      <c r="H14" s="94"/>
      <c r="I14" s="100">
        <f t="shared" ref="I14:I65" si="0">ROUND(E14*F14,2)</f>
        <v>0</v>
      </c>
      <c r="J14" s="100">
        <f t="shared" ref="J14:J65" si="1">ROUND(E14*G14,2)</f>
        <v>0</v>
      </c>
      <c r="K14" s="100"/>
      <c r="L14" s="100">
        <f t="shared" ref="L14:L66" si="2">E14-N14</f>
        <v>0</v>
      </c>
      <c r="M14" s="100"/>
      <c r="N14" s="100">
        <f t="shared" ref="N14:N66" si="3">ROUND(M14,2)</f>
        <v>0</v>
      </c>
      <c r="O14" s="100">
        <f t="shared" ref="O14:O66" si="4">ROUND(L14*G14,2)</f>
        <v>0</v>
      </c>
      <c r="P14" s="100">
        <f t="shared" ref="P14:P66" si="5">ROUND(N14*G14,2)</f>
        <v>0</v>
      </c>
      <c r="Q14" s="100">
        <f t="shared" ref="Q14:Q66" si="6">ROUND(N14*H14,2)</f>
        <v>0</v>
      </c>
      <c r="R14" s="84">
        <f t="shared" ref="R14:R66" si="7">O14+Q14</f>
        <v>0</v>
      </c>
      <c r="S14" s="112"/>
      <c r="T14" s="86"/>
      <c r="U14" s="76"/>
      <c r="V14" s="86">
        <f t="shared" ref="V14:V67" si="8">+U14*H14</f>
        <v>0</v>
      </c>
      <c r="W14" s="112"/>
      <c r="X14" s="87"/>
      <c r="Y14" s="88" t="str">
        <f t="shared" ref="Y14:Y67" si="9">+IF(D14=0,"",X14/R14)</f>
        <v/>
      </c>
      <c r="Z14" s="89"/>
      <c r="AA14" s="90">
        <f t="shared" ref="AA14:AA67" si="10">+Z14*H14</f>
        <v>0</v>
      </c>
      <c r="AB14" s="91" t="str">
        <f t="shared" ref="AB14:AB67" si="11">+IF(R14=0,"",AA14/R14)</f>
        <v/>
      </c>
      <c r="AC14" s="71">
        <f t="shared" ref="AC14:AC65" si="12">+R14-X14-AA14</f>
        <v>0</v>
      </c>
      <c r="AD14" s="71">
        <f t="shared" ref="AD14:AD65" si="13">+E14-W14-Z14</f>
        <v>0</v>
      </c>
      <c r="AE14" s="113"/>
      <c r="AF14" s="113">
        <f t="shared" ref="AF14:AF65" si="14">+AE14-R14</f>
        <v>0</v>
      </c>
      <c r="AG14" s="113"/>
      <c r="AH14" s="71">
        <f t="shared" ref="AH14:AH65" si="15">+AG14-H14</f>
        <v>0</v>
      </c>
      <c r="AI14" s="23"/>
    </row>
    <row r="15" spans="1:37" s="26" customFormat="1" x14ac:dyDescent="0.25">
      <c r="A15" s="111"/>
      <c r="B15" s="74" t="s">
        <v>96</v>
      </c>
      <c r="C15" s="75" t="s">
        <v>53</v>
      </c>
      <c r="D15" s="92"/>
      <c r="E15" s="114"/>
      <c r="F15" s="94"/>
      <c r="G15" s="82"/>
      <c r="H15" s="94"/>
      <c r="I15" s="100">
        <f t="shared" si="0"/>
        <v>0</v>
      </c>
      <c r="J15" s="100">
        <f t="shared" si="1"/>
        <v>0</v>
      </c>
      <c r="K15" s="100"/>
      <c r="L15" s="100">
        <f t="shared" si="2"/>
        <v>0</v>
      </c>
      <c r="M15" s="100"/>
      <c r="N15" s="100">
        <f t="shared" si="3"/>
        <v>0</v>
      </c>
      <c r="O15" s="100">
        <f t="shared" si="4"/>
        <v>0</v>
      </c>
      <c r="P15" s="100">
        <f t="shared" si="5"/>
        <v>0</v>
      </c>
      <c r="Q15" s="100">
        <f t="shared" si="6"/>
        <v>0</v>
      </c>
      <c r="R15" s="84">
        <f t="shared" si="7"/>
        <v>0</v>
      </c>
      <c r="S15" s="112"/>
      <c r="T15" s="86"/>
      <c r="U15" s="76"/>
      <c r="V15" s="86">
        <f t="shared" si="8"/>
        <v>0</v>
      </c>
      <c r="W15" s="112"/>
      <c r="X15" s="87"/>
      <c r="Y15" s="88" t="str">
        <f t="shared" si="9"/>
        <v/>
      </c>
      <c r="Z15" s="89"/>
      <c r="AA15" s="90">
        <f t="shared" si="10"/>
        <v>0</v>
      </c>
      <c r="AB15" s="91" t="str">
        <f t="shared" si="11"/>
        <v/>
      </c>
      <c r="AC15" s="71">
        <f t="shared" si="12"/>
        <v>0</v>
      </c>
      <c r="AD15" s="71">
        <f t="shared" si="13"/>
        <v>0</v>
      </c>
      <c r="AE15" s="113"/>
      <c r="AF15" s="113">
        <f t="shared" si="14"/>
        <v>0</v>
      </c>
      <c r="AG15" s="113"/>
      <c r="AH15" s="71">
        <f t="shared" si="15"/>
        <v>0</v>
      </c>
      <c r="AI15" s="23"/>
    </row>
    <row r="16" spans="1:37" s="70" customFormat="1" x14ac:dyDescent="0.2">
      <c r="A16" s="73"/>
      <c r="B16" s="110" t="s">
        <v>97</v>
      </c>
      <c r="C16" s="124" t="s">
        <v>98</v>
      </c>
      <c r="D16" s="274" t="s">
        <v>52</v>
      </c>
      <c r="E16" s="275">
        <v>259.45999999999998</v>
      </c>
      <c r="F16" s="276">
        <v>42.73</v>
      </c>
      <c r="G16" s="277">
        <v>46.72</v>
      </c>
      <c r="H16" s="278">
        <v>48.65</v>
      </c>
      <c r="I16" s="279">
        <f t="shared" si="0"/>
        <v>11086.73</v>
      </c>
      <c r="J16" s="279">
        <f t="shared" si="1"/>
        <v>12121.97</v>
      </c>
      <c r="K16" s="279">
        <v>0</v>
      </c>
      <c r="L16" s="279">
        <f t="shared" si="2"/>
        <v>0</v>
      </c>
      <c r="M16" s="279">
        <v>259.45999999999998</v>
      </c>
      <c r="N16" s="279">
        <f t="shared" si="3"/>
        <v>259.45999999999998</v>
      </c>
      <c r="O16" s="279">
        <f t="shared" si="4"/>
        <v>0</v>
      </c>
      <c r="P16" s="279">
        <f t="shared" si="5"/>
        <v>12121.97</v>
      </c>
      <c r="Q16" s="279">
        <f t="shared" si="6"/>
        <v>12622.73</v>
      </c>
      <c r="R16" s="279">
        <f t="shared" si="7"/>
        <v>12622.73</v>
      </c>
      <c r="S16" s="280">
        <v>79.567733333333337</v>
      </c>
      <c r="T16" s="281">
        <v>1683.0305333333333</v>
      </c>
      <c r="U16" s="282">
        <v>8.99</v>
      </c>
      <c r="V16" s="86">
        <f t="shared" si="8"/>
        <v>437.36349999999999</v>
      </c>
      <c r="W16" s="85">
        <f>S16+U16</f>
        <v>88.557733333333331</v>
      </c>
      <c r="X16" s="87">
        <f t="shared" ref="X16:X68" si="16">+V16+T16</f>
        <v>2120.3940333333335</v>
      </c>
      <c r="Y16" s="88">
        <f t="shared" si="9"/>
        <v>0.1679822061735721</v>
      </c>
      <c r="Z16" s="89">
        <f>+E16-W16</f>
        <v>170.90226666666666</v>
      </c>
      <c r="AA16" s="90">
        <f t="shared" si="10"/>
        <v>8314.3952733333335</v>
      </c>
      <c r="AB16" s="91">
        <f t="shared" si="11"/>
        <v>0.65868439500277154</v>
      </c>
      <c r="AC16" s="71">
        <f t="shared" si="12"/>
        <v>2187.9406933333321</v>
      </c>
      <c r="AD16" s="71">
        <f t="shared" si="13"/>
        <v>0</v>
      </c>
      <c r="AE16" s="71">
        <v>12622.728999999999</v>
      </c>
      <c r="AF16" s="71">
        <f t="shared" si="14"/>
        <v>-1.0000000002037268E-3</v>
      </c>
      <c r="AG16" s="71">
        <v>48.65</v>
      </c>
      <c r="AH16" s="71">
        <f t="shared" si="15"/>
        <v>0</v>
      </c>
      <c r="AI16" s="97"/>
    </row>
    <row r="17" spans="1:41" s="70" customFormat="1" x14ac:dyDescent="0.2">
      <c r="A17" s="73"/>
      <c r="B17" s="110" t="s">
        <v>99</v>
      </c>
      <c r="C17" s="124" t="s">
        <v>100</v>
      </c>
      <c r="D17" s="274" t="s">
        <v>52</v>
      </c>
      <c r="E17" s="275">
        <v>20.76</v>
      </c>
      <c r="F17" s="276">
        <v>18.309999999999999</v>
      </c>
      <c r="G17" s="277">
        <v>20.02</v>
      </c>
      <c r="H17" s="278">
        <v>20.85</v>
      </c>
      <c r="I17" s="279">
        <f t="shared" si="0"/>
        <v>380.12</v>
      </c>
      <c r="J17" s="279">
        <f t="shared" si="1"/>
        <v>415.62</v>
      </c>
      <c r="K17" s="279">
        <v>0</v>
      </c>
      <c r="L17" s="279">
        <f t="shared" si="2"/>
        <v>0</v>
      </c>
      <c r="M17" s="279">
        <v>20.76</v>
      </c>
      <c r="N17" s="279">
        <f t="shared" si="3"/>
        <v>20.76</v>
      </c>
      <c r="O17" s="279">
        <f t="shared" si="4"/>
        <v>0</v>
      </c>
      <c r="P17" s="279">
        <f t="shared" si="5"/>
        <v>415.62</v>
      </c>
      <c r="Q17" s="279">
        <f t="shared" si="6"/>
        <v>432.85</v>
      </c>
      <c r="R17" s="279">
        <f t="shared" si="7"/>
        <v>432.85</v>
      </c>
      <c r="S17" s="280">
        <v>5.5664000000000007</v>
      </c>
      <c r="T17" s="281">
        <v>57.712800000000016</v>
      </c>
      <c r="U17" s="282">
        <v>0.76</v>
      </c>
      <c r="V17" s="86">
        <f t="shared" si="8"/>
        <v>15.846000000000002</v>
      </c>
      <c r="W17" s="85">
        <f>S17+U17</f>
        <v>6.3264000000000005</v>
      </c>
      <c r="X17" s="87">
        <f t="shared" si="16"/>
        <v>73.558800000000019</v>
      </c>
      <c r="Y17" s="88">
        <f t="shared" si="9"/>
        <v>0.16994062608293869</v>
      </c>
      <c r="Z17" s="89">
        <f>+E17-W17</f>
        <v>14.433600000000002</v>
      </c>
      <c r="AA17" s="90">
        <f t="shared" si="10"/>
        <v>300.94056000000006</v>
      </c>
      <c r="AB17" s="91">
        <f t="shared" si="11"/>
        <v>0.69525369065496145</v>
      </c>
      <c r="AC17" s="71">
        <f t="shared" si="12"/>
        <v>58.350639999999942</v>
      </c>
      <c r="AD17" s="71">
        <f t="shared" si="13"/>
        <v>0</v>
      </c>
      <c r="AE17" s="71">
        <v>432.84600000000006</v>
      </c>
      <c r="AF17" s="71">
        <f t="shared" si="14"/>
        <v>-3.999999999962256E-3</v>
      </c>
      <c r="AG17" s="71">
        <v>20.85</v>
      </c>
      <c r="AH17" s="71">
        <f t="shared" si="15"/>
        <v>0</v>
      </c>
      <c r="AI17" s="97"/>
    </row>
    <row r="18" spans="1:41" s="70" customFormat="1" x14ac:dyDescent="0.2">
      <c r="A18" s="73"/>
      <c r="B18" s="110" t="s">
        <v>101</v>
      </c>
      <c r="C18" s="124" t="s">
        <v>102</v>
      </c>
      <c r="D18" s="274" t="s">
        <v>52</v>
      </c>
      <c r="E18" s="275">
        <v>41.49</v>
      </c>
      <c r="F18" s="276">
        <v>71.11</v>
      </c>
      <c r="G18" s="277">
        <v>72.819999999999993</v>
      </c>
      <c r="H18" s="278">
        <v>73.650000000000006</v>
      </c>
      <c r="I18" s="279">
        <f t="shared" si="0"/>
        <v>2950.35</v>
      </c>
      <c r="J18" s="279">
        <f t="shared" si="1"/>
        <v>3021.3</v>
      </c>
      <c r="K18" s="279">
        <v>0</v>
      </c>
      <c r="L18" s="279">
        <f t="shared" si="2"/>
        <v>0</v>
      </c>
      <c r="M18" s="279">
        <v>41.49</v>
      </c>
      <c r="N18" s="279">
        <f t="shared" si="3"/>
        <v>41.49</v>
      </c>
      <c r="O18" s="279">
        <f t="shared" si="4"/>
        <v>0</v>
      </c>
      <c r="P18" s="279">
        <f t="shared" si="5"/>
        <v>3021.3</v>
      </c>
      <c r="Q18" s="279">
        <f t="shared" si="6"/>
        <v>3055.74</v>
      </c>
      <c r="R18" s="279">
        <f t="shared" si="7"/>
        <v>3055.74</v>
      </c>
      <c r="S18" s="280">
        <v>12.723599999999999</v>
      </c>
      <c r="T18" s="281">
        <v>407.43180000000001</v>
      </c>
      <c r="U18" s="282">
        <v>1.44</v>
      </c>
      <c r="V18" s="86">
        <f t="shared" si="8"/>
        <v>106.056</v>
      </c>
      <c r="W18" s="85">
        <f>S18+U18</f>
        <v>14.163599999999999</v>
      </c>
      <c r="X18" s="87">
        <f t="shared" si="16"/>
        <v>513.48779999999999</v>
      </c>
      <c r="Y18" s="88">
        <f t="shared" si="9"/>
        <v>0.16804040919711757</v>
      </c>
      <c r="Z18" s="89">
        <f>+E18-W18</f>
        <v>27.326400000000003</v>
      </c>
      <c r="AA18" s="90">
        <f t="shared" si="10"/>
        <v>2012.5893600000004</v>
      </c>
      <c r="AB18" s="91">
        <f t="shared" si="11"/>
        <v>0.65862585167586263</v>
      </c>
      <c r="AC18" s="71">
        <f t="shared" si="12"/>
        <v>529.66283999999951</v>
      </c>
      <c r="AD18" s="71">
        <f t="shared" si="13"/>
        <v>0</v>
      </c>
      <c r="AE18" s="71">
        <v>3055.7385000000004</v>
      </c>
      <c r="AF18" s="71">
        <f t="shared" si="14"/>
        <v>-1.4999999993960955E-3</v>
      </c>
      <c r="AG18" s="71">
        <v>73.650000000000006</v>
      </c>
      <c r="AH18" s="71">
        <f t="shared" si="15"/>
        <v>0</v>
      </c>
      <c r="AI18" s="97"/>
    </row>
    <row r="19" spans="1:41" s="70" customFormat="1" x14ac:dyDescent="0.2">
      <c r="A19" s="73"/>
      <c r="B19" s="110" t="s">
        <v>103</v>
      </c>
      <c r="C19" s="124" t="s">
        <v>104</v>
      </c>
      <c r="D19" s="274" t="s">
        <v>52</v>
      </c>
      <c r="E19" s="275">
        <v>197.26</v>
      </c>
      <c r="F19" s="276">
        <v>18.309999999999999</v>
      </c>
      <c r="G19" s="277">
        <v>20.02</v>
      </c>
      <c r="H19" s="278">
        <v>20.85</v>
      </c>
      <c r="I19" s="279">
        <f t="shared" si="0"/>
        <v>3611.83</v>
      </c>
      <c r="J19" s="279">
        <f t="shared" si="1"/>
        <v>3949.15</v>
      </c>
      <c r="K19" s="279">
        <v>0</v>
      </c>
      <c r="L19" s="279">
        <f t="shared" si="2"/>
        <v>0</v>
      </c>
      <c r="M19" s="279">
        <v>197.26</v>
      </c>
      <c r="N19" s="279">
        <f t="shared" si="3"/>
        <v>197.26</v>
      </c>
      <c r="O19" s="279">
        <f t="shared" si="4"/>
        <v>0</v>
      </c>
      <c r="P19" s="279">
        <f t="shared" si="5"/>
        <v>3949.15</v>
      </c>
      <c r="Q19" s="279">
        <f t="shared" si="6"/>
        <v>4112.87</v>
      </c>
      <c r="R19" s="279">
        <f t="shared" si="7"/>
        <v>4112.87</v>
      </c>
      <c r="S19" s="280">
        <v>60.493066666666664</v>
      </c>
      <c r="T19" s="281">
        <v>548.38279999999997</v>
      </c>
      <c r="U19" s="282">
        <v>6.84</v>
      </c>
      <c r="V19" s="86">
        <f t="shared" si="8"/>
        <v>142.614</v>
      </c>
      <c r="W19" s="85">
        <f>S19+U19</f>
        <v>67.333066666666667</v>
      </c>
      <c r="X19" s="87">
        <f t="shared" si="16"/>
        <v>690.99680000000001</v>
      </c>
      <c r="Y19" s="88">
        <f t="shared" si="9"/>
        <v>0.16800842234254912</v>
      </c>
      <c r="Z19" s="89">
        <f>+E19-W19</f>
        <v>129.92693333333332</v>
      </c>
      <c r="AA19" s="90">
        <f t="shared" si="10"/>
        <v>2708.9765600000001</v>
      </c>
      <c r="AB19" s="91">
        <f t="shared" si="11"/>
        <v>0.65865844531920537</v>
      </c>
      <c r="AC19" s="71">
        <f t="shared" si="12"/>
        <v>712.89663999999993</v>
      </c>
      <c r="AD19" s="71">
        <f t="shared" si="13"/>
        <v>0</v>
      </c>
      <c r="AE19" s="71">
        <v>4112.8710000000001</v>
      </c>
      <c r="AF19" s="71">
        <f t="shared" si="14"/>
        <v>1.0000000002037268E-3</v>
      </c>
      <c r="AG19" s="71">
        <v>20.85</v>
      </c>
      <c r="AH19" s="71">
        <f t="shared" si="15"/>
        <v>0</v>
      </c>
      <c r="AI19" s="97"/>
    </row>
    <row r="20" spans="1:41" s="70" customFormat="1" x14ac:dyDescent="0.2">
      <c r="A20" s="73"/>
      <c r="B20" s="110" t="s">
        <v>105</v>
      </c>
      <c r="C20" s="124" t="s">
        <v>106</v>
      </c>
      <c r="D20" s="274" t="s">
        <v>52</v>
      </c>
      <c r="E20" s="275">
        <v>51.81</v>
      </c>
      <c r="F20" s="276">
        <v>3.51</v>
      </c>
      <c r="G20" s="277">
        <v>3.69</v>
      </c>
      <c r="H20" s="278">
        <v>3.77</v>
      </c>
      <c r="I20" s="279">
        <f t="shared" si="0"/>
        <v>181.85</v>
      </c>
      <c r="J20" s="279">
        <f t="shared" si="1"/>
        <v>191.18</v>
      </c>
      <c r="K20" s="279">
        <v>0</v>
      </c>
      <c r="L20" s="279">
        <f t="shared" si="2"/>
        <v>0</v>
      </c>
      <c r="M20" s="279">
        <v>51.81</v>
      </c>
      <c r="N20" s="279">
        <f t="shared" si="3"/>
        <v>51.81</v>
      </c>
      <c r="O20" s="279">
        <f t="shared" si="4"/>
        <v>0</v>
      </c>
      <c r="P20" s="279">
        <f t="shared" si="5"/>
        <v>191.18</v>
      </c>
      <c r="Q20" s="279">
        <f t="shared" si="6"/>
        <v>195.32</v>
      </c>
      <c r="R20" s="279">
        <f t="shared" si="7"/>
        <v>195.32</v>
      </c>
      <c r="S20" s="280">
        <v>15.888400000000001</v>
      </c>
      <c r="T20" s="281">
        <v>26.04316</v>
      </c>
      <c r="U20" s="282">
        <v>1.8</v>
      </c>
      <c r="V20" s="86">
        <f t="shared" si="8"/>
        <v>6.7860000000000005</v>
      </c>
      <c r="W20" s="85">
        <f>S20+U20</f>
        <v>17.688400000000001</v>
      </c>
      <c r="X20" s="87">
        <f t="shared" si="16"/>
        <v>32.829160000000002</v>
      </c>
      <c r="Y20" s="88">
        <f t="shared" si="9"/>
        <v>0.16807884497235306</v>
      </c>
      <c r="Z20" s="89">
        <f>+E20-W20</f>
        <v>34.121600000000001</v>
      </c>
      <c r="AA20" s="90">
        <f t="shared" si="10"/>
        <v>128.63843199999999</v>
      </c>
      <c r="AB20" s="91">
        <f t="shared" si="11"/>
        <v>0.65860348146631165</v>
      </c>
      <c r="AC20" s="71">
        <f t="shared" si="12"/>
        <v>33.852407999999997</v>
      </c>
      <c r="AD20" s="71">
        <f t="shared" si="13"/>
        <v>0</v>
      </c>
      <c r="AE20" s="71">
        <v>195.3237</v>
      </c>
      <c r="AF20" s="71">
        <f t="shared" si="14"/>
        <v>3.7000000000091404E-3</v>
      </c>
      <c r="AG20" s="71">
        <v>3.77</v>
      </c>
      <c r="AH20" s="71">
        <f t="shared" si="15"/>
        <v>0</v>
      </c>
      <c r="AI20" s="97"/>
    </row>
    <row r="21" spans="1:41" s="26" customFormat="1" x14ac:dyDescent="0.25">
      <c r="A21" s="111"/>
      <c r="B21" s="74" t="s">
        <v>107</v>
      </c>
      <c r="C21" s="75" t="s">
        <v>54</v>
      </c>
      <c r="D21" s="92"/>
      <c r="E21" s="114"/>
      <c r="F21" s="94"/>
      <c r="G21" s="82"/>
      <c r="H21" s="94"/>
      <c r="I21" s="100">
        <f t="shared" si="0"/>
        <v>0</v>
      </c>
      <c r="J21" s="100">
        <f t="shared" si="1"/>
        <v>0</v>
      </c>
      <c r="K21" s="100"/>
      <c r="L21" s="100">
        <f t="shared" si="2"/>
        <v>0</v>
      </c>
      <c r="M21" s="100"/>
      <c r="N21" s="100">
        <f t="shared" si="3"/>
        <v>0</v>
      </c>
      <c r="O21" s="100">
        <f t="shared" si="4"/>
        <v>0</v>
      </c>
      <c r="P21" s="100">
        <f t="shared" si="5"/>
        <v>0</v>
      </c>
      <c r="Q21" s="100">
        <f t="shared" si="6"/>
        <v>0</v>
      </c>
      <c r="R21" s="84">
        <f t="shared" si="7"/>
        <v>0</v>
      </c>
      <c r="S21" s="112"/>
      <c r="T21" s="86"/>
      <c r="U21" s="76"/>
      <c r="V21" s="86">
        <f t="shared" si="8"/>
        <v>0</v>
      </c>
      <c r="W21" s="112"/>
      <c r="X21" s="87"/>
      <c r="Y21" s="88" t="str">
        <f t="shared" si="9"/>
        <v/>
      </c>
      <c r="Z21" s="89"/>
      <c r="AA21" s="90">
        <f t="shared" si="10"/>
        <v>0</v>
      </c>
      <c r="AB21" s="91" t="str">
        <f t="shared" si="11"/>
        <v/>
      </c>
      <c r="AC21" s="71">
        <f t="shared" si="12"/>
        <v>0</v>
      </c>
      <c r="AD21" s="71">
        <f t="shared" si="13"/>
        <v>0</v>
      </c>
      <c r="AE21" s="113"/>
      <c r="AF21" s="113">
        <f t="shared" si="14"/>
        <v>0</v>
      </c>
      <c r="AG21" s="113"/>
      <c r="AH21" s="71">
        <f t="shared" si="15"/>
        <v>0</v>
      </c>
      <c r="AI21" s="23"/>
      <c r="AO21" s="70"/>
    </row>
    <row r="22" spans="1:41" s="70" customFormat="1" x14ac:dyDescent="0.2">
      <c r="A22" s="73"/>
      <c r="B22" s="77" t="s">
        <v>108</v>
      </c>
      <c r="C22" s="78" t="s">
        <v>109</v>
      </c>
      <c r="D22" s="79" t="s">
        <v>51</v>
      </c>
      <c r="E22" s="80">
        <v>19</v>
      </c>
      <c r="F22" s="81">
        <v>245.26</v>
      </c>
      <c r="G22" s="82">
        <v>258.86</v>
      </c>
      <c r="H22" s="83">
        <v>265.82</v>
      </c>
      <c r="I22" s="100">
        <f t="shared" si="0"/>
        <v>4659.9399999999996</v>
      </c>
      <c r="J22" s="100">
        <f t="shared" si="1"/>
        <v>4918.34</v>
      </c>
      <c r="K22" s="100">
        <v>0</v>
      </c>
      <c r="L22" s="100">
        <f t="shared" si="2"/>
        <v>0</v>
      </c>
      <c r="M22" s="100">
        <v>19</v>
      </c>
      <c r="N22" s="100">
        <f t="shared" si="3"/>
        <v>19</v>
      </c>
      <c r="O22" s="100">
        <f t="shared" si="4"/>
        <v>0</v>
      </c>
      <c r="P22" s="100">
        <f t="shared" si="5"/>
        <v>4918.34</v>
      </c>
      <c r="Q22" s="100">
        <f t="shared" si="6"/>
        <v>5050.58</v>
      </c>
      <c r="R22" s="84">
        <f t="shared" si="7"/>
        <v>5050.58</v>
      </c>
      <c r="S22" s="85">
        <v>15</v>
      </c>
      <c r="T22" s="86">
        <v>2658.2</v>
      </c>
      <c r="U22" s="76"/>
      <c r="V22" s="86">
        <f t="shared" si="8"/>
        <v>0</v>
      </c>
      <c r="W22" s="85">
        <f>S22+U22</f>
        <v>15</v>
      </c>
      <c r="X22" s="87">
        <f t="shared" si="16"/>
        <v>2658.2</v>
      </c>
      <c r="Y22" s="88">
        <f t="shared" si="9"/>
        <v>0.52631578947368418</v>
      </c>
      <c r="Z22" s="89">
        <f>+E22-W22</f>
        <v>4</v>
      </c>
      <c r="AA22" s="90">
        <f t="shared" si="10"/>
        <v>1063.28</v>
      </c>
      <c r="AB22" s="91">
        <f t="shared" si="11"/>
        <v>0.21052631578947367</v>
      </c>
      <c r="AC22" s="71">
        <f t="shared" si="12"/>
        <v>1329.1000000000001</v>
      </c>
      <c r="AD22" s="71">
        <f t="shared" si="13"/>
        <v>0</v>
      </c>
      <c r="AE22" s="71">
        <v>5050.58</v>
      </c>
      <c r="AF22" s="71">
        <f t="shared" si="14"/>
        <v>0</v>
      </c>
      <c r="AG22" s="71">
        <v>265.82</v>
      </c>
      <c r="AH22" s="71">
        <f t="shared" si="15"/>
        <v>0</v>
      </c>
      <c r="AI22" s="97"/>
    </row>
    <row r="23" spans="1:41" s="70" customFormat="1" x14ac:dyDescent="0.2">
      <c r="A23" s="73"/>
      <c r="B23" s="77" t="s">
        <v>110</v>
      </c>
      <c r="C23" s="78" t="s">
        <v>111</v>
      </c>
      <c r="D23" s="79" t="s">
        <v>51</v>
      </c>
      <c r="E23" s="80">
        <v>19</v>
      </c>
      <c r="F23" s="81">
        <v>207.36</v>
      </c>
      <c r="G23" s="82">
        <v>222.6</v>
      </c>
      <c r="H23" s="83">
        <v>230.76</v>
      </c>
      <c r="I23" s="100">
        <f t="shared" si="0"/>
        <v>3939.84</v>
      </c>
      <c r="J23" s="100">
        <f t="shared" si="1"/>
        <v>4229.3999999999996</v>
      </c>
      <c r="K23" s="100">
        <v>0</v>
      </c>
      <c r="L23" s="100">
        <f t="shared" si="2"/>
        <v>0</v>
      </c>
      <c r="M23" s="100">
        <v>19</v>
      </c>
      <c r="N23" s="100">
        <f t="shared" si="3"/>
        <v>19</v>
      </c>
      <c r="O23" s="100">
        <f t="shared" si="4"/>
        <v>0</v>
      </c>
      <c r="P23" s="100">
        <f t="shared" si="5"/>
        <v>4229.3999999999996</v>
      </c>
      <c r="Q23" s="100">
        <f t="shared" si="6"/>
        <v>4384.4399999999996</v>
      </c>
      <c r="R23" s="84">
        <f t="shared" si="7"/>
        <v>4384.4399999999996</v>
      </c>
      <c r="S23" s="85">
        <v>5</v>
      </c>
      <c r="T23" s="86">
        <v>0</v>
      </c>
      <c r="U23" s="76"/>
      <c r="V23" s="86">
        <f t="shared" si="8"/>
        <v>0</v>
      </c>
      <c r="W23" s="85">
        <f>S23+U23</f>
        <v>5</v>
      </c>
      <c r="X23" s="87">
        <f t="shared" si="16"/>
        <v>0</v>
      </c>
      <c r="Y23" s="88">
        <f t="shared" si="9"/>
        <v>0</v>
      </c>
      <c r="Z23" s="89">
        <f>+E23-W23</f>
        <v>14</v>
      </c>
      <c r="AA23" s="90">
        <f t="shared" si="10"/>
        <v>3230.64</v>
      </c>
      <c r="AB23" s="91">
        <f t="shared" si="11"/>
        <v>0.73684210526315796</v>
      </c>
      <c r="AC23" s="71">
        <f t="shared" si="12"/>
        <v>1153.7999999999997</v>
      </c>
      <c r="AD23" s="71">
        <f t="shared" si="13"/>
        <v>0</v>
      </c>
      <c r="AE23" s="71">
        <v>4382.54</v>
      </c>
      <c r="AF23" s="71">
        <f t="shared" si="14"/>
        <v>-1.8999999999996362</v>
      </c>
      <c r="AG23" s="71">
        <v>230.66</v>
      </c>
      <c r="AH23" s="71">
        <f t="shared" si="15"/>
        <v>-9.9999999999994316E-2</v>
      </c>
      <c r="AI23" s="97"/>
    </row>
    <row r="24" spans="1:41" s="26" customFormat="1" x14ac:dyDescent="0.25">
      <c r="A24" s="111"/>
      <c r="B24" s="74" t="s">
        <v>112</v>
      </c>
      <c r="C24" s="75" t="s">
        <v>113</v>
      </c>
      <c r="D24" s="92"/>
      <c r="E24" s="114"/>
      <c r="F24" s="94"/>
      <c r="G24" s="82"/>
      <c r="H24" s="94"/>
      <c r="I24" s="100">
        <f t="shared" si="0"/>
        <v>0</v>
      </c>
      <c r="J24" s="100">
        <f t="shared" si="1"/>
        <v>0</v>
      </c>
      <c r="K24" s="100"/>
      <c r="L24" s="100">
        <f t="shared" si="2"/>
        <v>0</v>
      </c>
      <c r="M24" s="100"/>
      <c r="N24" s="100">
        <f t="shared" si="3"/>
        <v>0</v>
      </c>
      <c r="O24" s="100">
        <f t="shared" si="4"/>
        <v>0</v>
      </c>
      <c r="P24" s="100">
        <f t="shared" si="5"/>
        <v>0</v>
      </c>
      <c r="Q24" s="100">
        <f t="shared" si="6"/>
        <v>0</v>
      </c>
      <c r="R24" s="84">
        <f t="shared" si="7"/>
        <v>0</v>
      </c>
      <c r="S24" s="112"/>
      <c r="T24" s="86"/>
      <c r="U24" s="76"/>
      <c r="V24" s="86">
        <f t="shared" si="8"/>
        <v>0</v>
      </c>
      <c r="W24" s="112"/>
      <c r="X24" s="87"/>
      <c r="Y24" s="88" t="str">
        <f t="shared" si="9"/>
        <v/>
      </c>
      <c r="Z24" s="89"/>
      <c r="AA24" s="90">
        <f t="shared" si="10"/>
        <v>0</v>
      </c>
      <c r="AB24" s="91" t="str">
        <f t="shared" si="11"/>
        <v/>
      </c>
      <c r="AC24" s="71">
        <f t="shared" si="12"/>
        <v>0</v>
      </c>
      <c r="AD24" s="71">
        <f t="shared" si="13"/>
        <v>0</v>
      </c>
      <c r="AE24" s="113"/>
      <c r="AF24" s="113">
        <f t="shared" si="14"/>
        <v>0</v>
      </c>
      <c r="AG24" s="113"/>
      <c r="AH24" s="71">
        <f t="shared" si="15"/>
        <v>0</v>
      </c>
      <c r="AI24" s="23"/>
      <c r="AO24" s="70"/>
    </row>
    <row r="25" spans="1:41" s="70" customFormat="1" x14ac:dyDescent="0.2">
      <c r="A25" s="73"/>
      <c r="B25" s="110" t="s">
        <v>114</v>
      </c>
      <c r="C25" s="124" t="s">
        <v>115</v>
      </c>
      <c r="D25" s="274" t="s">
        <v>116</v>
      </c>
      <c r="E25" s="275">
        <v>3</v>
      </c>
      <c r="F25" s="276">
        <v>1261.31</v>
      </c>
      <c r="G25" s="277">
        <v>1312.4</v>
      </c>
      <c r="H25" s="278">
        <v>1337.86</v>
      </c>
      <c r="I25" s="279">
        <f t="shared" si="0"/>
        <v>3783.93</v>
      </c>
      <c r="J25" s="279">
        <f t="shared" si="1"/>
        <v>3937.2</v>
      </c>
      <c r="K25" s="279">
        <v>0</v>
      </c>
      <c r="L25" s="279">
        <f t="shared" si="2"/>
        <v>0</v>
      </c>
      <c r="M25" s="279">
        <v>3</v>
      </c>
      <c r="N25" s="279">
        <f t="shared" si="3"/>
        <v>3</v>
      </c>
      <c r="O25" s="279">
        <f t="shared" si="4"/>
        <v>0</v>
      </c>
      <c r="P25" s="279">
        <f t="shared" si="5"/>
        <v>3937.2</v>
      </c>
      <c r="Q25" s="279">
        <f t="shared" si="6"/>
        <v>4013.58</v>
      </c>
      <c r="R25" s="279">
        <f t="shared" si="7"/>
        <v>4013.58</v>
      </c>
      <c r="S25" s="280">
        <v>0</v>
      </c>
      <c r="T25" s="281">
        <v>0</v>
      </c>
      <c r="U25" s="282">
        <v>3</v>
      </c>
      <c r="V25" s="86">
        <f t="shared" si="8"/>
        <v>4013.58</v>
      </c>
      <c r="W25" s="85">
        <f>S25+U25</f>
        <v>3</v>
      </c>
      <c r="X25" s="87">
        <f t="shared" si="16"/>
        <v>4013.58</v>
      </c>
      <c r="Y25" s="88">
        <f t="shared" si="9"/>
        <v>1</v>
      </c>
      <c r="Z25" s="89">
        <f>+E25-W25</f>
        <v>0</v>
      </c>
      <c r="AA25" s="90">
        <f t="shared" si="10"/>
        <v>0</v>
      </c>
      <c r="AB25" s="91">
        <f t="shared" si="11"/>
        <v>0</v>
      </c>
      <c r="AC25" s="71">
        <f t="shared" si="12"/>
        <v>0</v>
      </c>
      <c r="AD25" s="71">
        <f t="shared" si="13"/>
        <v>0</v>
      </c>
      <c r="AE25" s="71">
        <v>4013.58</v>
      </c>
      <c r="AF25" s="71">
        <f t="shared" si="14"/>
        <v>0</v>
      </c>
      <c r="AG25" s="71">
        <v>1337.86</v>
      </c>
      <c r="AH25" s="71">
        <f t="shared" si="15"/>
        <v>0</v>
      </c>
      <c r="AI25" s="97"/>
    </row>
    <row r="26" spans="1:41" s="70" customFormat="1" x14ac:dyDescent="0.2">
      <c r="A26" s="73"/>
      <c r="B26" s="110" t="s">
        <v>117</v>
      </c>
      <c r="C26" s="124" t="s">
        <v>118</v>
      </c>
      <c r="D26" s="274" t="s">
        <v>51</v>
      </c>
      <c r="E26" s="275">
        <v>3</v>
      </c>
      <c r="F26" s="276">
        <v>147.51</v>
      </c>
      <c r="G26" s="277">
        <v>154.31</v>
      </c>
      <c r="H26" s="278">
        <v>157.79</v>
      </c>
      <c r="I26" s="279">
        <f t="shared" si="0"/>
        <v>442.53</v>
      </c>
      <c r="J26" s="279">
        <f t="shared" si="1"/>
        <v>462.93</v>
      </c>
      <c r="K26" s="279">
        <v>0</v>
      </c>
      <c r="L26" s="279">
        <f t="shared" si="2"/>
        <v>0</v>
      </c>
      <c r="M26" s="279">
        <v>3</v>
      </c>
      <c r="N26" s="279">
        <f t="shared" si="3"/>
        <v>3</v>
      </c>
      <c r="O26" s="279">
        <f t="shared" si="4"/>
        <v>0</v>
      </c>
      <c r="P26" s="279">
        <f t="shared" si="5"/>
        <v>462.93</v>
      </c>
      <c r="Q26" s="279">
        <f t="shared" si="6"/>
        <v>473.37</v>
      </c>
      <c r="R26" s="279">
        <f t="shared" si="7"/>
        <v>473.37</v>
      </c>
      <c r="S26" s="280">
        <v>0</v>
      </c>
      <c r="T26" s="281">
        <v>0</v>
      </c>
      <c r="U26" s="282">
        <v>3</v>
      </c>
      <c r="V26" s="86">
        <f t="shared" si="8"/>
        <v>473.37</v>
      </c>
      <c r="W26" s="85">
        <f>S26+U26</f>
        <v>3</v>
      </c>
      <c r="X26" s="87">
        <f t="shared" si="16"/>
        <v>473.37</v>
      </c>
      <c r="Y26" s="88">
        <f t="shared" si="9"/>
        <v>1</v>
      </c>
      <c r="Z26" s="89">
        <f>+E26-W26</f>
        <v>0</v>
      </c>
      <c r="AA26" s="90">
        <f t="shared" si="10"/>
        <v>0</v>
      </c>
      <c r="AB26" s="91">
        <f t="shared" si="11"/>
        <v>0</v>
      </c>
      <c r="AC26" s="71">
        <f t="shared" si="12"/>
        <v>0</v>
      </c>
      <c r="AD26" s="71">
        <f t="shared" si="13"/>
        <v>0</v>
      </c>
      <c r="AE26" s="71">
        <v>473.37</v>
      </c>
      <c r="AF26" s="71">
        <f t="shared" si="14"/>
        <v>0</v>
      </c>
      <c r="AG26" s="71">
        <v>157.79</v>
      </c>
      <c r="AH26" s="71">
        <f t="shared" si="15"/>
        <v>0</v>
      </c>
      <c r="AI26" s="97"/>
    </row>
    <row r="27" spans="1:41" s="26" customFormat="1" x14ac:dyDescent="0.25">
      <c r="A27" s="111"/>
      <c r="B27" s="74" t="s">
        <v>119</v>
      </c>
      <c r="C27" s="75" t="s">
        <v>120</v>
      </c>
      <c r="D27" s="92"/>
      <c r="E27" s="114"/>
      <c r="F27" s="94"/>
      <c r="G27" s="82"/>
      <c r="H27" s="94"/>
      <c r="I27" s="100">
        <f t="shared" si="0"/>
        <v>0</v>
      </c>
      <c r="J27" s="100">
        <f t="shared" si="1"/>
        <v>0</v>
      </c>
      <c r="K27" s="100"/>
      <c r="L27" s="100">
        <f t="shared" si="2"/>
        <v>0</v>
      </c>
      <c r="M27" s="100"/>
      <c r="N27" s="100">
        <f t="shared" si="3"/>
        <v>0</v>
      </c>
      <c r="O27" s="100">
        <f t="shared" si="4"/>
        <v>0</v>
      </c>
      <c r="P27" s="100">
        <f t="shared" si="5"/>
        <v>0</v>
      </c>
      <c r="Q27" s="100">
        <f t="shared" si="6"/>
        <v>0</v>
      </c>
      <c r="R27" s="84">
        <f t="shared" si="7"/>
        <v>0</v>
      </c>
      <c r="S27" s="112"/>
      <c r="T27" s="86"/>
      <c r="U27" s="76"/>
      <c r="V27" s="86">
        <f t="shared" si="8"/>
        <v>0</v>
      </c>
      <c r="W27" s="112"/>
      <c r="X27" s="87"/>
      <c r="Y27" s="88" t="str">
        <f t="shared" si="9"/>
        <v/>
      </c>
      <c r="Z27" s="89"/>
      <c r="AA27" s="90">
        <f t="shared" si="10"/>
        <v>0</v>
      </c>
      <c r="AB27" s="91" t="str">
        <f t="shared" si="11"/>
        <v/>
      </c>
      <c r="AC27" s="71">
        <f t="shared" si="12"/>
        <v>0</v>
      </c>
      <c r="AD27" s="71">
        <f t="shared" si="13"/>
        <v>0</v>
      </c>
      <c r="AE27" s="113"/>
      <c r="AF27" s="113">
        <f t="shared" si="14"/>
        <v>0</v>
      </c>
      <c r="AG27" s="113"/>
      <c r="AH27" s="71">
        <f t="shared" si="15"/>
        <v>0</v>
      </c>
      <c r="AI27" s="23"/>
      <c r="AO27" s="70"/>
    </row>
    <row r="28" spans="1:41" s="70" customFormat="1" x14ac:dyDescent="0.2">
      <c r="A28" s="73"/>
      <c r="B28" s="117" t="s">
        <v>121</v>
      </c>
      <c r="C28" s="118" t="s">
        <v>122</v>
      </c>
      <c r="D28" s="119"/>
      <c r="E28" s="93"/>
      <c r="F28" s="94"/>
      <c r="G28" s="82"/>
      <c r="H28" s="95"/>
      <c r="I28" s="100">
        <f t="shared" si="0"/>
        <v>0</v>
      </c>
      <c r="J28" s="100">
        <f t="shared" si="1"/>
        <v>0</v>
      </c>
      <c r="K28" s="100"/>
      <c r="L28" s="100">
        <f t="shared" si="2"/>
        <v>0</v>
      </c>
      <c r="M28" s="100"/>
      <c r="N28" s="100">
        <f t="shared" si="3"/>
        <v>0</v>
      </c>
      <c r="O28" s="100">
        <f t="shared" si="4"/>
        <v>0</v>
      </c>
      <c r="P28" s="100">
        <f t="shared" si="5"/>
        <v>0</v>
      </c>
      <c r="Q28" s="100">
        <f t="shared" si="6"/>
        <v>0</v>
      </c>
      <c r="R28" s="84">
        <f t="shared" si="7"/>
        <v>0</v>
      </c>
      <c r="S28" s="85"/>
      <c r="T28" s="86"/>
      <c r="U28" s="76"/>
      <c r="V28" s="86">
        <f t="shared" si="8"/>
        <v>0</v>
      </c>
      <c r="W28" s="85"/>
      <c r="X28" s="87"/>
      <c r="Y28" s="88" t="str">
        <f t="shared" si="9"/>
        <v/>
      </c>
      <c r="Z28" s="89"/>
      <c r="AA28" s="90">
        <f t="shared" si="10"/>
        <v>0</v>
      </c>
      <c r="AB28" s="91" t="str">
        <f t="shared" si="11"/>
        <v/>
      </c>
      <c r="AC28" s="71">
        <f t="shared" si="12"/>
        <v>0</v>
      </c>
      <c r="AD28" s="71">
        <f t="shared" si="13"/>
        <v>0</v>
      </c>
      <c r="AE28" s="71"/>
      <c r="AF28" s="71">
        <f t="shared" si="14"/>
        <v>0</v>
      </c>
      <c r="AG28" s="71"/>
      <c r="AH28" s="71">
        <f t="shared" si="15"/>
        <v>0</v>
      </c>
      <c r="AI28" s="97"/>
    </row>
    <row r="29" spans="1:41" s="70" customFormat="1" x14ac:dyDescent="0.2">
      <c r="A29" s="73"/>
      <c r="B29" s="77" t="s">
        <v>123</v>
      </c>
      <c r="C29" s="78" t="s">
        <v>124</v>
      </c>
      <c r="D29" s="79" t="s">
        <v>125</v>
      </c>
      <c r="E29" s="80">
        <v>1</v>
      </c>
      <c r="F29" s="81">
        <v>616</v>
      </c>
      <c r="G29" s="82">
        <v>624.52</v>
      </c>
      <c r="H29" s="83">
        <v>629.29999999999995</v>
      </c>
      <c r="I29" s="100">
        <f t="shared" si="0"/>
        <v>616</v>
      </c>
      <c r="J29" s="100">
        <f t="shared" si="1"/>
        <v>624.52</v>
      </c>
      <c r="K29" s="100">
        <v>0</v>
      </c>
      <c r="L29" s="100">
        <f t="shared" si="2"/>
        <v>0</v>
      </c>
      <c r="M29" s="100">
        <v>1</v>
      </c>
      <c r="N29" s="100">
        <f t="shared" si="3"/>
        <v>1</v>
      </c>
      <c r="O29" s="100">
        <f t="shared" si="4"/>
        <v>0</v>
      </c>
      <c r="P29" s="100">
        <f t="shared" si="5"/>
        <v>624.52</v>
      </c>
      <c r="Q29" s="100">
        <f t="shared" si="6"/>
        <v>629.29999999999995</v>
      </c>
      <c r="R29" s="84">
        <f t="shared" si="7"/>
        <v>629.29999999999995</v>
      </c>
      <c r="S29" s="85">
        <v>0</v>
      </c>
      <c r="T29" s="86">
        <v>0</v>
      </c>
      <c r="U29" s="76"/>
      <c r="V29" s="86">
        <f t="shared" si="8"/>
        <v>0</v>
      </c>
      <c r="W29" s="85">
        <f t="shared" ref="W29:W54" si="17">S29+U29</f>
        <v>0</v>
      </c>
      <c r="X29" s="87">
        <f t="shared" si="16"/>
        <v>0</v>
      </c>
      <c r="Y29" s="88">
        <f t="shared" si="9"/>
        <v>0</v>
      </c>
      <c r="Z29" s="89">
        <f t="shared" ref="Z29:Z54" si="18">+E29-W29</f>
        <v>1</v>
      </c>
      <c r="AA29" s="90">
        <f t="shared" si="10"/>
        <v>629.29999999999995</v>
      </c>
      <c r="AB29" s="91">
        <f t="shared" si="11"/>
        <v>1</v>
      </c>
      <c r="AC29" s="71">
        <f t="shared" si="12"/>
        <v>0</v>
      </c>
      <c r="AD29" s="71">
        <f t="shared" si="13"/>
        <v>0</v>
      </c>
      <c r="AE29" s="71">
        <v>629.29999999999995</v>
      </c>
      <c r="AF29" s="71">
        <f t="shared" si="14"/>
        <v>0</v>
      </c>
      <c r="AG29" s="71">
        <v>629.29999999999995</v>
      </c>
      <c r="AH29" s="71">
        <f t="shared" si="15"/>
        <v>0</v>
      </c>
      <c r="AI29" s="97"/>
    </row>
    <row r="30" spans="1:41" s="70" customFormat="1" x14ac:dyDescent="0.2">
      <c r="A30" s="73"/>
      <c r="B30" s="77" t="s">
        <v>126</v>
      </c>
      <c r="C30" s="78" t="s">
        <v>127</v>
      </c>
      <c r="D30" s="79" t="s">
        <v>125</v>
      </c>
      <c r="E30" s="80">
        <v>1</v>
      </c>
      <c r="F30" s="81">
        <v>521.6</v>
      </c>
      <c r="G30" s="82">
        <v>530.12</v>
      </c>
      <c r="H30" s="83">
        <v>534.9</v>
      </c>
      <c r="I30" s="100">
        <f t="shared" si="0"/>
        <v>521.6</v>
      </c>
      <c r="J30" s="100">
        <f t="shared" si="1"/>
        <v>530.12</v>
      </c>
      <c r="K30" s="100">
        <v>0</v>
      </c>
      <c r="L30" s="100">
        <f t="shared" si="2"/>
        <v>0</v>
      </c>
      <c r="M30" s="100">
        <v>1</v>
      </c>
      <c r="N30" s="100">
        <f t="shared" si="3"/>
        <v>1</v>
      </c>
      <c r="O30" s="100">
        <f t="shared" si="4"/>
        <v>0</v>
      </c>
      <c r="P30" s="100">
        <f t="shared" si="5"/>
        <v>530.12</v>
      </c>
      <c r="Q30" s="100">
        <f t="shared" si="6"/>
        <v>534.9</v>
      </c>
      <c r="R30" s="84">
        <f t="shared" si="7"/>
        <v>534.9</v>
      </c>
      <c r="S30" s="85">
        <v>1</v>
      </c>
      <c r="T30" s="86">
        <v>534.9</v>
      </c>
      <c r="U30" s="76"/>
      <c r="V30" s="86">
        <f t="shared" si="8"/>
        <v>0</v>
      </c>
      <c r="W30" s="85">
        <f t="shared" si="17"/>
        <v>1</v>
      </c>
      <c r="X30" s="87">
        <f t="shared" si="16"/>
        <v>534.9</v>
      </c>
      <c r="Y30" s="88">
        <f t="shared" si="9"/>
        <v>1</v>
      </c>
      <c r="Z30" s="89">
        <f t="shared" si="18"/>
        <v>0</v>
      </c>
      <c r="AA30" s="90">
        <f t="shared" si="10"/>
        <v>0</v>
      </c>
      <c r="AB30" s="91">
        <f t="shared" si="11"/>
        <v>0</v>
      </c>
      <c r="AC30" s="71">
        <f t="shared" si="12"/>
        <v>0</v>
      </c>
      <c r="AD30" s="71">
        <f t="shared" si="13"/>
        <v>0</v>
      </c>
      <c r="AE30" s="71">
        <v>534.9</v>
      </c>
      <c r="AF30" s="71">
        <f t="shared" si="14"/>
        <v>0</v>
      </c>
      <c r="AG30" s="71">
        <v>534.9</v>
      </c>
      <c r="AH30" s="71">
        <f t="shared" si="15"/>
        <v>0</v>
      </c>
      <c r="AI30" s="97"/>
    </row>
    <row r="31" spans="1:41" s="70" customFormat="1" x14ac:dyDescent="0.2">
      <c r="A31" s="73"/>
      <c r="B31" s="77" t="s">
        <v>128</v>
      </c>
      <c r="C31" s="78" t="s">
        <v>129</v>
      </c>
      <c r="D31" s="79" t="s">
        <v>125</v>
      </c>
      <c r="E31" s="80">
        <v>1</v>
      </c>
      <c r="F31" s="81">
        <v>521.6</v>
      </c>
      <c r="G31" s="82">
        <v>530.12</v>
      </c>
      <c r="H31" s="83">
        <v>534.9</v>
      </c>
      <c r="I31" s="100">
        <f t="shared" si="0"/>
        <v>521.6</v>
      </c>
      <c r="J31" s="100">
        <f t="shared" si="1"/>
        <v>530.12</v>
      </c>
      <c r="K31" s="100">
        <v>0</v>
      </c>
      <c r="L31" s="100">
        <f t="shared" si="2"/>
        <v>0</v>
      </c>
      <c r="M31" s="100">
        <v>1</v>
      </c>
      <c r="N31" s="100">
        <f t="shared" si="3"/>
        <v>1</v>
      </c>
      <c r="O31" s="100">
        <f t="shared" si="4"/>
        <v>0</v>
      </c>
      <c r="P31" s="100">
        <f t="shared" si="5"/>
        <v>530.12</v>
      </c>
      <c r="Q31" s="100">
        <f t="shared" si="6"/>
        <v>534.9</v>
      </c>
      <c r="R31" s="84">
        <f t="shared" si="7"/>
        <v>534.9</v>
      </c>
      <c r="S31" s="85">
        <v>1</v>
      </c>
      <c r="T31" s="86">
        <v>534.9</v>
      </c>
      <c r="U31" s="76"/>
      <c r="V31" s="86">
        <f t="shared" si="8"/>
        <v>0</v>
      </c>
      <c r="W31" s="85">
        <f t="shared" si="17"/>
        <v>1</v>
      </c>
      <c r="X31" s="87">
        <f t="shared" si="16"/>
        <v>534.9</v>
      </c>
      <c r="Y31" s="88">
        <f t="shared" si="9"/>
        <v>1</v>
      </c>
      <c r="Z31" s="89">
        <f t="shared" si="18"/>
        <v>0</v>
      </c>
      <c r="AA31" s="90">
        <f t="shared" si="10"/>
        <v>0</v>
      </c>
      <c r="AB31" s="91">
        <f t="shared" si="11"/>
        <v>0</v>
      </c>
      <c r="AC31" s="71">
        <f t="shared" si="12"/>
        <v>0</v>
      </c>
      <c r="AD31" s="71">
        <f t="shared" si="13"/>
        <v>0</v>
      </c>
      <c r="AE31" s="71">
        <v>534.9</v>
      </c>
      <c r="AF31" s="71">
        <f t="shared" si="14"/>
        <v>0</v>
      </c>
      <c r="AG31" s="71">
        <v>534.9</v>
      </c>
      <c r="AH31" s="71">
        <f t="shared" si="15"/>
        <v>0</v>
      </c>
      <c r="AI31" s="97"/>
    </row>
    <row r="32" spans="1:41" s="70" customFormat="1" x14ac:dyDescent="0.2">
      <c r="A32" s="73"/>
      <c r="B32" s="77" t="s">
        <v>130</v>
      </c>
      <c r="C32" s="78" t="s">
        <v>131</v>
      </c>
      <c r="D32" s="79" t="s">
        <v>125</v>
      </c>
      <c r="E32" s="80">
        <v>1</v>
      </c>
      <c r="F32" s="81">
        <v>521.6</v>
      </c>
      <c r="G32" s="82">
        <v>530.12</v>
      </c>
      <c r="H32" s="83">
        <v>534.9</v>
      </c>
      <c r="I32" s="100">
        <f t="shared" si="0"/>
        <v>521.6</v>
      </c>
      <c r="J32" s="100">
        <f t="shared" si="1"/>
        <v>530.12</v>
      </c>
      <c r="K32" s="100">
        <v>0</v>
      </c>
      <c r="L32" s="100">
        <f t="shared" si="2"/>
        <v>0</v>
      </c>
      <c r="M32" s="100">
        <v>1</v>
      </c>
      <c r="N32" s="100">
        <f t="shared" si="3"/>
        <v>1</v>
      </c>
      <c r="O32" s="100">
        <f t="shared" si="4"/>
        <v>0</v>
      </c>
      <c r="P32" s="100">
        <f t="shared" si="5"/>
        <v>530.12</v>
      </c>
      <c r="Q32" s="100">
        <f t="shared" si="6"/>
        <v>534.9</v>
      </c>
      <c r="R32" s="84">
        <f t="shared" si="7"/>
        <v>534.9</v>
      </c>
      <c r="S32" s="85">
        <v>1</v>
      </c>
      <c r="T32" s="86">
        <v>534.9</v>
      </c>
      <c r="U32" s="76"/>
      <c r="V32" s="86">
        <f t="shared" si="8"/>
        <v>0</v>
      </c>
      <c r="W32" s="85">
        <f t="shared" si="17"/>
        <v>1</v>
      </c>
      <c r="X32" s="87">
        <f t="shared" si="16"/>
        <v>534.9</v>
      </c>
      <c r="Y32" s="88">
        <f t="shared" si="9"/>
        <v>1</v>
      </c>
      <c r="Z32" s="89">
        <f t="shared" si="18"/>
        <v>0</v>
      </c>
      <c r="AA32" s="90">
        <f t="shared" si="10"/>
        <v>0</v>
      </c>
      <c r="AB32" s="91">
        <f t="shared" si="11"/>
        <v>0</v>
      </c>
      <c r="AC32" s="71">
        <f t="shared" si="12"/>
        <v>0</v>
      </c>
      <c r="AD32" s="71">
        <f t="shared" si="13"/>
        <v>0</v>
      </c>
      <c r="AE32" s="71">
        <v>534.9</v>
      </c>
      <c r="AF32" s="71">
        <f t="shared" si="14"/>
        <v>0</v>
      </c>
      <c r="AG32" s="71">
        <v>534.9</v>
      </c>
      <c r="AH32" s="71">
        <f t="shared" si="15"/>
        <v>0</v>
      </c>
      <c r="AI32" s="97"/>
    </row>
    <row r="33" spans="1:35" s="70" customFormat="1" x14ac:dyDescent="0.2">
      <c r="A33" s="73"/>
      <c r="B33" s="77" t="s">
        <v>132</v>
      </c>
      <c r="C33" s="78" t="s">
        <v>133</v>
      </c>
      <c r="D33" s="79" t="s">
        <v>125</v>
      </c>
      <c r="E33" s="80">
        <v>1</v>
      </c>
      <c r="F33" s="81">
        <v>521.6</v>
      </c>
      <c r="G33" s="82">
        <v>530.12</v>
      </c>
      <c r="H33" s="83">
        <v>534.9</v>
      </c>
      <c r="I33" s="100">
        <f t="shared" si="0"/>
        <v>521.6</v>
      </c>
      <c r="J33" s="100">
        <f t="shared" si="1"/>
        <v>530.12</v>
      </c>
      <c r="K33" s="100">
        <v>0</v>
      </c>
      <c r="L33" s="100">
        <f t="shared" si="2"/>
        <v>0</v>
      </c>
      <c r="M33" s="100">
        <v>1</v>
      </c>
      <c r="N33" s="100">
        <f t="shared" si="3"/>
        <v>1</v>
      </c>
      <c r="O33" s="100">
        <f t="shared" si="4"/>
        <v>0</v>
      </c>
      <c r="P33" s="100">
        <f t="shared" si="5"/>
        <v>530.12</v>
      </c>
      <c r="Q33" s="100">
        <f t="shared" si="6"/>
        <v>534.9</v>
      </c>
      <c r="R33" s="84">
        <f t="shared" si="7"/>
        <v>534.9</v>
      </c>
      <c r="S33" s="85">
        <v>1</v>
      </c>
      <c r="T33" s="86">
        <v>534.9</v>
      </c>
      <c r="U33" s="76"/>
      <c r="V33" s="86">
        <f t="shared" si="8"/>
        <v>0</v>
      </c>
      <c r="W33" s="85">
        <f t="shared" si="17"/>
        <v>1</v>
      </c>
      <c r="X33" s="87">
        <f t="shared" si="16"/>
        <v>534.9</v>
      </c>
      <c r="Y33" s="88">
        <f t="shared" si="9"/>
        <v>1</v>
      </c>
      <c r="Z33" s="89">
        <f t="shared" si="18"/>
        <v>0</v>
      </c>
      <c r="AA33" s="90">
        <f t="shared" si="10"/>
        <v>0</v>
      </c>
      <c r="AB33" s="91">
        <f t="shared" si="11"/>
        <v>0</v>
      </c>
      <c r="AC33" s="71">
        <f t="shared" si="12"/>
        <v>0</v>
      </c>
      <c r="AD33" s="71">
        <f t="shared" si="13"/>
        <v>0</v>
      </c>
      <c r="AE33" s="71">
        <v>534.9</v>
      </c>
      <c r="AF33" s="71">
        <f t="shared" si="14"/>
        <v>0</v>
      </c>
      <c r="AG33" s="71">
        <v>534.9</v>
      </c>
      <c r="AH33" s="71">
        <f t="shared" si="15"/>
        <v>0</v>
      </c>
      <c r="AI33" s="97"/>
    </row>
    <row r="34" spans="1:35" s="70" customFormat="1" x14ac:dyDescent="0.2">
      <c r="A34" s="73"/>
      <c r="B34" s="77" t="s">
        <v>134</v>
      </c>
      <c r="C34" s="78" t="s">
        <v>135</v>
      </c>
      <c r="D34" s="79" t="s">
        <v>125</v>
      </c>
      <c r="E34" s="80">
        <v>1</v>
      </c>
      <c r="F34" s="81">
        <v>604.20000000000005</v>
      </c>
      <c r="G34" s="82">
        <v>612.72</v>
      </c>
      <c r="H34" s="83">
        <v>617.5</v>
      </c>
      <c r="I34" s="100">
        <f t="shared" si="0"/>
        <v>604.20000000000005</v>
      </c>
      <c r="J34" s="100">
        <f t="shared" si="1"/>
        <v>612.72</v>
      </c>
      <c r="K34" s="100">
        <v>0</v>
      </c>
      <c r="L34" s="100">
        <f t="shared" si="2"/>
        <v>0</v>
      </c>
      <c r="M34" s="100">
        <v>1</v>
      </c>
      <c r="N34" s="100">
        <f t="shared" si="3"/>
        <v>1</v>
      </c>
      <c r="O34" s="100">
        <f t="shared" si="4"/>
        <v>0</v>
      </c>
      <c r="P34" s="100">
        <f t="shared" si="5"/>
        <v>612.72</v>
      </c>
      <c r="Q34" s="100">
        <f t="shared" si="6"/>
        <v>617.5</v>
      </c>
      <c r="R34" s="84">
        <f t="shared" si="7"/>
        <v>617.5</v>
      </c>
      <c r="S34" s="85">
        <v>1</v>
      </c>
      <c r="T34" s="86">
        <v>617.5</v>
      </c>
      <c r="U34" s="76"/>
      <c r="V34" s="86">
        <f t="shared" si="8"/>
        <v>0</v>
      </c>
      <c r="W34" s="85">
        <f t="shared" si="17"/>
        <v>1</v>
      </c>
      <c r="X34" s="87">
        <f t="shared" si="16"/>
        <v>617.5</v>
      </c>
      <c r="Y34" s="88">
        <f t="shared" si="9"/>
        <v>1</v>
      </c>
      <c r="Z34" s="89">
        <f t="shared" si="18"/>
        <v>0</v>
      </c>
      <c r="AA34" s="90">
        <f t="shared" si="10"/>
        <v>0</v>
      </c>
      <c r="AB34" s="91">
        <f t="shared" si="11"/>
        <v>0</v>
      </c>
      <c r="AC34" s="71">
        <f t="shared" si="12"/>
        <v>0</v>
      </c>
      <c r="AD34" s="71">
        <f t="shared" si="13"/>
        <v>0</v>
      </c>
      <c r="AE34" s="71">
        <v>617.5</v>
      </c>
      <c r="AF34" s="71">
        <f t="shared" si="14"/>
        <v>0</v>
      </c>
      <c r="AG34" s="71">
        <v>617.5</v>
      </c>
      <c r="AH34" s="71">
        <f t="shared" si="15"/>
        <v>0</v>
      </c>
      <c r="AI34" s="97"/>
    </row>
    <row r="35" spans="1:35" s="70" customFormat="1" x14ac:dyDescent="0.2">
      <c r="A35" s="73"/>
      <c r="B35" s="77" t="s">
        <v>136</v>
      </c>
      <c r="C35" s="78" t="s">
        <v>137</v>
      </c>
      <c r="D35" s="79" t="s">
        <v>125</v>
      </c>
      <c r="E35" s="80">
        <v>1</v>
      </c>
      <c r="F35" s="81">
        <v>604.20000000000005</v>
      </c>
      <c r="G35" s="82">
        <v>612.72</v>
      </c>
      <c r="H35" s="83">
        <v>617.5</v>
      </c>
      <c r="I35" s="100">
        <f t="shared" si="0"/>
        <v>604.20000000000005</v>
      </c>
      <c r="J35" s="100">
        <f t="shared" si="1"/>
        <v>612.72</v>
      </c>
      <c r="K35" s="100">
        <v>0</v>
      </c>
      <c r="L35" s="100">
        <f t="shared" si="2"/>
        <v>0</v>
      </c>
      <c r="M35" s="100">
        <v>1</v>
      </c>
      <c r="N35" s="100">
        <f t="shared" si="3"/>
        <v>1</v>
      </c>
      <c r="O35" s="100">
        <f t="shared" si="4"/>
        <v>0</v>
      </c>
      <c r="P35" s="100">
        <f t="shared" si="5"/>
        <v>612.72</v>
      </c>
      <c r="Q35" s="100">
        <f t="shared" si="6"/>
        <v>617.5</v>
      </c>
      <c r="R35" s="84">
        <f t="shared" si="7"/>
        <v>617.5</v>
      </c>
      <c r="S35" s="85">
        <v>1</v>
      </c>
      <c r="T35" s="86">
        <v>617.5</v>
      </c>
      <c r="U35" s="76"/>
      <c r="V35" s="86">
        <f t="shared" si="8"/>
        <v>0</v>
      </c>
      <c r="W35" s="85">
        <f t="shared" si="17"/>
        <v>1</v>
      </c>
      <c r="X35" s="87">
        <f t="shared" si="16"/>
        <v>617.5</v>
      </c>
      <c r="Y35" s="88">
        <f t="shared" si="9"/>
        <v>1</v>
      </c>
      <c r="Z35" s="89">
        <f t="shared" si="18"/>
        <v>0</v>
      </c>
      <c r="AA35" s="90">
        <f t="shared" si="10"/>
        <v>0</v>
      </c>
      <c r="AB35" s="91">
        <f t="shared" si="11"/>
        <v>0</v>
      </c>
      <c r="AC35" s="71">
        <f t="shared" si="12"/>
        <v>0</v>
      </c>
      <c r="AD35" s="71">
        <f t="shared" si="13"/>
        <v>0</v>
      </c>
      <c r="AE35" s="71">
        <v>617.5</v>
      </c>
      <c r="AF35" s="71">
        <f t="shared" si="14"/>
        <v>0</v>
      </c>
      <c r="AG35" s="71">
        <v>617.5</v>
      </c>
      <c r="AH35" s="71">
        <f t="shared" si="15"/>
        <v>0</v>
      </c>
      <c r="AI35" s="97"/>
    </row>
    <row r="36" spans="1:35" s="70" customFormat="1" x14ac:dyDescent="0.2">
      <c r="A36" s="73"/>
      <c r="B36" s="77" t="s">
        <v>138</v>
      </c>
      <c r="C36" s="78" t="s">
        <v>139</v>
      </c>
      <c r="D36" s="79" t="s">
        <v>125</v>
      </c>
      <c r="E36" s="80">
        <v>1</v>
      </c>
      <c r="F36" s="81">
        <v>604.20000000000005</v>
      </c>
      <c r="G36" s="82">
        <v>612.72</v>
      </c>
      <c r="H36" s="83">
        <v>617.5</v>
      </c>
      <c r="I36" s="100">
        <f t="shared" si="0"/>
        <v>604.20000000000005</v>
      </c>
      <c r="J36" s="100">
        <f t="shared" si="1"/>
        <v>612.72</v>
      </c>
      <c r="K36" s="100">
        <v>0</v>
      </c>
      <c r="L36" s="100">
        <f t="shared" si="2"/>
        <v>0</v>
      </c>
      <c r="M36" s="100">
        <v>1</v>
      </c>
      <c r="N36" s="100">
        <f t="shared" si="3"/>
        <v>1</v>
      </c>
      <c r="O36" s="100">
        <f t="shared" si="4"/>
        <v>0</v>
      </c>
      <c r="P36" s="100">
        <f t="shared" si="5"/>
        <v>612.72</v>
      </c>
      <c r="Q36" s="100">
        <f t="shared" si="6"/>
        <v>617.5</v>
      </c>
      <c r="R36" s="84">
        <f t="shared" si="7"/>
        <v>617.5</v>
      </c>
      <c r="S36" s="85">
        <v>1</v>
      </c>
      <c r="T36" s="86">
        <v>617.5</v>
      </c>
      <c r="U36" s="76"/>
      <c r="V36" s="86">
        <f t="shared" si="8"/>
        <v>0</v>
      </c>
      <c r="W36" s="85">
        <f t="shared" si="17"/>
        <v>1</v>
      </c>
      <c r="X36" s="87">
        <f t="shared" si="16"/>
        <v>617.5</v>
      </c>
      <c r="Y36" s="88">
        <f t="shared" si="9"/>
        <v>1</v>
      </c>
      <c r="Z36" s="89">
        <f t="shared" si="18"/>
        <v>0</v>
      </c>
      <c r="AA36" s="90">
        <f t="shared" si="10"/>
        <v>0</v>
      </c>
      <c r="AB36" s="91">
        <f t="shared" si="11"/>
        <v>0</v>
      </c>
      <c r="AC36" s="71">
        <f t="shared" si="12"/>
        <v>0</v>
      </c>
      <c r="AD36" s="71">
        <f t="shared" si="13"/>
        <v>0</v>
      </c>
      <c r="AE36" s="71">
        <v>617.5</v>
      </c>
      <c r="AF36" s="71">
        <f t="shared" si="14"/>
        <v>0</v>
      </c>
      <c r="AG36" s="71">
        <v>617.5</v>
      </c>
      <c r="AH36" s="71">
        <f t="shared" si="15"/>
        <v>0</v>
      </c>
      <c r="AI36" s="97"/>
    </row>
    <row r="37" spans="1:35" s="70" customFormat="1" x14ac:dyDescent="0.2">
      <c r="A37" s="73"/>
      <c r="B37" s="77" t="s">
        <v>140</v>
      </c>
      <c r="C37" s="78" t="s">
        <v>141</v>
      </c>
      <c r="D37" s="79" t="s">
        <v>125</v>
      </c>
      <c r="E37" s="80">
        <v>1</v>
      </c>
      <c r="F37" s="81">
        <v>604.20000000000005</v>
      </c>
      <c r="G37" s="82">
        <v>612.72</v>
      </c>
      <c r="H37" s="83">
        <v>617.5</v>
      </c>
      <c r="I37" s="100">
        <f t="shared" si="0"/>
        <v>604.20000000000005</v>
      </c>
      <c r="J37" s="100">
        <f t="shared" si="1"/>
        <v>612.72</v>
      </c>
      <c r="K37" s="100">
        <v>0</v>
      </c>
      <c r="L37" s="100">
        <f t="shared" si="2"/>
        <v>0</v>
      </c>
      <c r="M37" s="100">
        <v>1</v>
      </c>
      <c r="N37" s="100">
        <f t="shared" si="3"/>
        <v>1</v>
      </c>
      <c r="O37" s="100">
        <f t="shared" si="4"/>
        <v>0</v>
      </c>
      <c r="P37" s="100">
        <f t="shared" si="5"/>
        <v>612.72</v>
      </c>
      <c r="Q37" s="100">
        <f t="shared" si="6"/>
        <v>617.5</v>
      </c>
      <c r="R37" s="84">
        <f t="shared" si="7"/>
        <v>617.5</v>
      </c>
      <c r="S37" s="85">
        <v>1</v>
      </c>
      <c r="T37" s="86">
        <v>617.5</v>
      </c>
      <c r="U37" s="76"/>
      <c r="V37" s="86">
        <f t="shared" si="8"/>
        <v>0</v>
      </c>
      <c r="W37" s="85">
        <f t="shared" si="17"/>
        <v>1</v>
      </c>
      <c r="X37" s="87">
        <f t="shared" si="16"/>
        <v>617.5</v>
      </c>
      <c r="Y37" s="88">
        <f t="shared" si="9"/>
        <v>1</v>
      </c>
      <c r="Z37" s="89">
        <f t="shared" si="18"/>
        <v>0</v>
      </c>
      <c r="AA37" s="90">
        <f t="shared" si="10"/>
        <v>0</v>
      </c>
      <c r="AB37" s="91">
        <f t="shared" si="11"/>
        <v>0</v>
      </c>
      <c r="AC37" s="71">
        <f t="shared" si="12"/>
        <v>0</v>
      </c>
      <c r="AD37" s="71">
        <f t="shared" si="13"/>
        <v>0</v>
      </c>
      <c r="AE37" s="71">
        <v>617.5</v>
      </c>
      <c r="AF37" s="71">
        <f t="shared" si="14"/>
        <v>0</v>
      </c>
      <c r="AG37" s="71">
        <v>617.5</v>
      </c>
      <c r="AH37" s="71">
        <f t="shared" si="15"/>
        <v>0</v>
      </c>
      <c r="AI37" s="97"/>
    </row>
    <row r="38" spans="1:35" s="70" customFormat="1" x14ac:dyDescent="0.2">
      <c r="A38" s="73"/>
      <c r="B38" s="77" t="s">
        <v>142</v>
      </c>
      <c r="C38" s="78" t="s">
        <v>143</v>
      </c>
      <c r="D38" s="79" t="s">
        <v>125</v>
      </c>
      <c r="E38" s="80">
        <v>1</v>
      </c>
      <c r="F38" s="81">
        <v>604.20000000000005</v>
      </c>
      <c r="G38" s="82">
        <v>612.72</v>
      </c>
      <c r="H38" s="83">
        <v>617.5</v>
      </c>
      <c r="I38" s="100">
        <f t="shared" si="0"/>
        <v>604.20000000000005</v>
      </c>
      <c r="J38" s="100">
        <f t="shared" si="1"/>
        <v>612.72</v>
      </c>
      <c r="K38" s="100">
        <v>0</v>
      </c>
      <c r="L38" s="100">
        <f t="shared" si="2"/>
        <v>0</v>
      </c>
      <c r="M38" s="100">
        <v>1</v>
      </c>
      <c r="N38" s="100">
        <f t="shared" si="3"/>
        <v>1</v>
      </c>
      <c r="O38" s="100">
        <f t="shared" si="4"/>
        <v>0</v>
      </c>
      <c r="P38" s="100">
        <f t="shared" si="5"/>
        <v>612.72</v>
      </c>
      <c r="Q38" s="100">
        <f t="shared" si="6"/>
        <v>617.5</v>
      </c>
      <c r="R38" s="84">
        <f t="shared" si="7"/>
        <v>617.5</v>
      </c>
      <c r="S38" s="85">
        <v>1</v>
      </c>
      <c r="T38" s="86">
        <v>617.5</v>
      </c>
      <c r="U38" s="76"/>
      <c r="V38" s="86">
        <f t="shared" si="8"/>
        <v>0</v>
      </c>
      <c r="W38" s="85">
        <f t="shared" si="17"/>
        <v>1</v>
      </c>
      <c r="X38" s="87">
        <f t="shared" si="16"/>
        <v>617.5</v>
      </c>
      <c r="Y38" s="88">
        <f t="shared" si="9"/>
        <v>1</v>
      </c>
      <c r="Z38" s="89">
        <f t="shared" si="18"/>
        <v>0</v>
      </c>
      <c r="AA38" s="90">
        <f t="shared" si="10"/>
        <v>0</v>
      </c>
      <c r="AB38" s="91">
        <f t="shared" si="11"/>
        <v>0</v>
      </c>
      <c r="AC38" s="71">
        <f t="shared" si="12"/>
        <v>0</v>
      </c>
      <c r="AD38" s="71">
        <f t="shared" si="13"/>
        <v>0</v>
      </c>
      <c r="AE38" s="71">
        <v>617.5</v>
      </c>
      <c r="AF38" s="71">
        <f t="shared" si="14"/>
        <v>0</v>
      </c>
      <c r="AG38" s="71">
        <v>617.5</v>
      </c>
      <c r="AH38" s="71">
        <f t="shared" si="15"/>
        <v>0</v>
      </c>
      <c r="AI38" s="97"/>
    </row>
    <row r="39" spans="1:35" s="70" customFormat="1" x14ac:dyDescent="0.2">
      <c r="A39" s="73"/>
      <c r="B39" s="77" t="s">
        <v>144</v>
      </c>
      <c r="C39" s="78" t="s">
        <v>145</v>
      </c>
      <c r="D39" s="79" t="s">
        <v>125</v>
      </c>
      <c r="E39" s="80">
        <v>1</v>
      </c>
      <c r="F39" s="81">
        <v>604.20000000000005</v>
      </c>
      <c r="G39" s="82">
        <v>612.72</v>
      </c>
      <c r="H39" s="83">
        <v>617.5</v>
      </c>
      <c r="I39" s="100">
        <f t="shared" si="0"/>
        <v>604.20000000000005</v>
      </c>
      <c r="J39" s="100">
        <f t="shared" si="1"/>
        <v>612.72</v>
      </c>
      <c r="K39" s="100">
        <v>0</v>
      </c>
      <c r="L39" s="100">
        <f t="shared" si="2"/>
        <v>0</v>
      </c>
      <c r="M39" s="100">
        <v>1</v>
      </c>
      <c r="N39" s="100">
        <f t="shared" si="3"/>
        <v>1</v>
      </c>
      <c r="O39" s="100">
        <f t="shared" si="4"/>
        <v>0</v>
      </c>
      <c r="P39" s="100">
        <f t="shared" si="5"/>
        <v>612.72</v>
      </c>
      <c r="Q39" s="100">
        <f t="shared" si="6"/>
        <v>617.5</v>
      </c>
      <c r="R39" s="84">
        <f t="shared" si="7"/>
        <v>617.5</v>
      </c>
      <c r="S39" s="85">
        <v>1</v>
      </c>
      <c r="T39" s="86">
        <v>617.5</v>
      </c>
      <c r="U39" s="76"/>
      <c r="V39" s="86">
        <f t="shared" si="8"/>
        <v>0</v>
      </c>
      <c r="W39" s="85">
        <f t="shared" si="17"/>
        <v>1</v>
      </c>
      <c r="X39" s="87">
        <f t="shared" si="16"/>
        <v>617.5</v>
      </c>
      <c r="Y39" s="88">
        <f t="shared" si="9"/>
        <v>1</v>
      </c>
      <c r="Z39" s="89">
        <f t="shared" si="18"/>
        <v>0</v>
      </c>
      <c r="AA39" s="90">
        <f t="shared" si="10"/>
        <v>0</v>
      </c>
      <c r="AB39" s="91">
        <f t="shared" si="11"/>
        <v>0</v>
      </c>
      <c r="AC39" s="71">
        <f t="shared" si="12"/>
        <v>0</v>
      </c>
      <c r="AD39" s="71">
        <f t="shared" si="13"/>
        <v>0</v>
      </c>
      <c r="AE39" s="71">
        <v>617.5</v>
      </c>
      <c r="AF39" s="71">
        <f t="shared" si="14"/>
        <v>0</v>
      </c>
      <c r="AG39" s="71">
        <v>617.5</v>
      </c>
      <c r="AH39" s="71">
        <f t="shared" si="15"/>
        <v>0</v>
      </c>
      <c r="AI39" s="97"/>
    </row>
    <row r="40" spans="1:35" s="70" customFormat="1" x14ac:dyDescent="0.2">
      <c r="A40" s="73"/>
      <c r="B40" s="77" t="s">
        <v>146</v>
      </c>
      <c r="C40" s="78" t="s">
        <v>147</v>
      </c>
      <c r="D40" s="79" t="s">
        <v>125</v>
      </c>
      <c r="E40" s="80">
        <v>1</v>
      </c>
      <c r="F40" s="81">
        <v>604.20000000000005</v>
      </c>
      <c r="G40" s="82">
        <v>612.72</v>
      </c>
      <c r="H40" s="83">
        <v>617.5</v>
      </c>
      <c r="I40" s="100">
        <f t="shared" si="0"/>
        <v>604.20000000000005</v>
      </c>
      <c r="J40" s="100">
        <f t="shared" si="1"/>
        <v>612.72</v>
      </c>
      <c r="K40" s="100">
        <v>0</v>
      </c>
      <c r="L40" s="100">
        <f t="shared" si="2"/>
        <v>0</v>
      </c>
      <c r="M40" s="100">
        <v>1</v>
      </c>
      <c r="N40" s="100">
        <f t="shared" si="3"/>
        <v>1</v>
      </c>
      <c r="O40" s="100">
        <f t="shared" si="4"/>
        <v>0</v>
      </c>
      <c r="P40" s="100">
        <f t="shared" si="5"/>
        <v>612.72</v>
      </c>
      <c r="Q40" s="100">
        <f t="shared" si="6"/>
        <v>617.5</v>
      </c>
      <c r="R40" s="84">
        <f t="shared" si="7"/>
        <v>617.5</v>
      </c>
      <c r="S40" s="85">
        <v>1</v>
      </c>
      <c r="T40" s="86">
        <v>617.5</v>
      </c>
      <c r="U40" s="76"/>
      <c r="V40" s="86">
        <f t="shared" si="8"/>
        <v>0</v>
      </c>
      <c r="W40" s="85">
        <f t="shared" si="17"/>
        <v>1</v>
      </c>
      <c r="X40" s="87">
        <f t="shared" si="16"/>
        <v>617.5</v>
      </c>
      <c r="Y40" s="88">
        <f t="shared" si="9"/>
        <v>1</v>
      </c>
      <c r="Z40" s="89">
        <f t="shared" si="18"/>
        <v>0</v>
      </c>
      <c r="AA40" s="90">
        <f t="shared" si="10"/>
        <v>0</v>
      </c>
      <c r="AB40" s="91">
        <f t="shared" si="11"/>
        <v>0</v>
      </c>
      <c r="AC40" s="71">
        <f t="shared" si="12"/>
        <v>0</v>
      </c>
      <c r="AD40" s="71">
        <f t="shared" si="13"/>
        <v>0</v>
      </c>
      <c r="AE40" s="71">
        <v>617.5</v>
      </c>
      <c r="AF40" s="71">
        <f t="shared" si="14"/>
        <v>0</v>
      </c>
      <c r="AG40" s="71">
        <v>617.5</v>
      </c>
      <c r="AH40" s="71">
        <f t="shared" si="15"/>
        <v>0</v>
      </c>
      <c r="AI40" s="97"/>
    </row>
    <row r="41" spans="1:35" s="70" customFormat="1" x14ac:dyDescent="0.2">
      <c r="A41" s="73"/>
      <c r="B41" s="77" t="s">
        <v>148</v>
      </c>
      <c r="C41" s="78" t="s">
        <v>149</v>
      </c>
      <c r="D41" s="79" t="s">
        <v>125</v>
      </c>
      <c r="E41" s="80">
        <v>1</v>
      </c>
      <c r="F41" s="81">
        <v>521.6</v>
      </c>
      <c r="G41" s="82">
        <v>530.12</v>
      </c>
      <c r="H41" s="83">
        <v>534.9</v>
      </c>
      <c r="I41" s="100">
        <f t="shared" si="0"/>
        <v>521.6</v>
      </c>
      <c r="J41" s="100">
        <f t="shared" si="1"/>
        <v>530.12</v>
      </c>
      <c r="K41" s="100">
        <v>0</v>
      </c>
      <c r="L41" s="100">
        <f t="shared" si="2"/>
        <v>0</v>
      </c>
      <c r="M41" s="100">
        <v>1</v>
      </c>
      <c r="N41" s="100">
        <f t="shared" si="3"/>
        <v>1</v>
      </c>
      <c r="O41" s="100">
        <f t="shared" si="4"/>
        <v>0</v>
      </c>
      <c r="P41" s="100">
        <f t="shared" si="5"/>
        <v>530.12</v>
      </c>
      <c r="Q41" s="100">
        <f t="shared" si="6"/>
        <v>534.9</v>
      </c>
      <c r="R41" s="84">
        <f t="shared" si="7"/>
        <v>534.9</v>
      </c>
      <c r="S41" s="85">
        <v>1</v>
      </c>
      <c r="T41" s="86">
        <v>534.9</v>
      </c>
      <c r="U41" s="76"/>
      <c r="V41" s="86">
        <f t="shared" si="8"/>
        <v>0</v>
      </c>
      <c r="W41" s="85">
        <f t="shared" si="17"/>
        <v>1</v>
      </c>
      <c r="X41" s="87">
        <f t="shared" si="16"/>
        <v>534.9</v>
      </c>
      <c r="Y41" s="88">
        <f t="shared" si="9"/>
        <v>1</v>
      </c>
      <c r="Z41" s="89">
        <f t="shared" si="18"/>
        <v>0</v>
      </c>
      <c r="AA41" s="90">
        <f t="shared" si="10"/>
        <v>0</v>
      </c>
      <c r="AB41" s="91">
        <f t="shared" si="11"/>
        <v>0</v>
      </c>
      <c r="AC41" s="71">
        <f t="shared" si="12"/>
        <v>0</v>
      </c>
      <c r="AD41" s="71">
        <f t="shared" si="13"/>
        <v>0</v>
      </c>
      <c r="AE41" s="71">
        <v>534.9</v>
      </c>
      <c r="AF41" s="71">
        <f t="shared" si="14"/>
        <v>0</v>
      </c>
      <c r="AG41" s="71">
        <v>534.9</v>
      </c>
      <c r="AH41" s="71">
        <f t="shared" si="15"/>
        <v>0</v>
      </c>
      <c r="AI41" s="97"/>
    </row>
    <row r="42" spans="1:35" s="70" customFormat="1" x14ac:dyDescent="0.2">
      <c r="A42" s="73"/>
      <c r="B42" s="77" t="s">
        <v>150</v>
      </c>
      <c r="C42" s="78" t="s">
        <v>151</v>
      </c>
      <c r="D42" s="79" t="s">
        <v>125</v>
      </c>
      <c r="E42" s="80">
        <v>1</v>
      </c>
      <c r="F42" s="81">
        <v>604.20000000000005</v>
      </c>
      <c r="G42" s="82">
        <v>612.72</v>
      </c>
      <c r="H42" s="83">
        <v>617.5</v>
      </c>
      <c r="I42" s="100">
        <f t="shared" si="0"/>
        <v>604.20000000000005</v>
      </c>
      <c r="J42" s="100">
        <f t="shared" si="1"/>
        <v>612.72</v>
      </c>
      <c r="K42" s="100">
        <v>0</v>
      </c>
      <c r="L42" s="100">
        <f t="shared" si="2"/>
        <v>0</v>
      </c>
      <c r="M42" s="100">
        <v>1</v>
      </c>
      <c r="N42" s="100">
        <f t="shared" si="3"/>
        <v>1</v>
      </c>
      <c r="O42" s="100">
        <f t="shared" si="4"/>
        <v>0</v>
      </c>
      <c r="P42" s="100">
        <f t="shared" si="5"/>
        <v>612.72</v>
      </c>
      <c r="Q42" s="100">
        <f t="shared" si="6"/>
        <v>617.5</v>
      </c>
      <c r="R42" s="84">
        <f t="shared" si="7"/>
        <v>617.5</v>
      </c>
      <c r="S42" s="85">
        <v>1</v>
      </c>
      <c r="T42" s="86">
        <v>617.5</v>
      </c>
      <c r="U42" s="76"/>
      <c r="V42" s="86">
        <f t="shared" si="8"/>
        <v>0</v>
      </c>
      <c r="W42" s="85">
        <f t="shared" si="17"/>
        <v>1</v>
      </c>
      <c r="X42" s="87">
        <f t="shared" si="16"/>
        <v>617.5</v>
      </c>
      <c r="Y42" s="88">
        <f t="shared" si="9"/>
        <v>1</v>
      </c>
      <c r="Z42" s="89">
        <f t="shared" si="18"/>
        <v>0</v>
      </c>
      <c r="AA42" s="90">
        <f t="shared" si="10"/>
        <v>0</v>
      </c>
      <c r="AB42" s="91">
        <f t="shared" si="11"/>
        <v>0</v>
      </c>
      <c r="AC42" s="71">
        <f t="shared" si="12"/>
        <v>0</v>
      </c>
      <c r="AD42" s="71">
        <f t="shared" si="13"/>
        <v>0</v>
      </c>
      <c r="AE42" s="71">
        <v>617.5</v>
      </c>
      <c r="AF42" s="71">
        <f t="shared" si="14"/>
        <v>0</v>
      </c>
      <c r="AG42" s="71">
        <v>617.5</v>
      </c>
      <c r="AH42" s="71">
        <f t="shared" si="15"/>
        <v>0</v>
      </c>
      <c r="AI42" s="97"/>
    </row>
    <row r="43" spans="1:35" s="70" customFormat="1" x14ac:dyDescent="0.2">
      <c r="A43" s="73"/>
      <c r="B43" s="77" t="s">
        <v>152</v>
      </c>
      <c r="C43" s="78" t="s">
        <v>153</v>
      </c>
      <c r="D43" s="79" t="s">
        <v>125</v>
      </c>
      <c r="E43" s="80">
        <v>1</v>
      </c>
      <c r="F43" s="81">
        <v>604.20000000000005</v>
      </c>
      <c r="G43" s="82">
        <v>612.72</v>
      </c>
      <c r="H43" s="83">
        <v>617.5</v>
      </c>
      <c r="I43" s="100">
        <f t="shared" si="0"/>
        <v>604.20000000000005</v>
      </c>
      <c r="J43" s="100">
        <f t="shared" si="1"/>
        <v>612.72</v>
      </c>
      <c r="K43" s="100">
        <v>0</v>
      </c>
      <c r="L43" s="100">
        <f t="shared" si="2"/>
        <v>0</v>
      </c>
      <c r="M43" s="100">
        <v>1</v>
      </c>
      <c r="N43" s="100">
        <f t="shared" si="3"/>
        <v>1</v>
      </c>
      <c r="O43" s="100">
        <f t="shared" si="4"/>
        <v>0</v>
      </c>
      <c r="P43" s="100">
        <f t="shared" si="5"/>
        <v>612.72</v>
      </c>
      <c r="Q43" s="100">
        <f t="shared" si="6"/>
        <v>617.5</v>
      </c>
      <c r="R43" s="84">
        <f t="shared" si="7"/>
        <v>617.5</v>
      </c>
      <c r="S43" s="85">
        <v>1</v>
      </c>
      <c r="T43" s="86">
        <v>617.5</v>
      </c>
      <c r="U43" s="76"/>
      <c r="V43" s="86">
        <f t="shared" si="8"/>
        <v>0</v>
      </c>
      <c r="W43" s="85">
        <f t="shared" si="17"/>
        <v>1</v>
      </c>
      <c r="X43" s="87">
        <f t="shared" si="16"/>
        <v>617.5</v>
      </c>
      <c r="Y43" s="88">
        <f t="shared" si="9"/>
        <v>1</v>
      </c>
      <c r="Z43" s="89">
        <f t="shared" si="18"/>
        <v>0</v>
      </c>
      <c r="AA43" s="90">
        <f t="shared" si="10"/>
        <v>0</v>
      </c>
      <c r="AB43" s="91">
        <f t="shared" si="11"/>
        <v>0</v>
      </c>
      <c r="AC43" s="71">
        <f t="shared" si="12"/>
        <v>0</v>
      </c>
      <c r="AD43" s="71">
        <f t="shared" si="13"/>
        <v>0</v>
      </c>
      <c r="AE43" s="71">
        <v>617.5</v>
      </c>
      <c r="AF43" s="71">
        <f t="shared" si="14"/>
        <v>0</v>
      </c>
      <c r="AG43" s="71">
        <v>617.5</v>
      </c>
      <c r="AH43" s="71">
        <f t="shared" si="15"/>
        <v>0</v>
      </c>
      <c r="AI43" s="97"/>
    </row>
    <row r="44" spans="1:35" s="70" customFormat="1" x14ac:dyDescent="0.2">
      <c r="A44" s="73"/>
      <c r="B44" s="77" t="s">
        <v>154</v>
      </c>
      <c r="C44" s="78" t="s">
        <v>155</v>
      </c>
      <c r="D44" s="79" t="s">
        <v>125</v>
      </c>
      <c r="E44" s="80">
        <v>1</v>
      </c>
      <c r="F44" s="81">
        <v>604.20000000000005</v>
      </c>
      <c r="G44" s="82">
        <v>612.72</v>
      </c>
      <c r="H44" s="83">
        <v>617.5</v>
      </c>
      <c r="I44" s="100">
        <f t="shared" si="0"/>
        <v>604.20000000000005</v>
      </c>
      <c r="J44" s="100">
        <f t="shared" si="1"/>
        <v>612.72</v>
      </c>
      <c r="K44" s="100">
        <v>0</v>
      </c>
      <c r="L44" s="100">
        <f t="shared" si="2"/>
        <v>0</v>
      </c>
      <c r="M44" s="100">
        <v>1</v>
      </c>
      <c r="N44" s="100">
        <f t="shared" si="3"/>
        <v>1</v>
      </c>
      <c r="O44" s="100">
        <f t="shared" si="4"/>
        <v>0</v>
      </c>
      <c r="P44" s="100">
        <f t="shared" si="5"/>
        <v>612.72</v>
      </c>
      <c r="Q44" s="100">
        <f t="shared" si="6"/>
        <v>617.5</v>
      </c>
      <c r="R44" s="84">
        <f t="shared" si="7"/>
        <v>617.5</v>
      </c>
      <c r="S44" s="85">
        <v>1</v>
      </c>
      <c r="T44" s="86">
        <v>617.5</v>
      </c>
      <c r="U44" s="76"/>
      <c r="V44" s="86">
        <f t="shared" si="8"/>
        <v>0</v>
      </c>
      <c r="W44" s="85">
        <f t="shared" si="17"/>
        <v>1</v>
      </c>
      <c r="X44" s="87">
        <f t="shared" si="16"/>
        <v>617.5</v>
      </c>
      <c r="Y44" s="88">
        <f t="shared" si="9"/>
        <v>1</v>
      </c>
      <c r="Z44" s="89">
        <f t="shared" si="18"/>
        <v>0</v>
      </c>
      <c r="AA44" s="90">
        <f t="shared" si="10"/>
        <v>0</v>
      </c>
      <c r="AB44" s="91">
        <f t="shared" si="11"/>
        <v>0</v>
      </c>
      <c r="AC44" s="71">
        <f t="shared" si="12"/>
        <v>0</v>
      </c>
      <c r="AD44" s="71">
        <f t="shared" si="13"/>
        <v>0</v>
      </c>
      <c r="AE44" s="71">
        <v>617.5</v>
      </c>
      <c r="AF44" s="71">
        <f t="shared" si="14"/>
        <v>0</v>
      </c>
      <c r="AG44" s="71">
        <v>617.5</v>
      </c>
      <c r="AH44" s="71">
        <f t="shared" si="15"/>
        <v>0</v>
      </c>
      <c r="AI44" s="97"/>
    </row>
    <row r="45" spans="1:35" s="70" customFormat="1" x14ac:dyDescent="0.2">
      <c r="A45" s="73"/>
      <c r="B45" s="77" t="s">
        <v>156</v>
      </c>
      <c r="C45" s="78" t="s">
        <v>157</v>
      </c>
      <c r="D45" s="79" t="s">
        <v>125</v>
      </c>
      <c r="E45" s="80">
        <v>1</v>
      </c>
      <c r="F45" s="81">
        <v>604.20000000000005</v>
      </c>
      <c r="G45" s="82">
        <v>612.72</v>
      </c>
      <c r="H45" s="83">
        <v>617.5</v>
      </c>
      <c r="I45" s="100">
        <f t="shared" si="0"/>
        <v>604.20000000000005</v>
      </c>
      <c r="J45" s="100">
        <f t="shared" si="1"/>
        <v>612.72</v>
      </c>
      <c r="K45" s="100">
        <v>0</v>
      </c>
      <c r="L45" s="100">
        <f t="shared" si="2"/>
        <v>0</v>
      </c>
      <c r="M45" s="100">
        <v>1</v>
      </c>
      <c r="N45" s="100">
        <f t="shared" si="3"/>
        <v>1</v>
      </c>
      <c r="O45" s="100">
        <f t="shared" si="4"/>
        <v>0</v>
      </c>
      <c r="P45" s="100">
        <f t="shared" si="5"/>
        <v>612.72</v>
      </c>
      <c r="Q45" s="100">
        <f t="shared" si="6"/>
        <v>617.5</v>
      </c>
      <c r="R45" s="84">
        <f t="shared" si="7"/>
        <v>617.5</v>
      </c>
      <c r="S45" s="85">
        <v>1</v>
      </c>
      <c r="T45" s="86">
        <v>617.5</v>
      </c>
      <c r="U45" s="76"/>
      <c r="V45" s="86">
        <f t="shared" si="8"/>
        <v>0</v>
      </c>
      <c r="W45" s="85">
        <f t="shared" si="17"/>
        <v>1</v>
      </c>
      <c r="X45" s="87">
        <f t="shared" si="16"/>
        <v>617.5</v>
      </c>
      <c r="Y45" s="88">
        <f t="shared" si="9"/>
        <v>1</v>
      </c>
      <c r="Z45" s="89">
        <f t="shared" si="18"/>
        <v>0</v>
      </c>
      <c r="AA45" s="90">
        <f t="shared" si="10"/>
        <v>0</v>
      </c>
      <c r="AB45" s="91">
        <f t="shared" si="11"/>
        <v>0</v>
      </c>
      <c r="AC45" s="71">
        <f t="shared" si="12"/>
        <v>0</v>
      </c>
      <c r="AD45" s="71">
        <f t="shared" si="13"/>
        <v>0</v>
      </c>
      <c r="AE45" s="71">
        <v>617.5</v>
      </c>
      <c r="AF45" s="71">
        <f t="shared" si="14"/>
        <v>0</v>
      </c>
      <c r="AG45" s="71">
        <v>617.5</v>
      </c>
      <c r="AH45" s="71">
        <f t="shared" si="15"/>
        <v>0</v>
      </c>
      <c r="AI45" s="97"/>
    </row>
    <row r="46" spans="1:35" s="70" customFormat="1" x14ac:dyDescent="0.2">
      <c r="A46" s="73"/>
      <c r="B46" s="77" t="s">
        <v>158</v>
      </c>
      <c r="C46" s="78" t="s">
        <v>159</v>
      </c>
      <c r="D46" s="79" t="s">
        <v>125</v>
      </c>
      <c r="E46" s="80">
        <v>1</v>
      </c>
      <c r="F46" s="81">
        <v>604.20000000000005</v>
      </c>
      <c r="G46" s="82">
        <v>612.72</v>
      </c>
      <c r="H46" s="83">
        <v>617.5</v>
      </c>
      <c r="I46" s="100">
        <f t="shared" si="0"/>
        <v>604.20000000000005</v>
      </c>
      <c r="J46" s="100">
        <f t="shared" si="1"/>
        <v>612.72</v>
      </c>
      <c r="K46" s="100">
        <v>0</v>
      </c>
      <c r="L46" s="100">
        <f t="shared" si="2"/>
        <v>0</v>
      </c>
      <c r="M46" s="100">
        <v>1</v>
      </c>
      <c r="N46" s="100">
        <f t="shared" si="3"/>
        <v>1</v>
      </c>
      <c r="O46" s="100">
        <f t="shared" si="4"/>
        <v>0</v>
      </c>
      <c r="P46" s="100">
        <f t="shared" si="5"/>
        <v>612.72</v>
      </c>
      <c r="Q46" s="100">
        <f t="shared" si="6"/>
        <v>617.5</v>
      </c>
      <c r="R46" s="84">
        <f t="shared" si="7"/>
        <v>617.5</v>
      </c>
      <c r="S46" s="85">
        <v>1</v>
      </c>
      <c r="T46" s="86">
        <v>617.5</v>
      </c>
      <c r="U46" s="76"/>
      <c r="V46" s="86">
        <f t="shared" si="8"/>
        <v>0</v>
      </c>
      <c r="W46" s="85">
        <f t="shared" si="17"/>
        <v>1</v>
      </c>
      <c r="X46" s="87">
        <f t="shared" si="16"/>
        <v>617.5</v>
      </c>
      <c r="Y46" s="88">
        <f t="shared" si="9"/>
        <v>1</v>
      </c>
      <c r="Z46" s="89">
        <f t="shared" si="18"/>
        <v>0</v>
      </c>
      <c r="AA46" s="90">
        <f t="shared" si="10"/>
        <v>0</v>
      </c>
      <c r="AB46" s="91">
        <f t="shared" si="11"/>
        <v>0</v>
      </c>
      <c r="AC46" s="71">
        <f t="shared" si="12"/>
        <v>0</v>
      </c>
      <c r="AD46" s="71">
        <f t="shared" si="13"/>
        <v>0</v>
      </c>
      <c r="AE46" s="71">
        <v>617.5</v>
      </c>
      <c r="AF46" s="71">
        <f t="shared" si="14"/>
        <v>0</v>
      </c>
      <c r="AG46" s="71">
        <v>617.5</v>
      </c>
      <c r="AH46" s="71">
        <f t="shared" si="15"/>
        <v>0</v>
      </c>
      <c r="AI46" s="97"/>
    </row>
    <row r="47" spans="1:35" s="70" customFormat="1" x14ac:dyDescent="0.2">
      <c r="A47" s="73"/>
      <c r="B47" s="77" t="s">
        <v>160</v>
      </c>
      <c r="C47" s="78" t="s">
        <v>161</v>
      </c>
      <c r="D47" s="79" t="s">
        <v>125</v>
      </c>
      <c r="E47" s="80">
        <v>1</v>
      </c>
      <c r="F47" s="81">
        <v>604.20000000000005</v>
      </c>
      <c r="G47" s="82">
        <v>612.72</v>
      </c>
      <c r="H47" s="83">
        <v>617.5</v>
      </c>
      <c r="I47" s="100">
        <f t="shared" si="0"/>
        <v>604.20000000000005</v>
      </c>
      <c r="J47" s="100">
        <f t="shared" si="1"/>
        <v>612.72</v>
      </c>
      <c r="K47" s="100">
        <v>0</v>
      </c>
      <c r="L47" s="100">
        <f t="shared" si="2"/>
        <v>0</v>
      </c>
      <c r="M47" s="100">
        <v>1</v>
      </c>
      <c r="N47" s="100">
        <f t="shared" si="3"/>
        <v>1</v>
      </c>
      <c r="O47" s="100">
        <f t="shared" si="4"/>
        <v>0</v>
      </c>
      <c r="P47" s="100">
        <f t="shared" si="5"/>
        <v>612.72</v>
      </c>
      <c r="Q47" s="100">
        <f t="shared" si="6"/>
        <v>617.5</v>
      </c>
      <c r="R47" s="84">
        <f t="shared" si="7"/>
        <v>617.5</v>
      </c>
      <c r="S47" s="85">
        <v>1</v>
      </c>
      <c r="T47" s="86">
        <v>617.5</v>
      </c>
      <c r="U47" s="76"/>
      <c r="V47" s="86">
        <f t="shared" si="8"/>
        <v>0</v>
      </c>
      <c r="W47" s="85">
        <f t="shared" si="17"/>
        <v>1</v>
      </c>
      <c r="X47" s="87">
        <f t="shared" si="16"/>
        <v>617.5</v>
      </c>
      <c r="Y47" s="88">
        <f t="shared" si="9"/>
        <v>1</v>
      </c>
      <c r="Z47" s="89">
        <f t="shared" si="18"/>
        <v>0</v>
      </c>
      <c r="AA47" s="90">
        <f t="shared" si="10"/>
        <v>0</v>
      </c>
      <c r="AB47" s="91">
        <f t="shared" si="11"/>
        <v>0</v>
      </c>
      <c r="AC47" s="71">
        <f t="shared" si="12"/>
        <v>0</v>
      </c>
      <c r="AD47" s="71">
        <f t="shared" si="13"/>
        <v>0</v>
      </c>
      <c r="AE47" s="71">
        <v>617.5</v>
      </c>
      <c r="AF47" s="71">
        <f t="shared" si="14"/>
        <v>0</v>
      </c>
      <c r="AG47" s="71">
        <v>617.5</v>
      </c>
      <c r="AH47" s="71">
        <f t="shared" si="15"/>
        <v>0</v>
      </c>
      <c r="AI47" s="97"/>
    </row>
    <row r="48" spans="1:35" s="70" customFormat="1" x14ac:dyDescent="0.2">
      <c r="A48" s="73"/>
      <c r="B48" s="77" t="s">
        <v>162</v>
      </c>
      <c r="C48" s="78" t="s">
        <v>163</v>
      </c>
      <c r="D48" s="79" t="s">
        <v>125</v>
      </c>
      <c r="E48" s="80">
        <v>1</v>
      </c>
      <c r="F48" s="81">
        <v>604.20000000000005</v>
      </c>
      <c r="G48" s="82">
        <v>612.72</v>
      </c>
      <c r="H48" s="83">
        <v>617.5</v>
      </c>
      <c r="I48" s="100">
        <f t="shared" si="0"/>
        <v>604.20000000000005</v>
      </c>
      <c r="J48" s="100">
        <f t="shared" si="1"/>
        <v>612.72</v>
      </c>
      <c r="K48" s="100">
        <v>0</v>
      </c>
      <c r="L48" s="100">
        <f t="shared" si="2"/>
        <v>0</v>
      </c>
      <c r="M48" s="100">
        <v>1</v>
      </c>
      <c r="N48" s="100">
        <f t="shared" si="3"/>
        <v>1</v>
      </c>
      <c r="O48" s="100">
        <f t="shared" si="4"/>
        <v>0</v>
      </c>
      <c r="P48" s="100">
        <f t="shared" si="5"/>
        <v>612.72</v>
      </c>
      <c r="Q48" s="100">
        <f t="shared" si="6"/>
        <v>617.5</v>
      </c>
      <c r="R48" s="84">
        <f t="shared" si="7"/>
        <v>617.5</v>
      </c>
      <c r="S48" s="85">
        <v>1</v>
      </c>
      <c r="T48" s="86">
        <v>617.5</v>
      </c>
      <c r="U48" s="76"/>
      <c r="V48" s="86">
        <f t="shared" si="8"/>
        <v>0</v>
      </c>
      <c r="W48" s="85">
        <f t="shared" si="17"/>
        <v>1</v>
      </c>
      <c r="X48" s="87">
        <f t="shared" si="16"/>
        <v>617.5</v>
      </c>
      <c r="Y48" s="88">
        <f t="shared" si="9"/>
        <v>1</v>
      </c>
      <c r="Z48" s="89">
        <f t="shared" si="18"/>
        <v>0</v>
      </c>
      <c r="AA48" s="90">
        <f t="shared" si="10"/>
        <v>0</v>
      </c>
      <c r="AB48" s="91">
        <f t="shared" si="11"/>
        <v>0</v>
      </c>
      <c r="AC48" s="71">
        <f t="shared" si="12"/>
        <v>0</v>
      </c>
      <c r="AD48" s="71">
        <f t="shared" si="13"/>
        <v>0</v>
      </c>
      <c r="AE48" s="71">
        <v>617.5</v>
      </c>
      <c r="AF48" s="71">
        <f t="shared" si="14"/>
        <v>0</v>
      </c>
      <c r="AG48" s="71">
        <v>617.5</v>
      </c>
      <c r="AH48" s="71">
        <f t="shared" si="15"/>
        <v>0</v>
      </c>
      <c r="AI48" s="97"/>
    </row>
    <row r="49" spans="1:35" s="70" customFormat="1" x14ac:dyDescent="0.2">
      <c r="A49" s="73"/>
      <c r="B49" s="77" t="s">
        <v>164</v>
      </c>
      <c r="C49" s="78" t="s">
        <v>165</v>
      </c>
      <c r="D49" s="79" t="s">
        <v>125</v>
      </c>
      <c r="E49" s="80">
        <v>1</v>
      </c>
      <c r="F49" s="81">
        <v>604.20000000000005</v>
      </c>
      <c r="G49" s="82">
        <v>612.72</v>
      </c>
      <c r="H49" s="83">
        <v>617.5</v>
      </c>
      <c r="I49" s="100">
        <f t="shared" si="0"/>
        <v>604.20000000000005</v>
      </c>
      <c r="J49" s="100">
        <f t="shared" si="1"/>
        <v>612.72</v>
      </c>
      <c r="K49" s="100">
        <v>0</v>
      </c>
      <c r="L49" s="100">
        <f t="shared" si="2"/>
        <v>0</v>
      </c>
      <c r="M49" s="100">
        <v>1</v>
      </c>
      <c r="N49" s="100">
        <f t="shared" si="3"/>
        <v>1</v>
      </c>
      <c r="O49" s="100">
        <f t="shared" si="4"/>
        <v>0</v>
      </c>
      <c r="P49" s="100">
        <f t="shared" si="5"/>
        <v>612.72</v>
      </c>
      <c r="Q49" s="100">
        <f t="shared" si="6"/>
        <v>617.5</v>
      </c>
      <c r="R49" s="84">
        <f t="shared" si="7"/>
        <v>617.5</v>
      </c>
      <c r="S49" s="85">
        <v>1</v>
      </c>
      <c r="T49" s="86">
        <v>617.5</v>
      </c>
      <c r="U49" s="76"/>
      <c r="V49" s="86">
        <f t="shared" si="8"/>
        <v>0</v>
      </c>
      <c r="W49" s="85">
        <f t="shared" si="17"/>
        <v>1</v>
      </c>
      <c r="X49" s="87">
        <f t="shared" si="16"/>
        <v>617.5</v>
      </c>
      <c r="Y49" s="88">
        <f t="shared" si="9"/>
        <v>1</v>
      </c>
      <c r="Z49" s="89">
        <f t="shared" si="18"/>
        <v>0</v>
      </c>
      <c r="AA49" s="90">
        <f t="shared" si="10"/>
        <v>0</v>
      </c>
      <c r="AB49" s="91">
        <f t="shared" si="11"/>
        <v>0</v>
      </c>
      <c r="AC49" s="71">
        <f t="shared" si="12"/>
        <v>0</v>
      </c>
      <c r="AD49" s="71">
        <f t="shared" si="13"/>
        <v>0</v>
      </c>
      <c r="AE49" s="71">
        <v>617.5</v>
      </c>
      <c r="AF49" s="71">
        <f t="shared" si="14"/>
        <v>0</v>
      </c>
      <c r="AG49" s="71">
        <v>617.5</v>
      </c>
      <c r="AH49" s="71">
        <f t="shared" si="15"/>
        <v>0</v>
      </c>
      <c r="AI49" s="97"/>
    </row>
    <row r="50" spans="1:35" s="70" customFormat="1" x14ac:dyDescent="0.2">
      <c r="A50" s="73"/>
      <c r="B50" s="77" t="s">
        <v>166</v>
      </c>
      <c r="C50" s="78" t="s">
        <v>167</v>
      </c>
      <c r="D50" s="79" t="s">
        <v>125</v>
      </c>
      <c r="E50" s="80">
        <v>1</v>
      </c>
      <c r="F50" s="81">
        <v>604.20000000000005</v>
      </c>
      <c r="G50" s="82">
        <v>612.72</v>
      </c>
      <c r="H50" s="83">
        <v>617.5</v>
      </c>
      <c r="I50" s="100">
        <f t="shared" si="0"/>
        <v>604.20000000000005</v>
      </c>
      <c r="J50" s="100">
        <f t="shared" si="1"/>
        <v>612.72</v>
      </c>
      <c r="K50" s="100">
        <v>0</v>
      </c>
      <c r="L50" s="100">
        <f t="shared" si="2"/>
        <v>0</v>
      </c>
      <c r="M50" s="100">
        <v>1</v>
      </c>
      <c r="N50" s="100">
        <f t="shared" si="3"/>
        <v>1</v>
      </c>
      <c r="O50" s="100">
        <f t="shared" si="4"/>
        <v>0</v>
      </c>
      <c r="P50" s="100">
        <f t="shared" si="5"/>
        <v>612.72</v>
      </c>
      <c r="Q50" s="100">
        <f t="shared" si="6"/>
        <v>617.5</v>
      </c>
      <c r="R50" s="84">
        <f t="shared" si="7"/>
        <v>617.5</v>
      </c>
      <c r="S50" s="85">
        <v>1</v>
      </c>
      <c r="T50" s="86">
        <v>617.5</v>
      </c>
      <c r="U50" s="76"/>
      <c r="V50" s="86">
        <f t="shared" si="8"/>
        <v>0</v>
      </c>
      <c r="W50" s="85">
        <f t="shared" si="17"/>
        <v>1</v>
      </c>
      <c r="X50" s="87">
        <f t="shared" si="16"/>
        <v>617.5</v>
      </c>
      <c r="Y50" s="88">
        <f t="shared" si="9"/>
        <v>1</v>
      </c>
      <c r="Z50" s="89">
        <f t="shared" si="18"/>
        <v>0</v>
      </c>
      <c r="AA50" s="90">
        <f t="shared" si="10"/>
        <v>0</v>
      </c>
      <c r="AB50" s="91">
        <f t="shared" si="11"/>
        <v>0</v>
      </c>
      <c r="AC50" s="71">
        <f t="shared" si="12"/>
        <v>0</v>
      </c>
      <c r="AD50" s="71">
        <f t="shared" si="13"/>
        <v>0</v>
      </c>
      <c r="AE50" s="71">
        <v>617.5</v>
      </c>
      <c r="AF50" s="71">
        <f t="shared" si="14"/>
        <v>0</v>
      </c>
      <c r="AG50" s="71">
        <v>617.5</v>
      </c>
      <c r="AH50" s="71">
        <f t="shared" si="15"/>
        <v>0</v>
      </c>
      <c r="AI50" s="97"/>
    </row>
    <row r="51" spans="1:35" s="70" customFormat="1" x14ac:dyDescent="0.2">
      <c r="A51" s="73"/>
      <c r="B51" s="77" t="s">
        <v>168</v>
      </c>
      <c r="C51" s="78" t="s">
        <v>169</v>
      </c>
      <c r="D51" s="79" t="s">
        <v>125</v>
      </c>
      <c r="E51" s="80">
        <v>1</v>
      </c>
      <c r="F51" s="81">
        <v>521.6</v>
      </c>
      <c r="G51" s="82">
        <v>530.12</v>
      </c>
      <c r="H51" s="83">
        <v>534.9</v>
      </c>
      <c r="I51" s="100">
        <f t="shared" si="0"/>
        <v>521.6</v>
      </c>
      <c r="J51" s="100">
        <f t="shared" si="1"/>
        <v>530.12</v>
      </c>
      <c r="K51" s="100">
        <v>0</v>
      </c>
      <c r="L51" s="100">
        <f t="shared" si="2"/>
        <v>0</v>
      </c>
      <c r="M51" s="100">
        <v>1</v>
      </c>
      <c r="N51" s="100">
        <f t="shared" si="3"/>
        <v>1</v>
      </c>
      <c r="O51" s="100">
        <f t="shared" si="4"/>
        <v>0</v>
      </c>
      <c r="P51" s="100">
        <f t="shared" si="5"/>
        <v>530.12</v>
      </c>
      <c r="Q51" s="100">
        <f t="shared" si="6"/>
        <v>534.9</v>
      </c>
      <c r="R51" s="84">
        <f t="shared" si="7"/>
        <v>534.9</v>
      </c>
      <c r="S51" s="85">
        <v>1</v>
      </c>
      <c r="T51" s="86">
        <v>534.9</v>
      </c>
      <c r="U51" s="76"/>
      <c r="V51" s="86">
        <f t="shared" si="8"/>
        <v>0</v>
      </c>
      <c r="W51" s="85">
        <f t="shared" si="17"/>
        <v>1</v>
      </c>
      <c r="X51" s="87">
        <f t="shared" si="16"/>
        <v>534.9</v>
      </c>
      <c r="Y51" s="88">
        <f t="shared" si="9"/>
        <v>1</v>
      </c>
      <c r="Z51" s="89">
        <f t="shared" si="18"/>
        <v>0</v>
      </c>
      <c r="AA51" s="90">
        <f t="shared" si="10"/>
        <v>0</v>
      </c>
      <c r="AB51" s="91">
        <f t="shared" si="11"/>
        <v>0</v>
      </c>
      <c r="AC51" s="71">
        <f t="shared" si="12"/>
        <v>0</v>
      </c>
      <c r="AD51" s="71">
        <f t="shared" si="13"/>
        <v>0</v>
      </c>
      <c r="AE51" s="71">
        <v>534.9</v>
      </c>
      <c r="AF51" s="71">
        <f t="shared" si="14"/>
        <v>0</v>
      </c>
      <c r="AG51" s="71">
        <v>534.9</v>
      </c>
      <c r="AH51" s="71">
        <f t="shared" si="15"/>
        <v>0</v>
      </c>
      <c r="AI51" s="97"/>
    </row>
    <row r="52" spans="1:35" s="70" customFormat="1" x14ac:dyDescent="0.2">
      <c r="A52" s="73"/>
      <c r="B52" s="77" t="s">
        <v>170</v>
      </c>
      <c r="C52" s="78" t="s">
        <v>171</v>
      </c>
      <c r="D52" s="79" t="s">
        <v>125</v>
      </c>
      <c r="E52" s="80">
        <v>1</v>
      </c>
      <c r="F52" s="81">
        <v>521.6</v>
      </c>
      <c r="G52" s="82">
        <v>530.12</v>
      </c>
      <c r="H52" s="83">
        <v>534.9</v>
      </c>
      <c r="I52" s="100">
        <f t="shared" si="0"/>
        <v>521.6</v>
      </c>
      <c r="J52" s="100">
        <f t="shared" si="1"/>
        <v>530.12</v>
      </c>
      <c r="K52" s="100">
        <v>0</v>
      </c>
      <c r="L52" s="100">
        <f t="shared" si="2"/>
        <v>0</v>
      </c>
      <c r="M52" s="100">
        <v>1</v>
      </c>
      <c r="N52" s="100">
        <f t="shared" si="3"/>
        <v>1</v>
      </c>
      <c r="O52" s="100">
        <f t="shared" si="4"/>
        <v>0</v>
      </c>
      <c r="P52" s="100">
        <f t="shared" si="5"/>
        <v>530.12</v>
      </c>
      <c r="Q52" s="100">
        <f t="shared" si="6"/>
        <v>534.9</v>
      </c>
      <c r="R52" s="84">
        <f t="shared" si="7"/>
        <v>534.9</v>
      </c>
      <c r="S52" s="85">
        <v>1</v>
      </c>
      <c r="T52" s="86">
        <v>0</v>
      </c>
      <c r="U52" s="76"/>
      <c r="V52" s="86">
        <f t="shared" si="8"/>
        <v>0</v>
      </c>
      <c r="W52" s="85">
        <f t="shared" si="17"/>
        <v>1</v>
      </c>
      <c r="X52" s="87">
        <f t="shared" si="16"/>
        <v>0</v>
      </c>
      <c r="Y52" s="88">
        <f t="shared" si="9"/>
        <v>0</v>
      </c>
      <c r="Z52" s="89">
        <f t="shared" si="18"/>
        <v>0</v>
      </c>
      <c r="AA52" s="90">
        <f t="shared" si="10"/>
        <v>0</v>
      </c>
      <c r="AB52" s="91">
        <f t="shared" si="11"/>
        <v>0</v>
      </c>
      <c r="AC52" s="71">
        <f t="shared" si="12"/>
        <v>534.9</v>
      </c>
      <c r="AD52" s="71">
        <f t="shared" si="13"/>
        <v>0</v>
      </c>
      <c r="AE52" s="71">
        <v>534.9</v>
      </c>
      <c r="AF52" s="71">
        <f t="shared" si="14"/>
        <v>0</v>
      </c>
      <c r="AG52" s="71">
        <v>534.9</v>
      </c>
      <c r="AH52" s="71">
        <f t="shared" si="15"/>
        <v>0</v>
      </c>
      <c r="AI52" s="97"/>
    </row>
    <row r="53" spans="1:35" s="70" customFormat="1" x14ac:dyDescent="0.2">
      <c r="A53" s="73"/>
      <c r="B53" s="77" t="s">
        <v>172</v>
      </c>
      <c r="C53" s="78" t="s">
        <v>173</v>
      </c>
      <c r="D53" s="79" t="s">
        <v>125</v>
      </c>
      <c r="E53" s="80">
        <v>1</v>
      </c>
      <c r="F53" s="81">
        <v>521.6</v>
      </c>
      <c r="G53" s="82">
        <v>530.12</v>
      </c>
      <c r="H53" s="83">
        <v>534.9</v>
      </c>
      <c r="I53" s="100">
        <f t="shared" si="0"/>
        <v>521.6</v>
      </c>
      <c r="J53" s="100">
        <f t="shared" si="1"/>
        <v>530.12</v>
      </c>
      <c r="K53" s="100">
        <v>0</v>
      </c>
      <c r="L53" s="100">
        <f t="shared" si="2"/>
        <v>0</v>
      </c>
      <c r="M53" s="100">
        <v>1</v>
      </c>
      <c r="N53" s="100">
        <f t="shared" si="3"/>
        <v>1</v>
      </c>
      <c r="O53" s="100">
        <f t="shared" si="4"/>
        <v>0</v>
      </c>
      <c r="P53" s="100">
        <f t="shared" si="5"/>
        <v>530.12</v>
      </c>
      <c r="Q53" s="100">
        <f t="shared" si="6"/>
        <v>534.9</v>
      </c>
      <c r="R53" s="84">
        <f t="shared" si="7"/>
        <v>534.9</v>
      </c>
      <c r="S53" s="85">
        <v>1</v>
      </c>
      <c r="T53" s="86">
        <v>534.9</v>
      </c>
      <c r="U53" s="76"/>
      <c r="V53" s="86">
        <f t="shared" si="8"/>
        <v>0</v>
      </c>
      <c r="W53" s="85">
        <f t="shared" si="17"/>
        <v>1</v>
      </c>
      <c r="X53" s="87">
        <f t="shared" si="16"/>
        <v>534.9</v>
      </c>
      <c r="Y53" s="88">
        <f t="shared" si="9"/>
        <v>1</v>
      </c>
      <c r="Z53" s="89">
        <f t="shared" si="18"/>
        <v>0</v>
      </c>
      <c r="AA53" s="90">
        <f t="shared" si="10"/>
        <v>0</v>
      </c>
      <c r="AB53" s="91">
        <f t="shared" si="11"/>
        <v>0</v>
      </c>
      <c r="AC53" s="71">
        <f t="shared" si="12"/>
        <v>0</v>
      </c>
      <c r="AD53" s="71">
        <f t="shared" si="13"/>
        <v>0</v>
      </c>
      <c r="AE53" s="71">
        <v>534.9</v>
      </c>
      <c r="AF53" s="71">
        <f t="shared" si="14"/>
        <v>0</v>
      </c>
      <c r="AG53" s="71">
        <v>534.9</v>
      </c>
      <c r="AH53" s="71">
        <f t="shared" si="15"/>
        <v>0</v>
      </c>
      <c r="AI53" s="97"/>
    </row>
    <row r="54" spans="1:35" s="70" customFormat="1" x14ac:dyDescent="0.2">
      <c r="A54" s="73"/>
      <c r="B54" s="77" t="s">
        <v>174</v>
      </c>
      <c r="C54" s="78" t="s">
        <v>175</v>
      </c>
      <c r="D54" s="79" t="s">
        <v>125</v>
      </c>
      <c r="E54" s="80">
        <v>1</v>
      </c>
      <c r="F54" s="81">
        <v>521.6</v>
      </c>
      <c r="G54" s="82">
        <v>530.12</v>
      </c>
      <c r="H54" s="83">
        <v>534.9</v>
      </c>
      <c r="I54" s="100">
        <f t="shared" si="0"/>
        <v>521.6</v>
      </c>
      <c r="J54" s="100">
        <f t="shared" si="1"/>
        <v>530.12</v>
      </c>
      <c r="K54" s="100">
        <v>0</v>
      </c>
      <c r="L54" s="100">
        <f t="shared" si="2"/>
        <v>0</v>
      </c>
      <c r="M54" s="100">
        <v>1</v>
      </c>
      <c r="N54" s="100">
        <f t="shared" si="3"/>
        <v>1</v>
      </c>
      <c r="O54" s="100">
        <f t="shared" si="4"/>
        <v>0</v>
      </c>
      <c r="P54" s="100">
        <f t="shared" si="5"/>
        <v>530.12</v>
      </c>
      <c r="Q54" s="100">
        <f t="shared" si="6"/>
        <v>534.9</v>
      </c>
      <c r="R54" s="84">
        <f t="shared" si="7"/>
        <v>534.9</v>
      </c>
      <c r="S54" s="85">
        <v>1</v>
      </c>
      <c r="T54" s="86">
        <v>534.9</v>
      </c>
      <c r="U54" s="76"/>
      <c r="V54" s="86">
        <f t="shared" si="8"/>
        <v>0</v>
      </c>
      <c r="W54" s="85">
        <f t="shared" si="17"/>
        <v>1</v>
      </c>
      <c r="X54" s="87">
        <f t="shared" si="16"/>
        <v>534.9</v>
      </c>
      <c r="Y54" s="88">
        <f t="shared" si="9"/>
        <v>1</v>
      </c>
      <c r="Z54" s="89">
        <f t="shared" si="18"/>
        <v>0</v>
      </c>
      <c r="AA54" s="90">
        <f t="shared" si="10"/>
        <v>0</v>
      </c>
      <c r="AB54" s="91">
        <f t="shared" si="11"/>
        <v>0</v>
      </c>
      <c r="AC54" s="71">
        <f t="shared" si="12"/>
        <v>0</v>
      </c>
      <c r="AD54" s="71">
        <f t="shared" si="13"/>
        <v>0</v>
      </c>
      <c r="AE54" s="71">
        <v>534.9</v>
      </c>
      <c r="AF54" s="71">
        <f t="shared" si="14"/>
        <v>0</v>
      </c>
      <c r="AG54" s="71">
        <v>534.9</v>
      </c>
      <c r="AH54" s="71">
        <f t="shared" si="15"/>
        <v>0</v>
      </c>
      <c r="AI54" s="97"/>
    </row>
    <row r="55" spans="1:35" s="70" customFormat="1" x14ac:dyDescent="0.2">
      <c r="A55" s="73"/>
      <c r="B55" s="117" t="s">
        <v>176</v>
      </c>
      <c r="C55" s="118" t="s">
        <v>177</v>
      </c>
      <c r="D55" s="119"/>
      <c r="E55" s="93"/>
      <c r="F55" s="94"/>
      <c r="G55" s="82"/>
      <c r="H55" s="95"/>
      <c r="I55" s="100">
        <f t="shared" si="0"/>
        <v>0</v>
      </c>
      <c r="J55" s="100">
        <f t="shared" si="1"/>
        <v>0</v>
      </c>
      <c r="K55" s="100"/>
      <c r="L55" s="100">
        <f t="shared" si="2"/>
        <v>0</v>
      </c>
      <c r="M55" s="100"/>
      <c r="N55" s="100">
        <f t="shared" si="3"/>
        <v>0</v>
      </c>
      <c r="O55" s="100">
        <f t="shared" si="4"/>
        <v>0</v>
      </c>
      <c r="P55" s="100">
        <f t="shared" si="5"/>
        <v>0</v>
      </c>
      <c r="Q55" s="100">
        <f t="shared" si="6"/>
        <v>0</v>
      </c>
      <c r="R55" s="84">
        <f t="shared" si="7"/>
        <v>0</v>
      </c>
      <c r="S55" s="85"/>
      <c r="T55" s="86"/>
      <c r="U55" s="76"/>
      <c r="V55" s="86">
        <f t="shared" si="8"/>
        <v>0</v>
      </c>
      <c r="W55" s="85"/>
      <c r="X55" s="87"/>
      <c r="Y55" s="88" t="str">
        <f t="shared" si="9"/>
        <v/>
      </c>
      <c r="Z55" s="89"/>
      <c r="AA55" s="90">
        <f t="shared" si="10"/>
        <v>0</v>
      </c>
      <c r="AB55" s="91" t="str">
        <f t="shared" si="11"/>
        <v/>
      </c>
      <c r="AC55" s="71">
        <f t="shared" si="12"/>
        <v>0</v>
      </c>
      <c r="AD55" s="71">
        <f t="shared" si="13"/>
        <v>0</v>
      </c>
      <c r="AE55" s="71"/>
      <c r="AF55" s="71">
        <f t="shared" si="14"/>
        <v>0</v>
      </c>
      <c r="AG55" s="71"/>
      <c r="AH55" s="71">
        <f t="shared" si="15"/>
        <v>0</v>
      </c>
      <c r="AI55" s="97"/>
    </row>
    <row r="56" spans="1:35" s="70" customFormat="1" x14ac:dyDescent="0.2">
      <c r="A56" s="73"/>
      <c r="B56" s="77" t="s">
        <v>178</v>
      </c>
      <c r="C56" s="78" t="s">
        <v>179</v>
      </c>
      <c r="D56" s="79" t="s">
        <v>125</v>
      </c>
      <c r="E56" s="80">
        <v>1</v>
      </c>
      <c r="F56" s="81">
        <v>2150.87</v>
      </c>
      <c r="G56" s="82">
        <v>2152.15</v>
      </c>
      <c r="H56" s="83">
        <v>2152.83</v>
      </c>
      <c r="I56" s="100">
        <f t="shared" si="0"/>
        <v>2150.87</v>
      </c>
      <c r="J56" s="100">
        <f t="shared" si="1"/>
        <v>2152.15</v>
      </c>
      <c r="K56" s="100">
        <v>0</v>
      </c>
      <c r="L56" s="100">
        <f t="shared" si="2"/>
        <v>0</v>
      </c>
      <c r="M56" s="100">
        <v>1</v>
      </c>
      <c r="N56" s="100">
        <f t="shared" si="3"/>
        <v>1</v>
      </c>
      <c r="O56" s="100">
        <f t="shared" si="4"/>
        <v>0</v>
      </c>
      <c r="P56" s="100">
        <f t="shared" si="5"/>
        <v>2152.15</v>
      </c>
      <c r="Q56" s="100">
        <f t="shared" si="6"/>
        <v>2152.83</v>
      </c>
      <c r="R56" s="84">
        <f t="shared" si="7"/>
        <v>2152.83</v>
      </c>
      <c r="S56" s="85">
        <v>0</v>
      </c>
      <c r="T56" s="86">
        <v>0</v>
      </c>
      <c r="U56" s="76"/>
      <c r="V56" s="86">
        <f t="shared" si="8"/>
        <v>0</v>
      </c>
      <c r="W56" s="85">
        <f t="shared" ref="W56:W73" si="19">S56+U56</f>
        <v>0</v>
      </c>
      <c r="X56" s="87">
        <f t="shared" si="16"/>
        <v>0</v>
      </c>
      <c r="Y56" s="88">
        <f t="shared" si="9"/>
        <v>0</v>
      </c>
      <c r="Z56" s="89">
        <f t="shared" ref="Z56:Z73" si="20">+E56-W56</f>
        <v>1</v>
      </c>
      <c r="AA56" s="90">
        <f t="shared" si="10"/>
        <v>2152.83</v>
      </c>
      <c r="AB56" s="91">
        <f t="shared" si="11"/>
        <v>1</v>
      </c>
      <c r="AC56" s="71">
        <f t="shared" si="12"/>
        <v>0</v>
      </c>
      <c r="AD56" s="71">
        <f t="shared" si="13"/>
        <v>0</v>
      </c>
      <c r="AE56" s="71">
        <v>2152.83</v>
      </c>
      <c r="AF56" s="71">
        <f t="shared" si="14"/>
        <v>0</v>
      </c>
      <c r="AG56" s="71">
        <v>2152.83</v>
      </c>
      <c r="AH56" s="71">
        <f t="shared" si="15"/>
        <v>0</v>
      </c>
      <c r="AI56" s="97"/>
    </row>
    <row r="57" spans="1:35" s="70" customFormat="1" x14ac:dyDescent="0.2">
      <c r="A57" s="73"/>
      <c r="B57" s="77" t="s">
        <v>180</v>
      </c>
      <c r="C57" s="78" t="s">
        <v>181</v>
      </c>
      <c r="D57" s="79" t="s">
        <v>125</v>
      </c>
      <c r="E57" s="80">
        <v>1</v>
      </c>
      <c r="F57" s="81">
        <v>533.09</v>
      </c>
      <c r="G57" s="82">
        <v>534.37</v>
      </c>
      <c r="H57" s="83">
        <v>535.04999999999995</v>
      </c>
      <c r="I57" s="100">
        <f t="shared" si="0"/>
        <v>533.09</v>
      </c>
      <c r="J57" s="100">
        <f t="shared" si="1"/>
        <v>534.37</v>
      </c>
      <c r="K57" s="100">
        <v>0</v>
      </c>
      <c r="L57" s="100">
        <f t="shared" si="2"/>
        <v>0</v>
      </c>
      <c r="M57" s="100">
        <v>1</v>
      </c>
      <c r="N57" s="100">
        <f t="shared" si="3"/>
        <v>1</v>
      </c>
      <c r="O57" s="100">
        <f t="shared" si="4"/>
        <v>0</v>
      </c>
      <c r="P57" s="100">
        <f t="shared" si="5"/>
        <v>534.37</v>
      </c>
      <c r="Q57" s="100">
        <f t="shared" si="6"/>
        <v>535.04999999999995</v>
      </c>
      <c r="R57" s="84">
        <f t="shared" si="7"/>
        <v>535.04999999999995</v>
      </c>
      <c r="S57" s="85">
        <v>0</v>
      </c>
      <c r="T57" s="86">
        <v>0</v>
      </c>
      <c r="U57" s="76"/>
      <c r="V57" s="86">
        <f t="shared" si="8"/>
        <v>0</v>
      </c>
      <c r="W57" s="85">
        <f t="shared" si="19"/>
        <v>0</v>
      </c>
      <c r="X57" s="87">
        <f t="shared" si="16"/>
        <v>0</v>
      </c>
      <c r="Y57" s="88">
        <f t="shared" si="9"/>
        <v>0</v>
      </c>
      <c r="Z57" s="89">
        <f t="shared" si="20"/>
        <v>1</v>
      </c>
      <c r="AA57" s="90">
        <f t="shared" si="10"/>
        <v>535.04999999999995</v>
      </c>
      <c r="AB57" s="91">
        <f t="shared" si="11"/>
        <v>1</v>
      </c>
      <c r="AC57" s="71">
        <f t="shared" si="12"/>
        <v>0</v>
      </c>
      <c r="AD57" s="71">
        <f t="shared" si="13"/>
        <v>0</v>
      </c>
      <c r="AE57" s="71">
        <v>535.04999999999995</v>
      </c>
      <c r="AF57" s="71">
        <f t="shared" si="14"/>
        <v>0</v>
      </c>
      <c r="AG57" s="71">
        <v>535.04999999999995</v>
      </c>
      <c r="AH57" s="71">
        <f t="shared" si="15"/>
        <v>0</v>
      </c>
      <c r="AI57" s="97"/>
    </row>
    <row r="58" spans="1:35" s="70" customFormat="1" x14ac:dyDescent="0.2">
      <c r="A58" s="73"/>
      <c r="B58" s="77" t="s">
        <v>182</v>
      </c>
      <c r="C58" s="78" t="s">
        <v>183</v>
      </c>
      <c r="D58" s="79" t="s">
        <v>125</v>
      </c>
      <c r="E58" s="80">
        <v>1</v>
      </c>
      <c r="F58" s="81">
        <v>533.09</v>
      </c>
      <c r="G58" s="82">
        <v>534.37</v>
      </c>
      <c r="H58" s="83">
        <v>535.04999999999995</v>
      </c>
      <c r="I58" s="100">
        <f t="shared" si="0"/>
        <v>533.09</v>
      </c>
      <c r="J58" s="100">
        <f t="shared" si="1"/>
        <v>534.37</v>
      </c>
      <c r="K58" s="100">
        <v>0</v>
      </c>
      <c r="L58" s="100">
        <f t="shared" si="2"/>
        <v>0</v>
      </c>
      <c r="M58" s="100">
        <v>1</v>
      </c>
      <c r="N58" s="100">
        <f t="shared" si="3"/>
        <v>1</v>
      </c>
      <c r="O58" s="100">
        <f t="shared" si="4"/>
        <v>0</v>
      </c>
      <c r="P58" s="100">
        <f t="shared" si="5"/>
        <v>534.37</v>
      </c>
      <c r="Q58" s="100">
        <f t="shared" si="6"/>
        <v>535.04999999999995</v>
      </c>
      <c r="R58" s="84">
        <f t="shared" si="7"/>
        <v>535.04999999999995</v>
      </c>
      <c r="S58" s="85">
        <v>0</v>
      </c>
      <c r="T58" s="86">
        <v>0</v>
      </c>
      <c r="U58" s="76"/>
      <c r="V58" s="86">
        <f t="shared" si="8"/>
        <v>0</v>
      </c>
      <c r="W58" s="85">
        <f t="shared" si="19"/>
        <v>0</v>
      </c>
      <c r="X58" s="87">
        <f t="shared" si="16"/>
        <v>0</v>
      </c>
      <c r="Y58" s="88">
        <f t="shared" si="9"/>
        <v>0</v>
      </c>
      <c r="Z58" s="89">
        <f t="shared" si="20"/>
        <v>1</v>
      </c>
      <c r="AA58" s="90">
        <f t="shared" si="10"/>
        <v>535.04999999999995</v>
      </c>
      <c r="AB58" s="91">
        <f t="shared" si="11"/>
        <v>1</v>
      </c>
      <c r="AC58" s="71">
        <f t="shared" si="12"/>
        <v>0</v>
      </c>
      <c r="AD58" s="71">
        <f t="shared" si="13"/>
        <v>0</v>
      </c>
      <c r="AE58" s="71">
        <v>535.04999999999995</v>
      </c>
      <c r="AF58" s="71">
        <f t="shared" si="14"/>
        <v>0</v>
      </c>
      <c r="AG58" s="71">
        <v>535.04999999999995</v>
      </c>
      <c r="AH58" s="71">
        <f t="shared" si="15"/>
        <v>0</v>
      </c>
      <c r="AI58" s="97"/>
    </row>
    <row r="59" spans="1:35" s="70" customFormat="1" x14ac:dyDescent="0.2">
      <c r="A59" s="73"/>
      <c r="B59" s="77" t="s">
        <v>184</v>
      </c>
      <c r="C59" s="78" t="s">
        <v>185</v>
      </c>
      <c r="D59" s="79" t="s">
        <v>125</v>
      </c>
      <c r="E59" s="80">
        <v>3</v>
      </c>
      <c r="F59" s="81">
        <v>322.77</v>
      </c>
      <c r="G59" s="82">
        <v>324.05</v>
      </c>
      <c r="H59" s="83">
        <v>324.73</v>
      </c>
      <c r="I59" s="100">
        <f t="shared" si="0"/>
        <v>968.31</v>
      </c>
      <c r="J59" s="100">
        <f t="shared" si="1"/>
        <v>972.15</v>
      </c>
      <c r="K59" s="100">
        <v>0</v>
      </c>
      <c r="L59" s="100">
        <f t="shared" si="2"/>
        <v>0</v>
      </c>
      <c r="M59" s="100">
        <v>3</v>
      </c>
      <c r="N59" s="100">
        <f t="shared" si="3"/>
        <v>3</v>
      </c>
      <c r="O59" s="100">
        <f t="shared" si="4"/>
        <v>0</v>
      </c>
      <c r="P59" s="100">
        <f t="shared" si="5"/>
        <v>972.15</v>
      </c>
      <c r="Q59" s="100">
        <f t="shared" si="6"/>
        <v>974.19</v>
      </c>
      <c r="R59" s="84">
        <f t="shared" si="7"/>
        <v>974.19</v>
      </c>
      <c r="S59" s="85">
        <v>0</v>
      </c>
      <c r="T59" s="86">
        <v>0</v>
      </c>
      <c r="U59" s="76"/>
      <c r="V59" s="86">
        <f t="shared" si="8"/>
        <v>0</v>
      </c>
      <c r="W59" s="85">
        <f t="shared" si="19"/>
        <v>0</v>
      </c>
      <c r="X59" s="87">
        <f t="shared" si="16"/>
        <v>0</v>
      </c>
      <c r="Y59" s="88">
        <f t="shared" si="9"/>
        <v>0</v>
      </c>
      <c r="Z59" s="89">
        <f t="shared" si="20"/>
        <v>3</v>
      </c>
      <c r="AA59" s="90">
        <f t="shared" si="10"/>
        <v>974.19</v>
      </c>
      <c r="AB59" s="91">
        <f t="shared" si="11"/>
        <v>1</v>
      </c>
      <c r="AC59" s="71">
        <f t="shared" si="12"/>
        <v>0</v>
      </c>
      <c r="AD59" s="71">
        <f t="shared" si="13"/>
        <v>0</v>
      </c>
      <c r="AE59" s="71">
        <v>974.19</v>
      </c>
      <c r="AF59" s="71">
        <f t="shared" si="14"/>
        <v>0</v>
      </c>
      <c r="AG59" s="71">
        <v>324.73</v>
      </c>
      <c r="AH59" s="71">
        <f t="shared" si="15"/>
        <v>0</v>
      </c>
      <c r="AI59" s="97"/>
    </row>
    <row r="60" spans="1:35" s="70" customFormat="1" x14ac:dyDescent="0.2">
      <c r="A60" s="73"/>
      <c r="B60" s="110" t="s">
        <v>186</v>
      </c>
      <c r="C60" s="124" t="s">
        <v>187</v>
      </c>
      <c r="D60" s="274" t="s">
        <v>125</v>
      </c>
      <c r="E60" s="275">
        <v>4</v>
      </c>
      <c r="F60" s="276">
        <v>322.77</v>
      </c>
      <c r="G60" s="277">
        <v>324.05</v>
      </c>
      <c r="H60" s="278">
        <v>324.73</v>
      </c>
      <c r="I60" s="279">
        <f t="shared" si="0"/>
        <v>1291.08</v>
      </c>
      <c r="J60" s="279">
        <f t="shared" si="1"/>
        <v>1296.2</v>
      </c>
      <c r="K60" s="279">
        <v>0</v>
      </c>
      <c r="L60" s="279">
        <f t="shared" si="2"/>
        <v>0</v>
      </c>
      <c r="M60" s="279">
        <v>4</v>
      </c>
      <c r="N60" s="279">
        <f t="shared" si="3"/>
        <v>4</v>
      </c>
      <c r="O60" s="279">
        <f t="shared" si="4"/>
        <v>0</v>
      </c>
      <c r="P60" s="279">
        <f t="shared" si="5"/>
        <v>1296.2</v>
      </c>
      <c r="Q60" s="279">
        <f t="shared" si="6"/>
        <v>1298.92</v>
      </c>
      <c r="R60" s="279">
        <f t="shared" si="7"/>
        <v>1298.92</v>
      </c>
      <c r="S60" s="280">
        <v>0</v>
      </c>
      <c r="T60" s="281">
        <v>0</v>
      </c>
      <c r="U60" s="282">
        <v>4</v>
      </c>
      <c r="V60" s="86">
        <f t="shared" si="8"/>
        <v>1298.92</v>
      </c>
      <c r="W60" s="85">
        <f t="shared" si="19"/>
        <v>4</v>
      </c>
      <c r="X60" s="87">
        <f t="shared" si="16"/>
        <v>1298.92</v>
      </c>
      <c r="Y60" s="88">
        <f t="shared" si="9"/>
        <v>1</v>
      </c>
      <c r="Z60" s="89">
        <f t="shared" si="20"/>
        <v>0</v>
      </c>
      <c r="AA60" s="90">
        <f t="shared" si="10"/>
        <v>0</v>
      </c>
      <c r="AB60" s="91">
        <f t="shared" si="11"/>
        <v>0</v>
      </c>
      <c r="AC60" s="71">
        <f t="shared" si="12"/>
        <v>0</v>
      </c>
      <c r="AD60" s="71">
        <f t="shared" si="13"/>
        <v>0</v>
      </c>
      <c r="AE60" s="71">
        <v>1298.92</v>
      </c>
      <c r="AF60" s="71">
        <f t="shared" si="14"/>
        <v>0</v>
      </c>
      <c r="AG60" s="71">
        <v>324.73</v>
      </c>
      <c r="AH60" s="71">
        <f t="shared" si="15"/>
        <v>0</v>
      </c>
      <c r="AI60" s="97"/>
    </row>
    <row r="61" spans="1:35" s="70" customFormat="1" x14ac:dyDescent="0.2">
      <c r="A61" s="73"/>
      <c r="B61" s="110" t="s">
        <v>188</v>
      </c>
      <c r="C61" s="124" t="s">
        <v>189</v>
      </c>
      <c r="D61" s="274" t="s">
        <v>125</v>
      </c>
      <c r="E61" s="275">
        <v>3</v>
      </c>
      <c r="F61" s="276">
        <v>89.72</v>
      </c>
      <c r="G61" s="277">
        <v>91</v>
      </c>
      <c r="H61" s="278">
        <v>91.68</v>
      </c>
      <c r="I61" s="279">
        <f t="shared" si="0"/>
        <v>269.16000000000003</v>
      </c>
      <c r="J61" s="279">
        <f t="shared" si="1"/>
        <v>273</v>
      </c>
      <c r="K61" s="279">
        <v>0</v>
      </c>
      <c r="L61" s="279">
        <f t="shared" si="2"/>
        <v>0</v>
      </c>
      <c r="M61" s="279">
        <v>3</v>
      </c>
      <c r="N61" s="279">
        <f t="shared" si="3"/>
        <v>3</v>
      </c>
      <c r="O61" s="279">
        <f t="shared" si="4"/>
        <v>0</v>
      </c>
      <c r="P61" s="279">
        <f t="shared" si="5"/>
        <v>273</v>
      </c>
      <c r="Q61" s="279">
        <f t="shared" si="6"/>
        <v>275.04000000000002</v>
      </c>
      <c r="R61" s="279">
        <f t="shared" si="7"/>
        <v>275.04000000000002</v>
      </c>
      <c r="S61" s="280">
        <v>0</v>
      </c>
      <c r="T61" s="281">
        <v>0</v>
      </c>
      <c r="U61" s="282">
        <v>3</v>
      </c>
      <c r="V61" s="86">
        <f t="shared" si="8"/>
        <v>275.04000000000002</v>
      </c>
      <c r="W61" s="85">
        <f t="shared" si="19"/>
        <v>3</v>
      </c>
      <c r="X61" s="87">
        <f t="shared" si="16"/>
        <v>275.04000000000002</v>
      </c>
      <c r="Y61" s="88">
        <f t="shared" si="9"/>
        <v>1</v>
      </c>
      <c r="Z61" s="89">
        <f t="shared" si="20"/>
        <v>0</v>
      </c>
      <c r="AA61" s="90">
        <f t="shared" si="10"/>
        <v>0</v>
      </c>
      <c r="AB61" s="91">
        <f t="shared" si="11"/>
        <v>0</v>
      </c>
      <c r="AC61" s="71">
        <f t="shared" si="12"/>
        <v>0</v>
      </c>
      <c r="AD61" s="71">
        <f t="shared" si="13"/>
        <v>0</v>
      </c>
      <c r="AE61" s="71">
        <v>275.04000000000002</v>
      </c>
      <c r="AF61" s="71">
        <f t="shared" si="14"/>
        <v>0</v>
      </c>
      <c r="AG61" s="71">
        <v>91.68</v>
      </c>
      <c r="AH61" s="71">
        <f t="shared" si="15"/>
        <v>0</v>
      </c>
      <c r="AI61" s="97"/>
    </row>
    <row r="62" spans="1:35" s="70" customFormat="1" x14ac:dyDescent="0.2">
      <c r="A62" s="73"/>
      <c r="B62" s="110" t="s">
        <v>190</v>
      </c>
      <c r="C62" s="124" t="s">
        <v>191</v>
      </c>
      <c r="D62" s="274" t="s">
        <v>125</v>
      </c>
      <c r="E62" s="275">
        <v>2</v>
      </c>
      <c r="F62" s="276">
        <v>89.72</v>
      </c>
      <c r="G62" s="277">
        <v>91</v>
      </c>
      <c r="H62" s="278">
        <v>91.68</v>
      </c>
      <c r="I62" s="279">
        <f t="shared" si="0"/>
        <v>179.44</v>
      </c>
      <c r="J62" s="279">
        <f t="shared" si="1"/>
        <v>182</v>
      </c>
      <c r="K62" s="279">
        <v>0</v>
      </c>
      <c r="L62" s="279">
        <f t="shared" si="2"/>
        <v>0</v>
      </c>
      <c r="M62" s="279">
        <v>2</v>
      </c>
      <c r="N62" s="279">
        <f t="shared" si="3"/>
        <v>2</v>
      </c>
      <c r="O62" s="279">
        <f t="shared" si="4"/>
        <v>0</v>
      </c>
      <c r="P62" s="279">
        <f t="shared" si="5"/>
        <v>182</v>
      </c>
      <c r="Q62" s="279">
        <f t="shared" si="6"/>
        <v>183.36</v>
      </c>
      <c r="R62" s="279">
        <f t="shared" si="7"/>
        <v>183.36</v>
      </c>
      <c r="S62" s="280">
        <v>0</v>
      </c>
      <c r="T62" s="281">
        <v>0</v>
      </c>
      <c r="U62" s="282">
        <v>2</v>
      </c>
      <c r="V62" s="86">
        <f t="shared" si="8"/>
        <v>183.36</v>
      </c>
      <c r="W62" s="85">
        <f t="shared" si="19"/>
        <v>2</v>
      </c>
      <c r="X62" s="87">
        <f t="shared" si="16"/>
        <v>183.36</v>
      </c>
      <c r="Y62" s="88">
        <f t="shared" si="9"/>
        <v>1</v>
      </c>
      <c r="Z62" s="89">
        <f t="shared" si="20"/>
        <v>0</v>
      </c>
      <c r="AA62" s="90">
        <f t="shared" si="10"/>
        <v>0</v>
      </c>
      <c r="AB62" s="91">
        <f t="shared" si="11"/>
        <v>0</v>
      </c>
      <c r="AC62" s="71">
        <f t="shared" si="12"/>
        <v>0</v>
      </c>
      <c r="AD62" s="71">
        <f t="shared" si="13"/>
        <v>0</v>
      </c>
      <c r="AE62" s="71">
        <v>183.36</v>
      </c>
      <c r="AF62" s="71">
        <f t="shared" si="14"/>
        <v>0</v>
      </c>
      <c r="AG62" s="71">
        <v>91.68</v>
      </c>
      <c r="AH62" s="71">
        <f t="shared" si="15"/>
        <v>0</v>
      </c>
      <c r="AI62" s="97"/>
    </row>
    <row r="63" spans="1:35" s="70" customFormat="1" x14ac:dyDescent="0.2">
      <c r="A63" s="73"/>
      <c r="B63" s="110" t="s">
        <v>192</v>
      </c>
      <c r="C63" s="124" t="s">
        <v>193</v>
      </c>
      <c r="D63" s="274" t="s">
        <v>125</v>
      </c>
      <c r="E63" s="275">
        <v>3</v>
      </c>
      <c r="F63" s="276">
        <v>89.72</v>
      </c>
      <c r="G63" s="277">
        <v>91</v>
      </c>
      <c r="H63" s="278">
        <v>91.68</v>
      </c>
      <c r="I63" s="279">
        <f t="shared" si="0"/>
        <v>269.16000000000003</v>
      </c>
      <c r="J63" s="279">
        <f t="shared" si="1"/>
        <v>273</v>
      </c>
      <c r="K63" s="279">
        <v>0</v>
      </c>
      <c r="L63" s="279">
        <f t="shared" si="2"/>
        <v>0</v>
      </c>
      <c r="M63" s="279">
        <v>3</v>
      </c>
      <c r="N63" s="279">
        <f t="shared" si="3"/>
        <v>3</v>
      </c>
      <c r="O63" s="279">
        <f t="shared" si="4"/>
        <v>0</v>
      </c>
      <c r="P63" s="279">
        <f t="shared" si="5"/>
        <v>273</v>
      </c>
      <c r="Q63" s="279">
        <f t="shared" si="6"/>
        <v>275.04000000000002</v>
      </c>
      <c r="R63" s="279">
        <f t="shared" si="7"/>
        <v>275.04000000000002</v>
      </c>
      <c r="S63" s="280">
        <v>0</v>
      </c>
      <c r="T63" s="281">
        <v>0</v>
      </c>
      <c r="U63" s="282">
        <v>3</v>
      </c>
      <c r="V63" s="86">
        <f t="shared" si="8"/>
        <v>275.04000000000002</v>
      </c>
      <c r="W63" s="85">
        <f t="shared" si="19"/>
        <v>3</v>
      </c>
      <c r="X63" s="87">
        <f t="shared" si="16"/>
        <v>275.04000000000002</v>
      </c>
      <c r="Y63" s="88">
        <f t="shared" si="9"/>
        <v>1</v>
      </c>
      <c r="Z63" s="89">
        <f t="shared" si="20"/>
        <v>0</v>
      </c>
      <c r="AA63" s="90">
        <f t="shared" si="10"/>
        <v>0</v>
      </c>
      <c r="AB63" s="91">
        <f t="shared" si="11"/>
        <v>0</v>
      </c>
      <c r="AC63" s="71">
        <f t="shared" si="12"/>
        <v>0</v>
      </c>
      <c r="AD63" s="71">
        <f t="shared" si="13"/>
        <v>0</v>
      </c>
      <c r="AE63" s="71">
        <v>275.04000000000002</v>
      </c>
      <c r="AF63" s="71">
        <f t="shared" si="14"/>
        <v>0</v>
      </c>
      <c r="AG63" s="71">
        <v>91.68</v>
      </c>
      <c r="AH63" s="71">
        <f t="shared" si="15"/>
        <v>0</v>
      </c>
      <c r="AI63" s="97"/>
    </row>
    <row r="64" spans="1:35" s="70" customFormat="1" x14ac:dyDescent="0.2">
      <c r="A64" s="73"/>
      <c r="B64" s="110" t="s">
        <v>194</v>
      </c>
      <c r="C64" s="124" t="s">
        <v>195</v>
      </c>
      <c r="D64" s="274" t="s">
        <v>125</v>
      </c>
      <c r="E64" s="275">
        <v>3</v>
      </c>
      <c r="F64" s="276">
        <v>80.540000000000006</v>
      </c>
      <c r="G64" s="277">
        <v>81.819999999999993</v>
      </c>
      <c r="H64" s="278">
        <v>82.5</v>
      </c>
      <c r="I64" s="279">
        <f t="shared" si="0"/>
        <v>241.62</v>
      </c>
      <c r="J64" s="279">
        <f t="shared" si="1"/>
        <v>245.46</v>
      </c>
      <c r="K64" s="279">
        <v>0</v>
      </c>
      <c r="L64" s="279">
        <f t="shared" si="2"/>
        <v>0</v>
      </c>
      <c r="M64" s="279">
        <v>3</v>
      </c>
      <c r="N64" s="279">
        <f t="shared" si="3"/>
        <v>3</v>
      </c>
      <c r="O64" s="279">
        <f t="shared" si="4"/>
        <v>0</v>
      </c>
      <c r="P64" s="279">
        <f t="shared" si="5"/>
        <v>245.46</v>
      </c>
      <c r="Q64" s="279">
        <f t="shared" si="6"/>
        <v>247.5</v>
      </c>
      <c r="R64" s="279">
        <f t="shared" si="7"/>
        <v>247.5</v>
      </c>
      <c r="S64" s="280">
        <v>0</v>
      </c>
      <c r="T64" s="281">
        <v>0</v>
      </c>
      <c r="U64" s="282">
        <v>3</v>
      </c>
      <c r="V64" s="86">
        <f t="shared" si="8"/>
        <v>247.5</v>
      </c>
      <c r="W64" s="85">
        <f t="shared" si="19"/>
        <v>3</v>
      </c>
      <c r="X64" s="87">
        <f t="shared" si="16"/>
        <v>247.5</v>
      </c>
      <c r="Y64" s="88">
        <f t="shared" si="9"/>
        <v>1</v>
      </c>
      <c r="Z64" s="89">
        <f t="shared" si="20"/>
        <v>0</v>
      </c>
      <c r="AA64" s="90">
        <f t="shared" si="10"/>
        <v>0</v>
      </c>
      <c r="AB64" s="91">
        <f t="shared" si="11"/>
        <v>0</v>
      </c>
      <c r="AC64" s="71">
        <f t="shared" si="12"/>
        <v>0</v>
      </c>
      <c r="AD64" s="71">
        <f t="shared" si="13"/>
        <v>0</v>
      </c>
      <c r="AE64" s="71">
        <v>247.5</v>
      </c>
      <c r="AF64" s="71">
        <f t="shared" si="14"/>
        <v>0</v>
      </c>
      <c r="AG64" s="71">
        <v>82.5</v>
      </c>
      <c r="AH64" s="71">
        <f t="shared" si="15"/>
        <v>0</v>
      </c>
      <c r="AI64" s="97"/>
    </row>
    <row r="65" spans="1:35" s="70" customFormat="1" x14ac:dyDescent="0.2">
      <c r="A65" s="73"/>
      <c r="B65" s="110" t="s">
        <v>196</v>
      </c>
      <c r="C65" s="124" t="s">
        <v>197</v>
      </c>
      <c r="D65" s="274" t="s">
        <v>125</v>
      </c>
      <c r="E65" s="275">
        <v>3</v>
      </c>
      <c r="F65" s="276">
        <v>50.72</v>
      </c>
      <c r="G65" s="277">
        <v>52</v>
      </c>
      <c r="H65" s="278">
        <v>52.68</v>
      </c>
      <c r="I65" s="279">
        <f t="shared" si="0"/>
        <v>152.16</v>
      </c>
      <c r="J65" s="279">
        <f t="shared" si="1"/>
        <v>156</v>
      </c>
      <c r="K65" s="279">
        <v>0</v>
      </c>
      <c r="L65" s="279">
        <f t="shared" si="2"/>
        <v>0</v>
      </c>
      <c r="M65" s="279">
        <v>3</v>
      </c>
      <c r="N65" s="279">
        <f t="shared" si="3"/>
        <v>3</v>
      </c>
      <c r="O65" s="279">
        <f t="shared" si="4"/>
        <v>0</v>
      </c>
      <c r="P65" s="279">
        <f t="shared" si="5"/>
        <v>156</v>
      </c>
      <c r="Q65" s="279">
        <f t="shared" si="6"/>
        <v>158.04</v>
      </c>
      <c r="R65" s="279">
        <f t="shared" si="7"/>
        <v>158.04</v>
      </c>
      <c r="S65" s="280">
        <v>0</v>
      </c>
      <c r="T65" s="281">
        <v>0</v>
      </c>
      <c r="U65" s="282">
        <v>3</v>
      </c>
      <c r="V65" s="86">
        <f t="shared" si="8"/>
        <v>158.04</v>
      </c>
      <c r="W65" s="85">
        <f t="shared" si="19"/>
        <v>3</v>
      </c>
      <c r="X65" s="87">
        <f t="shared" si="16"/>
        <v>158.04</v>
      </c>
      <c r="Y65" s="88">
        <f t="shared" si="9"/>
        <v>1</v>
      </c>
      <c r="Z65" s="89">
        <f t="shared" si="20"/>
        <v>0</v>
      </c>
      <c r="AA65" s="90">
        <f t="shared" si="10"/>
        <v>0</v>
      </c>
      <c r="AB65" s="91">
        <f t="shared" si="11"/>
        <v>0</v>
      </c>
      <c r="AC65" s="71">
        <f t="shared" si="12"/>
        <v>0</v>
      </c>
      <c r="AD65" s="71">
        <f t="shared" si="13"/>
        <v>0</v>
      </c>
      <c r="AE65" s="71">
        <v>158.04</v>
      </c>
      <c r="AF65" s="71">
        <f t="shared" si="14"/>
        <v>0</v>
      </c>
      <c r="AG65" s="71">
        <v>52.68</v>
      </c>
      <c r="AH65" s="71">
        <f t="shared" si="15"/>
        <v>0</v>
      </c>
      <c r="AI65" s="97"/>
    </row>
    <row r="66" spans="1:35" s="70" customFormat="1" x14ac:dyDescent="0.2">
      <c r="A66" s="73"/>
      <c r="B66" s="110" t="s">
        <v>198</v>
      </c>
      <c r="C66" s="124" t="s">
        <v>199</v>
      </c>
      <c r="D66" s="274" t="s">
        <v>125</v>
      </c>
      <c r="E66" s="275">
        <v>4</v>
      </c>
      <c r="F66" s="276">
        <v>40.03</v>
      </c>
      <c r="G66" s="277">
        <v>41.31</v>
      </c>
      <c r="H66" s="278">
        <v>41.99</v>
      </c>
      <c r="I66" s="279">
        <f t="shared" ref="I66:I129" si="21">ROUND(E66*F66,2)</f>
        <v>160.12</v>
      </c>
      <c r="J66" s="279">
        <f t="shared" ref="J66:J129" si="22">ROUND(E66*G66,2)</f>
        <v>165.24</v>
      </c>
      <c r="K66" s="279">
        <v>0</v>
      </c>
      <c r="L66" s="279">
        <f t="shared" si="2"/>
        <v>0</v>
      </c>
      <c r="M66" s="279">
        <v>4</v>
      </c>
      <c r="N66" s="279">
        <f t="shared" si="3"/>
        <v>4</v>
      </c>
      <c r="O66" s="279">
        <f t="shared" si="4"/>
        <v>0</v>
      </c>
      <c r="P66" s="279">
        <f t="shared" si="5"/>
        <v>165.24</v>
      </c>
      <c r="Q66" s="279">
        <f t="shared" si="6"/>
        <v>167.96</v>
      </c>
      <c r="R66" s="279">
        <f t="shared" si="7"/>
        <v>167.96</v>
      </c>
      <c r="S66" s="280">
        <v>0</v>
      </c>
      <c r="T66" s="281">
        <v>0</v>
      </c>
      <c r="U66" s="282">
        <v>4</v>
      </c>
      <c r="V66" s="86">
        <f t="shared" si="8"/>
        <v>167.96</v>
      </c>
      <c r="W66" s="85">
        <f t="shared" si="19"/>
        <v>4</v>
      </c>
      <c r="X66" s="87">
        <f t="shared" si="16"/>
        <v>167.96</v>
      </c>
      <c r="Y66" s="88">
        <f t="shared" si="9"/>
        <v>1</v>
      </c>
      <c r="Z66" s="89">
        <f t="shared" si="20"/>
        <v>0</v>
      </c>
      <c r="AA66" s="90">
        <f t="shared" si="10"/>
        <v>0</v>
      </c>
      <c r="AB66" s="91">
        <f t="shared" si="11"/>
        <v>0</v>
      </c>
      <c r="AC66" s="71">
        <f t="shared" ref="AC66:AC129" si="23">+R66-X66-AA66</f>
        <v>0</v>
      </c>
      <c r="AD66" s="71">
        <f t="shared" ref="AD66:AD129" si="24">+E66-W66-Z66</f>
        <v>0</v>
      </c>
      <c r="AE66" s="71">
        <v>167.96</v>
      </c>
      <c r="AF66" s="71">
        <f t="shared" ref="AF66:AF129" si="25">+AE66-R66</f>
        <v>0</v>
      </c>
      <c r="AG66" s="71">
        <v>41.99</v>
      </c>
      <c r="AH66" s="71">
        <f t="shared" ref="AH66:AH129" si="26">+AG66-H66</f>
        <v>0</v>
      </c>
      <c r="AI66" s="97"/>
    </row>
    <row r="67" spans="1:35" s="70" customFormat="1" x14ac:dyDescent="0.2">
      <c r="A67" s="73"/>
      <c r="B67" s="110" t="s">
        <v>200</v>
      </c>
      <c r="C67" s="124" t="s">
        <v>201</v>
      </c>
      <c r="D67" s="274" t="s">
        <v>125</v>
      </c>
      <c r="E67" s="275">
        <v>40</v>
      </c>
      <c r="F67" s="276">
        <v>40.03</v>
      </c>
      <c r="G67" s="277">
        <v>41.31</v>
      </c>
      <c r="H67" s="278">
        <v>41.99</v>
      </c>
      <c r="I67" s="279">
        <f t="shared" si="21"/>
        <v>1601.2</v>
      </c>
      <c r="J67" s="279">
        <f t="shared" si="22"/>
        <v>1652.4</v>
      </c>
      <c r="K67" s="279">
        <v>0</v>
      </c>
      <c r="L67" s="279">
        <f t="shared" ref="L67:L130" si="27">E67-N67</f>
        <v>0</v>
      </c>
      <c r="M67" s="279">
        <v>40</v>
      </c>
      <c r="N67" s="279">
        <f t="shared" ref="N67:N130" si="28">ROUND(M67,2)</f>
        <v>40</v>
      </c>
      <c r="O67" s="279">
        <f t="shared" ref="O67:O130" si="29">ROUND(L67*G67,2)</f>
        <v>0</v>
      </c>
      <c r="P67" s="279">
        <f t="shared" ref="P67:P130" si="30">ROUND(N67*G67,2)</f>
        <v>1652.4</v>
      </c>
      <c r="Q67" s="279">
        <f t="shared" ref="Q67:Q130" si="31">ROUND(N67*H67,2)</f>
        <v>1679.6</v>
      </c>
      <c r="R67" s="279">
        <f t="shared" ref="R67:R130" si="32">O67+Q67</f>
        <v>1679.6</v>
      </c>
      <c r="S67" s="280">
        <v>0</v>
      </c>
      <c r="T67" s="281">
        <v>0</v>
      </c>
      <c r="U67" s="282">
        <v>40</v>
      </c>
      <c r="V67" s="86">
        <f t="shared" si="8"/>
        <v>1679.6000000000001</v>
      </c>
      <c r="W67" s="85">
        <f t="shared" si="19"/>
        <v>40</v>
      </c>
      <c r="X67" s="87">
        <f t="shared" si="16"/>
        <v>1679.6000000000001</v>
      </c>
      <c r="Y67" s="88">
        <f t="shared" si="9"/>
        <v>1.0000000000000002</v>
      </c>
      <c r="Z67" s="89">
        <f t="shared" si="20"/>
        <v>0</v>
      </c>
      <c r="AA67" s="90">
        <f t="shared" si="10"/>
        <v>0</v>
      </c>
      <c r="AB67" s="91">
        <f t="shared" si="11"/>
        <v>0</v>
      </c>
      <c r="AC67" s="71">
        <f t="shared" si="23"/>
        <v>-2.2737367544323206E-13</v>
      </c>
      <c r="AD67" s="71">
        <f t="shared" si="24"/>
        <v>0</v>
      </c>
      <c r="AE67" s="71">
        <v>1679.6000000000001</v>
      </c>
      <c r="AF67" s="71">
        <f t="shared" si="25"/>
        <v>0</v>
      </c>
      <c r="AG67" s="71">
        <v>41.99</v>
      </c>
      <c r="AH67" s="71">
        <f t="shared" si="26"/>
        <v>0</v>
      </c>
      <c r="AI67" s="97"/>
    </row>
    <row r="68" spans="1:35" s="70" customFormat="1" x14ac:dyDescent="0.2">
      <c r="A68" s="73"/>
      <c r="B68" s="110" t="s">
        <v>202</v>
      </c>
      <c r="C68" s="124" t="s">
        <v>203</v>
      </c>
      <c r="D68" s="274" t="s">
        <v>125</v>
      </c>
      <c r="E68" s="275">
        <v>40</v>
      </c>
      <c r="F68" s="276">
        <v>40.03</v>
      </c>
      <c r="G68" s="277">
        <v>41.31</v>
      </c>
      <c r="H68" s="278">
        <v>41.99</v>
      </c>
      <c r="I68" s="279">
        <f t="shared" si="21"/>
        <v>1601.2</v>
      </c>
      <c r="J68" s="279">
        <f t="shared" si="22"/>
        <v>1652.4</v>
      </c>
      <c r="K68" s="279">
        <v>0</v>
      </c>
      <c r="L68" s="279">
        <f t="shared" si="27"/>
        <v>0</v>
      </c>
      <c r="M68" s="279">
        <v>40</v>
      </c>
      <c r="N68" s="279">
        <f t="shared" si="28"/>
        <v>40</v>
      </c>
      <c r="O68" s="279">
        <f t="shared" si="29"/>
        <v>0</v>
      </c>
      <c r="P68" s="279">
        <f t="shared" si="30"/>
        <v>1652.4</v>
      </c>
      <c r="Q68" s="279">
        <f t="shared" si="31"/>
        <v>1679.6</v>
      </c>
      <c r="R68" s="279">
        <f t="shared" si="32"/>
        <v>1679.6</v>
      </c>
      <c r="S68" s="280">
        <v>0</v>
      </c>
      <c r="T68" s="281">
        <v>0</v>
      </c>
      <c r="U68" s="282">
        <v>40</v>
      </c>
      <c r="V68" s="86">
        <f t="shared" ref="V68:V131" si="33">+U68*H68</f>
        <v>1679.6000000000001</v>
      </c>
      <c r="W68" s="85">
        <f t="shared" si="19"/>
        <v>40</v>
      </c>
      <c r="X68" s="87">
        <f t="shared" si="16"/>
        <v>1679.6000000000001</v>
      </c>
      <c r="Y68" s="88">
        <f t="shared" ref="Y68:Y131" si="34">+IF(D68=0,"",X68/R68)</f>
        <v>1.0000000000000002</v>
      </c>
      <c r="Z68" s="89">
        <f t="shared" si="20"/>
        <v>0</v>
      </c>
      <c r="AA68" s="90">
        <f t="shared" ref="AA68:AA131" si="35">+Z68*H68</f>
        <v>0</v>
      </c>
      <c r="AB68" s="91">
        <f t="shared" ref="AB68:AB131" si="36">+IF(R68=0,"",AA68/R68)</f>
        <v>0</v>
      </c>
      <c r="AC68" s="71">
        <f t="shared" si="23"/>
        <v>-2.2737367544323206E-13</v>
      </c>
      <c r="AD68" s="71">
        <f t="shared" si="24"/>
        <v>0</v>
      </c>
      <c r="AE68" s="71">
        <v>1679.6000000000001</v>
      </c>
      <c r="AF68" s="71">
        <f t="shared" si="25"/>
        <v>0</v>
      </c>
      <c r="AG68" s="71">
        <v>41.99</v>
      </c>
      <c r="AH68" s="71">
        <f t="shared" si="26"/>
        <v>0</v>
      </c>
      <c r="AI68" s="97"/>
    </row>
    <row r="69" spans="1:35" s="70" customFormat="1" x14ac:dyDescent="0.2">
      <c r="A69" s="73"/>
      <c r="B69" s="77" t="s">
        <v>204</v>
      </c>
      <c r="C69" s="78" t="s">
        <v>205</v>
      </c>
      <c r="D69" s="79" t="s">
        <v>125</v>
      </c>
      <c r="E69" s="80">
        <v>3</v>
      </c>
      <c r="F69" s="81">
        <v>345.47</v>
      </c>
      <c r="G69" s="82">
        <v>346.75</v>
      </c>
      <c r="H69" s="83">
        <v>347.43</v>
      </c>
      <c r="I69" s="100">
        <f t="shared" si="21"/>
        <v>1036.4100000000001</v>
      </c>
      <c r="J69" s="100">
        <f t="shared" si="22"/>
        <v>1040.25</v>
      </c>
      <c r="K69" s="100">
        <v>0</v>
      </c>
      <c r="L69" s="100">
        <f t="shared" si="27"/>
        <v>0</v>
      </c>
      <c r="M69" s="100">
        <v>3</v>
      </c>
      <c r="N69" s="100">
        <f t="shared" si="28"/>
        <v>3</v>
      </c>
      <c r="O69" s="100">
        <f t="shared" si="29"/>
        <v>0</v>
      </c>
      <c r="P69" s="100">
        <f t="shared" si="30"/>
        <v>1040.25</v>
      </c>
      <c r="Q69" s="100">
        <f t="shared" si="31"/>
        <v>1042.29</v>
      </c>
      <c r="R69" s="84">
        <f t="shared" si="32"/>
        <v>1042.29</v>
      </c>
      <c r="S69" s="85">
        <v>3</v>
      </c>
      <c r="T69" s="86">
        <v>1042.29</v>
      </c>
      <c r="U69" s="76"/>
      <c r="V69" s="86">
        <f t="shared" si="33"/>
        <v>0</v>
      </c>
      <c r="W69" s="85">
        <f t="shared" si="19"/>
        <v>3</v>
      </c>
      <c r="X69" s="87">
        <f t="shared" ref="X69:X129" si="37">+V69+T69</f>
        <v>1042.29</v>
      </c>
      <c r="Y69" s="88">
        <f t="shared" si="34"/>
        <v>1</v>
      </c>
      <c r="Z69" s="89">
        <f t="shared" si="20"/>
        <v>0</v>
      </c>
      <c r="AA69" s="90">
        <f t="shared" si="35"/>
        <v>0</v>
      </c>
      <c r="AB69" s="91">
        <f t="shared" si="36"/>
        <v>0</v>
      </c>
      <c r="AC69" s="71">
        <f t="shared" si="23"/>
        <v>0</v>
      </c>
      <c r="AD69" s="71">
        <f t="shared" si="24"/>
        <v>0</v>
      </c>
      <c r="AE69" s="71">
        <v>1042.29</v>
      </c>
      <c r="AF69" s="71">
        <f t="shared" si="25"/>
        <v>0</v>
      </c>
      <c r="AG69" s="71">
        <v>347.43</v>
      </c>
      <c r="AH69" s="71">
        <f t="shared" si="26"/>
        <v>0</v>
      </c>
      <c r="AI69" s="97"/>
    </row>
    <row r="70" spans="1:35" s="70" customFormat="1" x14ac:dyDescent="0.2">
      <c r="A70" s="73"/>
      <c r="B70" s="77" t="s">
        <v>206</v>
      </c>
      <c r="C70" s="78" t="s">
        <v>207</v>
      </c>
      <c r="D70" s="79" t="s">
        <v>125</v>
      </c>
      <c r="E70" s="80">
        <v>2</v>
      </c>
      <c r="F70" s="81">
        <v>180.27</v>
      </c>
      <c r="G70" s="82">
        <v>181.55</v>
      </c>
      <c r="H70" s="83">
        <v>182.23</v>
      </c>
      <c r="I70" s="100">
        <f t="shared" si="21"/>
        <v>360.54</v>
      </c>
      <c r="J70" s="100">
        <f t="shared" si="22"/>
        <v>363.1</v>
      </c>
      <c r="K70" s="100">
        <v>0</v>
      </c>
      <c r="L70" s="100">
        <f t="shared" si="27"/>
        <v>0</v>
      </c>
      <c r="M70" s="100">
        <v>2</v>
      </c>
      <c r="N70" s="100">
        <f t="shared" si="28"/>
        <v>2</v>
      </c>
      <c r="O70" s="100">
        <f t="shared" si="29"/>
        <v>0</v>
      </c>
      <c r="P70" s="100">
        <f t="shared" si="30"/>
        <v>363.1</v>
      </c>
      <c r="Q70" s="100">
        <f t="shared" si="31"/>
        <v>364.46</v>
      </c>
      <c r="R70" s="84">
        <f t="shared" si="32"/>
        <v>364.46</v>
      </c>
      <c r="S70" s="85">
        <v>0</v>
      </c>
      <c r="T70" s="86">
        <v>0</v>
      </c>
      <c r="U70" s="76"/>
      <c r="V70" s="86">
        <f t="shared" si="33"/>
        <v>0</v>
      </c>
      <c r="W70" s="85">
        <f t="shared" si="19"/>
        <v>0</v>
      </c>
      <c r="X70" s="87">
        <f t="shared" si="37"/>
        <v>0</v>
      </c>
      <c r="Y70" s="88">
        <f t="shared" si="34"/>
        <v>0</v>
      </c>
      <c r="Z70" s="89">
        <f t="shared" si="20"/>
        <v>2</v>
      </c>
      <c r="AA70" s="90">
        <f t="shared" si="35"/>
        <v>364.46</v>
      </c>
      <c r="AB70" s="91">
        <f t="shared" si="36"/>
        <v>1</v>
      </c>
      <c r="AC70" s="71">
        <f t="shared" si="23"/>
        <v>0</v>
      </c>
      <c r="AD70" s="71">
        <f t="shared" si="24"/>
        <v>0</v>
      </c>
      <c r="AE70" s="71">
        <v>364.46</v>
      </c>
      <c r="AF70" s="71">
        <f t="shared" si="25"/>
        <v>0</v>
      </c>
      <c r="AG70" s="71">
        <v>182.23</v>
      </c>
      <c r="AH70" s="71">
        <f t="shared" si="26"/>
        <v>0</v>
      </c>
      <c r="AI70" s="97"/>
    </row>
    <row r="71" spans="1:35" s="70" customFormat="1" x14ac:dyDescent="0.2">
      <c r="A71" s="73"/>
      <c r="B71" s="77" t="s">
        <v>208</v>
      </c>
      <c r="C71" s="78" t="s">
        <v>209</v>
      </c>
      <c r="D71" s="79" t="s">
        <v>125</v>
      </c>
      <c r="E71" s="80">
        <v>2</v>
      </c>
      <c r="F71" s="81">
        <v>333.67</v>
      </c>
      <c r="G71" s="82">
        <v>334.95</v>
      </c>
      <c r="H71" s="83">
        <v>335.63</v>
      </c>
      <c r="I71" s="100">
        <f t="shared" si="21"/>
        <v>667.34</v>
      </c>
      <c r="J71" s="100">
        <f t="shared" si="22"/>
        <v>669.9</v>
      </c>
      <c r="K71" s="100">
        <v>0</v>
      </c>
      <c r="L71" s="100">
        <f t="shared" si="27"/>
        <v>0</v>
      </c>
      <c r="M71" s="100">
        <v>2</v>
      </c>
      <c r="N71" s="100">
        <f t="shared" si="28"/>
        <v>2</v>
      </c>
      <c r="O71" s="100">
        <f t="shared" si="29"/>
        <v>0</v>
      </c>
      <c r="P71" s="100">
        <f t="shared" si="30"/>
        <v>669.9</v>
      </c>
      <c r="Q71" s="100">
        <f t="shared" si="31"/>
        <v>671.26</v>
      </c>
      <c r="R71" s="84">
        <f t="shared" si="32"/>
        <v>671.26</v>
      </c>
      <c r="S71" s="85">
        <v>0</v>
      </c>
      <c r="T71" s="86">
        <v>0</v>
      </c>
      <c r="U71" s="76"/>
      <c r="V71" s="86">
        <f t="shared" si="33"/>
        <v>0</v>
      </c>
      <c r="W71" s="85">
        <f t="shared" si="19"/>
        <v>0</v>
      </c>
      <c r="X71" s="87">
        <f t="shared" si="37"/>
        <v>0</v>
      </c>
      <c r="Y71" s="88">
        <f t="shared" si="34"/>
        <v>0</v>
      </c>
      <c r="Z71" s="89">
        <f t="shared" si="20"/>
        <v>2</v>
      </c>
      <c r="AA71" s="90">
        <f t="shared" si="35"/>
        <v>671.26</v>
      </c>
      <c r="AB71" s="91">
        <f t="shared" si="36"/>
        <v>1</v>
      </c>
      <c r="AC71" s="71">
        <f t="shared" si="23"/>
        <v>0</v>
      </c>
      <c r="AD71" s="71">
        <f t="shared" si="24"/>
        <v>0</v>
      </c>
      <c r="AE71" s="71">
        <v>671.26</v>
      </c>
      <c r="AF71" s="71">
        <f t="shared" si="25"/>
        <v>0</v>
      </c>
      <c r="AG71" s="71">
        <v>335.63</v>
      </c>
      <c r="AH71" s="71">
        <f t="shared" si="26"/>
        <v>0</v>
      </c>
      <c r="AI71" s="97"/>
    </row>
    <row r="72" spans="1:35" s="70" customFormat="1" x14ac:dyDescent="0.2">
      <c r="A72" s="73"/>
      <c r="B72" s="110" t="s">
        <v>210</v>
      </c>
      <c r="C72" s="124" t="s">
        <v>211</v>
      </c>
      <c r="D72" s="274" t="s">
        <v>125</v>
      </c>
      <c r="E72" s="275">
        <v>50</v>
      </c>
      <c r="F72" s="276">
        <v>95.29</v>
      </c>
      <c r="G72" s="277">
        <v>96.57</v>
      </c>
      <c r="H72" s="278">
        <v>97.25</v>
      </c>
      <c r="I72" s="279">
        <f t="shared" si="21"/>
        <v>4764.5</v>
      </c>
      <c r="J72" s="279">
        <f t="shared" si="22"/>
        <v>4828.5</v>
      </c>
      <c r="K72" s="279">
        <v>0</v>
      </c>
      <c r="L72" s="279">
        <f t="shared" si="27"/>
        <v>0</v>
      </c>
      <c r="M72" s="279">
        <v>50</v>
      </c>
      <c r="N72" s="279">
        <f t="shared" si="28"/>
        <v>50</v>
      </c>
      <c r="O72" s="279">
        <f t="shared" si="29"/>
        <v>0</v>
      </c>
      <c r="P72" s="279">
        <f t="shared" si="30"/>
        <v>4828.5</v>
      </c>
      <c r="Q72" s="279">
        <f t="shared" si="31"/>
        <v>4862.5</v>
      </c>
      <c r="R72" s="279">
        <f t="shared" si="32"/>
        <v>4862.5</v>
      </c>
      <c r="S72" s="280">
        <v>10</v>
      </c>
      <c r="T72" s="281">
        <v>972.5</v>
      </c>
      <c r="U72" s="282">
        <v>40</v>
      </c>
      <c r="V72" s="86">
        <f t="shared" si="33"/>
        <v>3890</v>
      </c>
      <c r="W72" s="85">
        <f t="shared" si="19"/>
        <v>50</v>
      </c>
      <c r="X72" s="87">
        <f t="shared" si="37"/>
        <v>4862.5</v>
      </c>
      <c r="Y72" s="88">
        <f t="shared" si="34"/>
        <v>1</v>
      </c>
      <c r="Z72" s="89">
        <f t="shared" si="20"/>
        <v>0</v>
      </c>
      <c r="AA72" s="90">
        <f t="shared" si="35"/>
        <v>0</v>
      </c>
      <c r="AB72" s="91">
        <f t="shared" si="36"/>
        <v>0</v>
      </c>
      <c r="AC72" s="71">
        <f t="shared" si="23"/>
        <v>0</v>
      </c>
      <c r="AD72" s="71">
        <f t="shared" si="24"/>
        <v>0</v>
      </c>
      <c r="AE72" s="71">
        <v>4862.5</v>
      </c>
      <c r="AF72" s="71">
        <f t="shared" si="25"/>
        <v>0</v>
      </c>
      <c r="AG72" s="71">
        <v>97.25</v>
      </c>
      <c r="AH72" s="71">
        <f t="shared" si="26"/>
        <v>0</v>
      </c>
      <c r="AI72" s="97"/>
    </row>
    <row r="73" spans="1:35" s="70" customFormat="1" x14ac:dyDescent="0.2">
      <c r="A73" s="73"/>
      <c r="B73" s="110" t="s">
        <v>212</v>
      </c>
      <c r="C73" s="124" t="s">
        <v>213</v>
      </c>
      <c r="D73" s="274" t="s">
        <v>125</v>
      </c>
      <c r="E73" s="275">
        <v>50</v>
      </c>
      <c r="F73" s="276">
        <v>95.29</v>
      </c>
      <c r="G73" s="277">
        <v>96.57</v>
      </c>
      <c r="H73" s="278">
        <v>97.25</v>
      </c>
      <c r="I73" s="279">
        <f t="shared" si="21"/>
        <v>4764.5</v>
      </c>
      <c r="J73" s="279">
        <f t="shared" si="22"/>
        <v>4828.5</v>
      </c>
      <c r="K73" s="279">
        <v>0</v>
      </c>
      <c r="L73" s="279">
        <f t="shared" si="27"/>
        <v>0</v>
      </c>
      <c r="M73" s="279">
        <v>50</v>
      </c>
      <c r="N73" s="279">
        <f t="shared" si="28"/>
        <v>50</v>
      </c>
      <c r="O73" s="279">
        <f t="shared" si="29"/>
        <v>0</v>
      </c>
      <c r="P73" s="279">
        <f t="shared" si="30"/>
        <v>4828.5</v>
      </c>
      <c r="Q73" s="279">
        <f t="shared" si="31"/>
        <v>4862.5</v>
      </c>
      <c r="R73" s="279">
        <f t="shared" si="32"/>
        <v>4862.5</v>
      </c>
      <c r="S73" s="280">
        <v>10</v>
      </c>
      <c r="T73" s="281">
        <v>972.5</v>
      </c>
      <c r="U73" s="282">
        <v>40</v>
      </c>
      <c r="V73" s="86">
        <f t="shared" si="33"/>
        <v>3890</v>
      </c>
      <c r="W73" s="85">
        <f t="shared" si="19"/>
        <v>50</v>
      </c>
      <c r="X73" s="87">
        <f t="shared" si="37"/>
        <v>4862.5</v>
      </c>
      <c r="Y73" s="88">
        <f t="shared" si="34"/>
        <v>1</v>
      </c>
      <c r="Z73" s="89">
        <f t="shared" si="20"/>
        <v>0</v>
      </c>
      <c r="AA73" s="90">
        <f t="shared" si="35"/>
        <v>0</v>
      </c>
      <c r="AB73" s="91">
        <f t="shared" si="36"/>
        <v>0</v>
      </c>
      <c r="AC73" s="71">
        <f t="shared" si="23"/>
        <v>0</v>
      </c>
      <c r="AD73" s="71">
        <f t="shared" si="24"/>
        <v>0</v>
      </c>
      <c r="AE73" s="71">
        <v>4862.5</v>
      </c>
      <c r="AF73" s="71">
        <f t="shared" si="25"/>
        <v>0</v>
      </c>
      <c r="AG73" s="71">
        <v>97.25</v>
      </c>
      <c r="AH73" s="71">
        <f t="shared" si="26"/>
        <v>0</v>
      </c>
      <c r="AI73" s="97"/>
    </row>
    <row r="74" spans="1:35" s="70" customFormat="1" x14ac:dyDescent="0.2">
      <c r="A74" s="73"/>
      <c r="B74" s="117" t="s">
        <v>214</v>
      </c>
      <c r="C74" s="118" t="s">
        <v>215</v>
      </c>
      <c r="D74" s="119"/>
      <c r="E74" s="93"/>
      <c r="F74" s="94"/>
      <c r="G74" s="82"/>
      <c r="H74" s="95"/>
      <c r="I74" s="100">
        <f t="shared" si="21"/>
        <v>0</v>
      </c>
      <c r="J74" s="100">
        <f t="shared" si="22"/>
        <v>0</v>
      </c>
      <c r="K74" s="100"/>
      <c r="L74" s="100">
        <f t="shared" si="27"/>
        <v>0</v>
      </c>
      <c r="M74" s="100"/>
      <c r="N74" s="100">
        <f t="shared" si="28"/>
        <v>0</v>
      </c>
      <c r="O74" s="100">
        <f t="shared" si="29"/>
        <v>0</v>
      </c>
      <c r="P74" s="100">
        <f t="shared" si="30"/>
        <v>0</v>
      </c>
      <c r="Q74" s="100">
        <f t="shared" si="31"/>
        <v>0</v>
      </c>
      <c r="R74" s="84">
        <f t="shared" si="32"/>
        <v>0</v>
      </c>
      <c r="S74" s="85"/>
      <c r="T74" s="86"/>
      <c r="U74" s="76"/>
      <c r="V74" s="86">
        <f t="shared" si="33"/>
        <v>0</v>
      </c>
      <c r="W74" s="85"/>
      <c r="X74" s="87"/>
      <c r="Y74" s="88" t="str">
        <f t="shared" si="34"/>
        <v/>
      </c>
      <c r="Z74" s="89"/>
      <c r="AA74" s="90">
        <f t="shared" si="35"/>
        <v>0</v>
      </c>
      <c r="AB74" s="91" t="str">
        <f t="shared" si="36"/>
        <v/>
      </c>
      <c r="AC74" s="71">
        <f t="shared" si="23"/>
        <v>0</v>
      </c>
      <c r="AD74" s="71">
        <f t="shared" si="24"/>
        <v>0</v>
      </c>
      <c r="AE74" s="71"/>
      <c r="AF74" s="71">
        <f t="shared" si="25"/>
        <v>0</v>
      </c>
      <c r="AG74" s="71"/>
      <c r="AH74" s="71">
        <f t="shared" si="26"/>
        <v>0</v>
      </c>
      <c r="AI74" s="97"/>
    </row>
    <row r="75" spans="1:35" s="70" customFormat="1" x14ac:dyDescent="0.2">
      <c r="A75" s="73"/>
      <c r="B75" s="77" t="s">
        <v>216</v>
      </c>
      <c r="C75" s="78" t="s">
        <v>217</v>
      </c>
      <c r="D75" s="79" t="s">
        <v>49</v>
      </c>
      <c r="E75" s="80">
        <v>307</v>
      </c>
      <c r="F75" s="81">
        <v>7</v>
      </c>
      <c r="G75" s="82">
        <v>7.31</v>
      </c>
      <c r="H75" s="83">
        <v>7.49</v>
      </c>
      <c r="I75" s="100">
        <f t="shared" si="21"/>
        <v>2149</v>
      </c>
      <c r="J75" s="100">
        <f t="shared" si="22"/>
        <v>2244.17</v>
      </c>
      <c r="K75" s="100">
        <v>0</v>
      </c>
      <c r="L75" s="100">
        <f t="shared" si="27"/>
        <v>0</v>
      </c>
      <c r="M75" s="100">
        <v>307</v>
      </c>
      <c r="N75" s="100">
        <f t="shared" si="28"/>
        <v>307</v>
      </c>
      <c r="O75" s="100">
        <f t="shared" si="29"/>
        <v>0</v>
      </c>
      <c r="P75" s="100">
        <f t="shared" si="30"/>
        <v>2244.17</v>
      </c>
      <c r="Q75" s="100">
        <f t="shared" si="31"/>
        <v>2299.4299999999998</v>
      </c>
      <c r="R75" s="84">
        <f t="shared" si="32"/>
        <v>2299.4299999999998</v>
      </c>
      <c r="S75" s="85">
        <v>307</v>
      </c>
      <c r="T75" s="86">
        <v>2299.4300000000003</v>
      </c>
      <c r="U75" s="76"/>
      <c r="V75" s="86">
        <f t="shared" si="33"/>
        <v>0</v>
      </c>
      <c r="W75" s="85">
        <f>S75+U75</f>
        <v>307</v>
      </c>
      <c r="X75" s="87">
        <f t="shared" si="37"/>
        <v>2299.4300000000003</v>
      </c>
      <c r="Y75" s="88">
        <f t="shared" si="34"/>
        <v>1.0000000000000002</v>
      </c>
      <c r="Z75" s="89">
        <f>+E75-W75</f>
        <v>0</v>
      </c>
      <c r="AA75" s="90">
        <f t="shared" si="35"/>
        <v>0</v>
      </c>
      <c r="AB75" s="91">
        <f t="shared" si="36"/>
        <v>0</v>
      </c>
      <c r="AC75" s="71">
        <f t="shared" si="23"/>
        <v>-4.5474735088646412E-13</v>
      </c>
      <c r="AD75" s="71">
        <f t="shared" si="24"/>
        <v>0</v>
      </c>
      <c r="AE75" s="71">
        <v>2299.4300000000003</v>
      </c>
      <c r="AF75" s="71">
        <f t="shared" si="25"/>
        <v>0</v>
      </c>
      <c r="AG75" s="71">
        <v>7.49</v>
      </c>
      <c r="AH75" s="71">
        <f t="shared" si="26"/>
        <v>0</v>
      </c>
      <c r="AI75" s="97"/>
    </row>
    <row r="76" spans="1:35" s="70" customFormat="1" x14ac:dyDescent="0.2">
      <c r="A76" s="73"/>
      <c r="B76" s="77" t="s">
        <v>218</v>
      </c>
      <c r="C76" s="78" t="s">
        <v>219</v>
      </c>
      <c r="D76" s="79" t="s">
        <v>51</v>
      </c>
      <c r="E76" s="80">
        <v>43</v>
      </c>
      <c r="F76" s="81">
        <v>5.42</v>
      </c>
      <c r="G76" s="82">
        <v>5.67</v>
      </c>
      <c r="H76" s="83">
        <v>5.8</v>
      </c>
      <c r="I76" s="100">
        <f t="shared" si="21"/>
        <v>233.06</v>
      </c>
      <c r="J76" s="100">
        <f t="shared" si="22"/>
        <v>243.81</v>
      </c>
      <c r="K76" s="100">
        <v>0</v>
      </c>
      <c r="L76" s="100">
        <f t="shared" si="27"/>
        <v>0</v>
      </c>
      <c r="M76" s="100">
        <v>43</v>
      </c>
      <c r="N76" s="100">
        <f t="shared" si="28"/>
        <v>43</v>
      </c>
      <c r="O76" s="100">
        <f t="shared" si="29"/>
        <v>0</v>
      </c>
      <c r="P76" s="100">
        <f t="shared" si="30"/>
        <v>243.81</v>
      </c>
      <c r="Q76" s="100">
        <f t="shared" si="31"/>
        <v>249.4</v>
      </c>
      <c r="R76" s="84">
        <f t="shared" si="32"/>
        <v>249.4</v>
      </c>
      <c r="S76" s="85">
        <v>43</v>
      </c>
      <c r="T76" s="86">
        <v>249.4</v>
      </c>
      <c r="U76" s="76"/>
      <c r="V76" s="86">
        <f t="shared" si="33"/>
        <v>0</v>
      </c>
      <c r="W76" s="85">
        <f>S76+U76</f>
        <v>43</v>
      </c>
      <c r="X76" s="87">
        <f t="shared" si="37"/>
        <v>249.4</v>
      </c>
      <c r="Y76" s="88">
        <f t="shared" si="34"/>
        <v>1</v>
      </c>
      <c r="Z76" s="89">
        <f>+E76-W76</f>
        <v>0</v>
      </c>
      <c r="AA76" s="90">
        <f t="shared" si="35"/>
        <v>0</v>
      </c>
      <c r="AB76" s="91">
        <f t="shared" si="36"/>
        <v>0</v>
      </c>
      <c r="AC76" s="71">
        <f t="shared" si="23"/>
        <v>0</v>
      </c>
      <c r="AD76" s="71">
        <f t="shared" si="24"/>
        <v>0</v>
      </c>
      <c r="AE76" s="71">
        <v>249.4</v>
      </c>
      <c r="AF76" s="71">
        <f t="shared" si="25"/>
        <v>0</v>
      </c>
      <c r="AG76" s="71">
        <v>5.8</v>
      </c>
      <c r="AH76" s="71">
        <f t="shared" si="26"/>
        <v>0</v>
      </c>
      <c r="AI76" s="97"/>
    </row>
    <row r="77" spans="1:35" s="70" customFormat="1" x14ac:dyDescent="0.2">
      <c r="A77" s="73"/>
      <c r="B77" s="77" t="s">
        <v>220</v>
      </c>
      <c r="C77" s="78" t="s">
        <v>221</v>
      </c>
      <c r="D77" s="79" t="s">
        <v>51</v>
      </c>
      <c r="E77" s="80">
        <v>6</v>
      </c>
      <c r="F77" s="81">
        <v>5.21</v>
      </c>
      <c r="G77" s="82">
        <v>5.46</v>
      </c>
      <c r="H77" s="83">
        <v>5.59</v>
      </c>
      <c r="I77" s="100">
        <f t="shared" si="21"/>
        <v>31.26</v>
      </c>
      <c r="J77" s="100">
        <f t="shared" si="22"/>
        <v>32.76</v>
      </c>
      <c r="K77" s="100">
        <v>0</v>
      </c>
      <c r="L77" s="100">
        <f t="shared" si="27"/>
        <v>0</v>
      </c>
      <c r="M77" s="100">
        <v>6</v>
      </c>
      <c r="N77" s="100">
        <f t="shared" si="28"/>
        <v>6</v>
      </c>
      <c r="O77" s="100">
        <f t="shared" si="29"/>
        <v>0</v>
      </c>
      <c r="P77" s="100">
        <f t="shared" si="30"/>
        <v>32.76</v>
      </c>
      <c r="Q77" s="100">
        <f t="shared" si="31"/>
        <v>33.54</v>
      </c>
      <c r="R77" s="84">
        <f t="shared" si="32"/>
        <v>33.54</v>
      </c>
      <c r="S77" s="85">
        <v>6</v>
      </c>
      <c r="T77" s="86">
        <v>33.54</v>
      </c>
      <c r="U77" s="76"/>
      <c r="V77" s="86">
        <f t="shared" si="33"/>
        <v>0</v>
      </c>
      <c r="W77" s="85">
        <f>S77+U77</f>
        <v>6</v>
      </c>
      <c r="X77" s="87">
        <f t="shared" si="37"/>
        <v>33.54</v>
      </c>
      <c r="Y77" s="88">
        <f t="shared" si="34"/>
        <v>1</v>
      </c>
      <c r="Z77" s="89">
        <f>+E77-W77</f>
        <v>0</v>
      </c>
      <c r="AA77" s="90">
        <f t="shared" si="35"/>
        <v>0</v>
      </c>
      <c r="AB77" s="91">
        <f t="shared" si="36"/>
        <v>0</v>
      </c>
      <c r="AC77" s="71">
        <f t="shared" si="23"/>
        <v>0</v>
      </c>
      <c r="AD77" s="71">
        <f t="shared" si="24"/>
        <v>0</v>
      </c>
      <c r="AE77" s="71">
        <v>33.54</v>
      </c>
      <c r="AF77" s="71">
        <f t="shared" si="25"/>
        <v>0</v>
      </c>
      <c r="AG77" s="71">
        <v>5.59</v>
      </c>
      <c r="AH77" s="71">
        <f t="shared" si="26"/>
        <v>0</v>
      </c>
      <c r="AI77" s="97"/>
    </row>
    <row r="78" spans="1:35" s="70" customFormat="1" x14ac:dyDescent="0.2">
      <c r="A78" s="73"/>
      <c r="B78" s="117" t="s">
        <v>222</v>
      </c>
      <c r="C78" s="118" t="s">
        <v>223</v>
      </c>
      <c r="D78" s="119"/>
      <c r="E78" s="93"/>
      <c r="F78" s="94"/>
      <c r="G78" s="82"/>
      <c r="H78" s="95"/>
      <c r="I78" s="100">
        <f t="shared" si="21"/>
        <v>0</v>
      </c>
      <c r="J78" s="100">
        <f t="shared" si="22"/>
        <v>0</v>
      </c>
      <c r="K78" s="100"/>
      <c r="L78" s="100">
        <f t="shared" si="27"/>
        <v>0</v>
      </c>
      <c r="M78" s="100"/>
      <c r="N78" s="100">
        <f t="shared" si="28"/>
        <v>0</v>
      </c>
      <c r="O78" s="100">
        <f t="shared" si="29"/>
        <v>0</v>
      </c>
      <c r="P78" s="100">
        <f t="shared" si="30"/>
        <v>0</v>
      </c>
      <c r="Q78" s="100">
        <f t="shared" si="31"/>
        <v>0</v>
      </c>
      <c r="R78" s="84">
        <f t="shared" si="32"/>
        <v>0</v>
      </c>
      <c r="S78" s="85"/>
      <c r="T78" s="86"/>
      <c r="U78" s="76"/>
      <c r="V78" s="86">
        <f t="shared" si="33"/>
        <v>0</v>
      </c>
      <c r="W78" s="85"/>
      <c r="X78" s="87"/>
      <c r="Y78" s="88" t="str">
        <f t="shared" si="34"/>
        <v/>
      </c>
      <c r="Z78" s="89"/>
      <c r="AA78" s="90">
        <f t="shared" si="35"/>
        <v>0</v>
      </c>
      <c r="AB78" s="91" t="str">
        <f t="shared" si="36"/>
        <v/>
      </c>
      <c r="AC78" s="71">
        <f t="shared" si="23"/>
        <v>0</v>
      </c>
      <c r="AD78" s="71">
        <f t="shared" si="24"/>
        <v>0</v>
      </c>
      <c r="AE78" s="71"/>
      <c r="AF78" s="71">
        <f t="shared" si="25"/>
        <v>0</v>
      </c>
      <c r="AG78" s="71"/>
      <c r="AH78" s="71">
        <f t="shared" si="26"/>
        <v>0</v>
      </c>
      <c r="AI78" s="97"/>
    </row>
    <row r="79" spans="1:35" s="70" customFormat="1" x14ac:dyDescent="0.2">
      <c r="A79" s="73"/>
      <c r="B79" s="77" t="s">
        <v>224</v>
      </c>
      <c r="C79" s="78" t="s">
        <v>225</v>
      </c>
      <c r="D79" s="79" t="s">
        <v>49</v>
      </c>
      <c r="E79" s="80">
        <v>23</v>
      </c>
      <c r="F79" s="81">
        <v>10.19</v>
      </c>
      <c r="G79" s="82">
        <v>10.65</v>
      </c>
      <c r="H79" s="83">
        <v>10.89</v>
      </c>
      <c r="I79" s="100">
        <f t="shared" si="21"/>
        <v>234.37</v>
      </c>
      <c r="J79" s="100">
        <f t="shared" si="22"/>
        <v>244.95</v>
      </c>
      <c r="K79" s="100">
        <v>0</v>
      </c>
      <c r="L79" s="100">
        <f t="shared" si="27"/>
        <v>0</v>
      </c>
      <c r="M79" s="100">
        <v>23</v>
      </c>
      <c r="N79" s="100">
        <f t="shared" si="28"/>
        <v>23</v>
      </c>
      <c r="O79" s="100">
        <f t="shared" si="29"/>
        <v>0</v>
      </c>
      <c r="P79" s="100">
        <f t="shared" si="30"/>
        <v>244.95</v>
      </c>
      <c r="Q79" s="100">
        <f t="shared" si="31"/>
        <v>250.47</v>
      </c>
      <c r="R79" s="84">
        <f t="shared" si="32"/>
        <v>250.47</v>
      </c>
      <c r="S79" s="85">
        <v>0</v>
      </c>
      <c r="T79" s="86">
        <v>0</v>
      </c>
      <c r="U79" s="76"/>
      <c r="V79" s="86">
        <f t="shared" si="33"/>
        <v>0</v>
      </c>
      <c r="W79" s="85">
        <f>S79+U79</f>
        <v>0</v>
      </c>
      <c r="X79" s="87">
        <f t="shared" si="37"/>
        <v>0</v>
      </c>
      <c r="Y79" s="88">
        <f t="shared" si="34"/>
        <v>0</v>
      </c>
      <c r="Z79" s="89">
        <f t="shared" ref="Z79:Z87" si="38">+E79-W79</f>
        <v>23</v>
      </c>
      <c r="AA79" s="90">
        <f t="shared" si="35"/>
        <v>250.47000000000003</v>
      </c>
      <c r="AB79" s="91">
        <f t="shared" si="36"/>
        <v>1.0000000000000002</v>
      </c>
      <c r="AC79" s="71">
        <f t="shared" si="23"/>
        <v>0</v>
      </c>
      <c r="AD79" s="71">
        <f t="shared" si="24"/>
        <v>0</v>
      </c>
      <c r="AE79" s="71">
        <v>250.47000000000003</v>
      </c>
      <c r="AF79" s="71">
        <f t="shared" si="25"/>
        <v>0</v>
      </c>
      <c r="AG79" s="71">
        <v>10.89</v>
      </c>
      <c r="AH79" s="71">
        <f t="shared" si="26"/>
        <v>0</v>
      </c>
      <c r="AI79" s="97"/>
    </row>
    <row r="80" spans="1:35" s="70" customFormat="1" x14ac:dyDescent="0.2">
      <c r="A80" s="73"/>
      <c r="B80" s="77" t="s">
        <v>226</v>
      </c>
      <c r="C80" s="78" t="s">
        <v>227</v>
      </c>
      <c r="D80" s="79" t="s">
        <v>49</v>
      </c>
      <c r="E80" s="80">
        <v>464</v>
      </c>
      <c r="F80" s="81">
        <v>8.86</v>
      </c>
      <c r="G80" s="82">
        <v>9.32</v>
      </c>
      <c r="H80" s="83">
        <v>9.56</v>
      </c>
      <c r="I80" s="100">
        <f t="shared" si="21"/>
        <v>4111.04</v>
      </c>
      <c r="J80" s="100">
        <f t="shared" si="22"/>
        <v>4324.4799999999996</v>
      </c>
      <c r="K80" s="100">
        <v>0</v>
      </c>
      <c r="L80" s="100">
        <f t="shared" si="27"/>
        <v>0</v>
      </c>
      <c r="M80" s="100">
        <v>464</v>
      </c>
      <c r="N80" s="100">
        <f t="shared" si="28"/>
        <v>464</v>
      </c>
      <c r="O80" s="100">
        <f t="shared" si="29"/>
        <v>0</v>
      </c>
      <c r="P80" s="100">
        <f t="shared" si="30"/>
        <v>4324.4799999999996</v>
      </c>
      <c r="Q80" s="100">
        <f t="shared" si="31"/>
        <v>4435.84</v>
      </c>
      <c r="R80" s="84">
        <f t="shared" si="32"/>
        <v>4435.84</v>
      </c>
      <c r="S80" s="85">
        <v>0</v>
      </c>
      <c r="T80" s="86">
        <v>0</v>
      </c>
      <c r="U80" s="76"/>
      <c r="V80" s="86">
        <f t="shared" si="33"/>
        <v>0</v>
      </c>
      <c r="W80" s="85">
        <f>S80+U80</f>
        <v>0</v>
      </c>
      <c r="X80" s="87">
        <f t="shared" si="37"/>
        <v>0</v>
      </c>
      <c r="Y80" s="88">
        <f t="shared" si="34"/>
        <v>0</v>
      </c>
      <c r="Z80" s="89">
        <f t="shared" si="38"/>
        <v>464</v>
      </c>
      <c r="AA80" s="90">
        <f t="shared" si="35"/>
        <v>4435.84</v>
      </c>
      <c r="AB80" s="91">
        <f t="shared" si="36"/>
        <v>1</v>
      </c>
      <c r="AC80" s="71">
        <f t="shared" si="23"/>
        <v>0</v>
      </c>
      <c r="AD80" s="71">
        <f t="shared" si="24"/>
        <v>0</v>
      </c>
      <c r="AE80" s="71">
        <v>4435.84</v>
      </c>
      <c r="AF80" s="71">
        <f t="shared" si="25"/>
        <v>0</v>
      </c>
      <c r="AG80" s="71">
        <v>9.56</v>
      </c>
      <c r="AH80" s="71">
        <f t="shared" si="26"/>
        <v>0</v>
      </c>
      <c r="AI80" s="97"/>
    </row>
    <row r="81" spans="1:35" s="70" customFormat="1" x14ac:dyDescent="0.2">
      <c r="A81" s="73"/>
      <c r="B81" s="77" t="s">
        <v>228</v>
      </c>
      <c r="C81" s="78" t="s">
        <v>229</v>
      </c>
      <c r="D81" s="79" t="s">
        <v>49</v>
      </c>
      <c r="E81" s="80">
        <v>461</v>
      </c>
      <c r="F81" s="81">
        <v>7.5</v>
      </c>
      <c r="G81" s="82">
        <v>7.96</v>
      </c>
      <c r="H81" s="83">
        <v>8.1999999999999993</v>
      </c>
      <c r="I81" s="100">
        <f t="shared" si="21"/>
        <v>3457.5</v>
      </c>
      <c r="J81" s="100">
        <f t="shared" si="22"/>
        <v>3669.56</v>
      </c>
      <c r="K81" s="100">
        <v>0</v>
      </c>
      <c r="L81" s="100">
        <f t="shared" si="27"/>
        <v>0</v>
      </c>
      <c r="M81" s="100">
        <v>461</v>
      </c>
      <c r="N81" s="100">
        <f t="shared" si="28"/>
        <v>461</v>
      </c>
      <c r="O81" s="100">
        <f t="shared" si="29"/>
        <v>0</v>
      </c>
      <c r="P81" s="100">
        <f t="shared" si="30"/>
        <v>3669.56</v>
      </c>
      <c r="Q81" s="100">
        <f t="shared" si="31"/>
        <v>3780.2</v>
      </c>
      <c r="R81" s="84">
        <f t="shared" si="32"/>
        <v>3780.2</v>
      </c>
      <c r="S81" s="85">
        <v>0</v>
      </c>
      <c r="T81" s="86">
        <v>0</v>
      </c>
      <c r="U81" s="76"/>
      <c r="V81" s="86">
        <f t="shared" si="33"/>
        <v>0</v>
      </c>
      <c r="W81" s="85">
        <f>S81+U81</f>
        <v>0</v>
      </c>
      <c r="X81" s="87">
        <f t="shared" si="37"/>
        <v>0</v>
      </c>
      <c r="Y81" s="88">
        <f t="shared" si="34"/>
        <v>0</v>
      </c>
      <c r="Z81" s="89">
        <f t="shared" si="38"/>
        <v>461</v>
      </c>
      <c r="AA81" s="90">
        <f t="shared" si="35"/>
        <v>3780.2</v>
      </c>
      <c r="AB81" s="91">
        <f t="shared" si="36"/>
        <v>1</v>
      </c>
      <c r="AC81" s="71">
        <f t="shared" si="23"/>
        <v>0</v>
      </c>
      <c r="AD81" s="71">
        <f t="shared" si="24"/>
        <v>0</v>
      </c>
      <c r="AE81" s="71">
        <v>3780.2</v>
      </c>
      <c r="AF81" s="71">
        <f t="shared" si="25"/>
        <v>0</v>
      </c>
      <c r="AG81" s="71">
        <v>8.1999999999999993</v>
      </c>
      <c r="AH81" s="71">
        <f t="shared" si="26"/>
        <v>0</v>
      </c>
      <c r="AI81" s="97"/>
    </row>
    <row r="82" spans="1:35" s="26" customFormat="1" x14ac:dyDescent="0.25">
      <c r="A82" s="111" t="s">
        <v>47</v>
      </c>
      <c r="B82" s="74" t="s">
        <v>230</v>
      </c>
      <c r="C82" s="75" t="s">
        <v>231</v>
      </c>
      <c r="D82" s="92"/>
      <c r="E82" s="114"/>
      <c r="F82" s="94"/>
      <c r="G82" s="82"/>
      <c r="H82" s="94"/>
      <c r="I82" s="100">
        <f t="shared" si="21"/>
        <v>0</v>
      </c>
      <c r="J82" s="100">
        <f t="shared" si="22"/>
        <v>0</v>
      </c>
      <c r="K82" s="100"/>
      <c r="L82" s="100">
        <f t="shared" si="27"/>
        <v>0</v>
      </c>
      <c r="M82" s="100"/>
      <c r="N82" s="100">
        <f t="shared" si="28"/>
        <v>0</v>
      </c>
      <c r="O82" s="100">
        <f t="shared" si="29"/>
        <v>0</v>
      </c>
      <c r="P82" s="100">
        <f t="shared" si="30"/>
        <v>0</v>
      </c>
      <c r="Q82" s="100">
        <f t="shared" si="31"/>
        <v>0</v>
      </c>
      <c r="R82" s="84">
        <f t="shared" si="32"/>
        <v>0</v>
      </c>
      <c r="S82" s="112"/>
      <c r="T82" s="86">
        <v>0</v>
      </c>
      <c r="U82" s="76"/>
      <c r="V82" s="86">
        <f t="shared" si="33"/>
        <v>0</v>
      </c>
      <c r="W82" s="112"/>
      <c r="X82" s="87">
        <f t="shared" si="37"/>
        <v>0</v>
      </c>
      <c r="Y82" s="88" t="str">
        <f t="shared" si="34"/>
        <v/>
      </c>
      <c r="Z82" s="89">
        <f t="shared" si="38"/>
        <v>0</v>
      </c>
      <c r="AA82" s="90">
        <f t="shared" si="35"/>
        <v>0</v>
      </c>
      <c r="AB82" s="91" t="str">
        <f t="shared" si="36"/>
        <v/>
      </c>
      <c r="AC82" s="71">
        <f t="shared" si="23"/>
        <v>0</v>
      </c>
      <c r="AD82" s="71">
        <f t="shared" si="24"/>
        <v>0</v>
      </c>
      <c r="AE82" s="113"/>
      <c r="AF82" s="113">
        <f t="shared" si="25"/>
        <v>0</v>
      </c>
      <c r="AG82" s="113"/>
      <c r="AH82" s="71">
        <f t="shared" si="26"/>
        <v>0</v>
      </c>
      <c r="AI82" s="23"/>
    </row>
    <row r="83" spans="1:35" s="70" customFormat="1" x14ac:dyDescent="0.2">
      <c r="A83" s="73" t="s">
        <v>47</v>
      </c>
      <c r="B83" s="117" t="s">
        <v>232</v>
      </c>
      <c r="C83" s="118" t="s">
        <v>215</v>
      </c>
      <c r="D83" s="119"/>
      <c r="E83" s="93"/>
      <c r="F83" s="94"/>
      <c r="G83" s="82"/>
      <c r="H83" s="95"/>
      <c r="I83" s="100">
        <f t="shared" si="21"/>
        <v>0</v>
      </c>
      <c r="J83" s="100">
        <f t="shared" si="22"/>
        <v>0</v>
      </c>
      <c r="K83" s="100"/>
      <c r="L83" s="100">
        <f t="shared" si="27"/>
        <v>0</v>
      </c>
      <c r="M83" s="100"/>
      <c r="N83" s="100">
        <f t="shared" si="28"/>
        <v>0</v>
      </c>
      <c r="O83" s="100">
        <f t="shared" si="29"/>
        <v>0</v>
      </c>
      <c r="P83" s="100">
        <f t="shared" si="30"/>
        <v>0</v>
      </c>
      <c r="Q83" s="100">
        <f t="shared" si="31"/>
        <v>0</v>
      </c>
      <c r="R83" s="84">
        <f t="shared" si="32"/>
        <v>0</v>
      </c>
      <c r="S83" s="85"/>
      <c r="T83" s="86">
        <v>0</v>
      </c>
      <c r="U83" s="76"/>
      <c r="V83" s="86">
        <f t="shared" si="33"/>
        <v>0</v>
      </c>
      <c r="W83" s="85"/>
      <c r="X83" s="87">
        <f t="shared" si="37"/>
        <v>0</v>
      </c>
      <c r="Y83" s="88" t="str">
        <f t="shared" si="34"/>
        <v/>
      </c>
      <c r="Z83" s="89">
        <f t="shared" si="38"/>
        <v>0</v>
      </c>
      <c r="AA83" s="90">
        <f t="shared" si="35"/>
        <v>0</v>
      </c>
      <c r="AB83" s="91" t="str">
        <f t="shared" si="36"/>
        <v/>
      </c>
      <c r="AC83" s="71">
        <f t="shared" si="23"/>
        <v>0</v>
      </c>
      <c r="AD83" s="71">
        <f t="shared" si="24"/>
        <v>0</v>
      </c>
      <c r="AE83" s="71"/>
      <c r="AF83" s="71">
        <f t="shared" si="25"/>
        <v>0</v>
      </c>
      <c r="AG83" s="71"/>
      <c r="AH83" s="71">
        <f t="shared" si="26"/>
        <v>0</v>
      </c>
      <c r="AI83" s="97"/>
    </row>
    <row r="84" spans="1:35" s="70" customFormat="1" x14ac:dyDescent="0.2">
      <c r="A84" s="73"/>
      <c r="B84" s="77" t="s">
        <v>233</v>
      </c>
      <c r="C84" s="99" t="s">
        <v>234</v>
      </c>
      <c r="D84" s="79" t="s">
        <v>49</v>
      </c>
      <c r="E84" s="80">
        <v>208</v>
      </c>
      <c r="F84" s="81">
        <v>19.36</v>
      </c>
      <c r="G84" s="82">
        <v>19.64</v>
      </c>
      <c r="H84" s="83">
        <v>19.79</v>
      </c>
      <c r="I84" s="100">
        <f t="shared" si="21"/>
        <v>4026.88</v>
      </c>
      <c r="J84" s="100">
        <f t="shared" si="22"/>
        <v>4085.12</v>
      </c>
      <c r="K84" s="100">
        <v>72</v>
      </c>
      <c r="L84" s="100">
        <f t="shared" si="27"/>
        <v>72</v>
      </c>
      <c r="M84" s="100">
        <v>136</v>
      </c>
      <c r="N84" s="100">
        <f t="shared" si="28"/>
        <v>136</v>
      </c>
      <c r="O84" s="100">
        <f t="shared" si="29"/>
        <v>1414.08</v>
      </c>
      <c r="P84" s="100">
        <f t="shared" si="30"/>
        <v>2671.04</v>
      </c>
      <c r="Q84" s="100">
        <f t="shared" si="31"/>
        <v>2691.44</v>
      </c>
      <c r="R84" s="84">
        <f t="shared" si="32"/>
        <v>4105.5200000000004</v>
      </c>
      <c r="S84" s="85">
        <v>72</v>
      </c>
      <c r="T84" s="86">
        <v>1414.08</v>
      </c>
      <c r="U84" s="76"/>
      <c r="V84" s="86">
        <f t="shared" si="33"/>
        <v>0</v>
      </c>
      <c r="W84" s="85">
        <f>S84+U84</f>
        <v>72</v>
      </c>
      <c r="X84" s="87">
        <f t="shared" si="37"/>
        <v>1414.08</v>
      </c>
      <c r="Y84" s="88">
        <f t="shared" si="34"/>
        <v>0.34443383542157868</v>
      </c>
      <c r="Z84" s="89">
        <f t="shared" si="38"/>
        <v>136</v>
      </c>
      <c r="AA84" s="90">
        <f t="shared" si="35"/>
        <v>2691.44</v>
      </c>
      <c r="AB84" s="91">
        <f t="shared" si="36"/>
        <v>0.65556616457842121</v>
      </c>
      <c r="AC84" s="71">
        <f t="shared" si="23"/>
        <v>0</v>
      </c>
      <c r="AD84" s="71">
        <f t="shared" si="24"/>
        <v>0</v>
      </c>
      <c r="AE84" s="71">
        <v>4105.5200000000004</v>
      </c>
      <c r="AF84" s="71">
        <f t="shared" si="25"/>
        <v>0</v>
      </c>
      <c r="AG84" s="71">
        <v>19.79</v>
      </c>
      <c r="AH84" s="71">
        <f t="shared" si="26"/>
        <v>0</v>
      </c>
      <c r="AI84" s="97"/>
    </row>
    <row r="85" spans="1:35" s="70" customFormat="1" x14ac:dyDescent="0.2">
      <c r="A85" s="73" t="s">
        <v>47</v>
      </c>
      <c r="B85" s="77" t="s">
        <v>235</v>
      </c>
      <c r="C85" s="78" t="s">
        <v>236</v>
      </c>
      <c r="D85" s="79" t="s">
        <v>49</v>
      </c>
      <c r="E85" s="80">
        <v>3421</v>
      </c>
      <c r="F85" s="81">
        <v>6.03</v>
      </c>
      <c r="G85" s="82">
        <v>6.34</v>
      </c>
      <c r="H85" s="83">
        <v>6.52</v>
      </c>
      <c r="I85" s="100">
        <f t="shared" si="21"/>
        <v>20628.63</v>
      </c>
      <c r="J85" s="100">
        <f t="shared" si="22"/>
        <v>21689.14</v>
      </c>
      <c r="K85" s="100">
        <v>1046</v>
      </c>
      <c r="L85" s="100">
        <f t="shared" si="27"/>
        <v>1046</v>
      </c>
      <c r="M85" s="100">
        <v>2375</v>
      </c>
      <c r="N85" s="100">
        <f t="shared" si="28"/>
        <v>2375</v>
      </c>
      <c r="O85" s="100">
        <f t="shared" si="29"/>
        <v>6631.64</v>
      </c>
      <c r="P85" s="100">
        <f t="shared" si="30"/>
        <v>15057.5</v>
      </c>
      <c r="Q85" s="100">
        <f t="shared" si="31"/>
        <v>15485</v>
      </c>
      <c r="R85" s="84">
        <f t="shared" si="32"/>
        <v>22116.639999999999</v>
      </c>
      <c r="S85" s="85">
        <v>3421</v>
      </c>
      <c r="T85" s="86">
        <v>22116.639999999999</v>
      </c>
      <c r="U85" s="76"/>
      <c r="V85" s="86">
        <f t="shared" si="33"/>
        <v>0</v>
      </c>
      <c r="W85" s="85">
        <f>S85+U85</f>
        <v>3421</v>
      </c>
      <c r="X85" s="87">
        <f t="shared" si="37"/>
        <v>22116.639999999999</v>
      </c>
      <c r="Y85" s="88">
        <f t="shared" si="34"/>
        <v>1</v>
      </c>
      <c r="Z85" s="89">
        <f t="shared" si="38"/>
        <v>0</v>
      </c>
      <c r="AA85" s="90">
        <f t="shared" si="35"/>
        <v>0</v>
      </c>
      <c r="AB85" s="91">
        <f t="shared" si="36"/>
        <v>0</v>
      </c>
      <c r="AC85" s="71">
        <f t="shared" si="23"/>
        <v>0</v>
      </c>
      <c r="AD85" s="71">
        <f t="shared" si="24"/>
        <v>0</v>
      </c>
      <c r="AE85" s="71">
        <v>22116.639999999999</v>
      </c>
      <c r="AF85" s="71">
        <f t="shared" si="25"/>
        <v>0</v>
      </c>
      <c r="AG85" s="71">
        <v>6.52</v>
      </c>
      <c r="AH85" s="71">
        <f t="shared" si="26"/>
        <v>0</v>
      </c>
      <c r="AI85" s="97"/>
    </row>
    <row r="86" spans="1:35" s="70" customFormat="1" x14ac:dyDescent="0.2">
      <c r="A86" s="73" t="s">
        <v>47</v>
      </c>
      <c r="B86" s="77" t="s">
        <v>237</v>
      </c>
      <c r="C86" s="78" t="s">
        <v>238</v>
      </c>
      <c r="D86" s="79" t="s">
        <v>51</v>
      </c>
      <c r="E86" s="80">
        <v>2307</v>
      </c>
      <c r="F86" s="81">
        <v>3.71</v>
      </c>
      <c r="G86" s="82">
        <v>3.96</v>
      </c>
      <c r="H86" s="83">
        <v>4.09</v>
      </c>
      <c r="I86" s="100">
        <f t="shared" si="21"/>
        <v>8558.9699999999993</v>
      </c>
      <c r="J86" s="100">
        <f t="shared" si="22"/>
        <v>9135.7199999999993</v>
      </c>
      <c r="K86" s="100">
        <v>991</v>
      </c>
      <c r="L86" s="100">
        <f t="shared" si="27"/>
        <v>991</v>
      </c>
      <c r="M86" s="100">
        <v>1316</v>
      </c>
      <c r="N86" s="100">
        <f t="shared" si="28"/>
        <v>1316</v>
      </c>
      <c r="O86" s="100">
        <f t="shared" si="29"/>
        <v>3924.36</v>
      </c>
      <c r="P86" s="100">
        <f t="shared" si="30"/>
        <v>5211.3599999999997</v>
      </c>
      <c r="Q86" s="100">
        <f t="shared" si="31"/>
        <v>5382.44</v>
      </c>
      <c r="R86" s="84">
        <f t="shared" si="32"/>
        <v>9306.7999999999993</v>
      </c>
      <c r="S86" s="85">
        <v>2307</v>
      </c>
      <c r="T86" s="86">
        <v>9306.7999999999993</v>
      </c>
      <c r="U86" s="76"/>
      <c r="V86" s="86">
        <f t="shared" si="33"/>
        <v>0</v>
      </c>
      <c r="W86" s="85">
        <f>S86+U86</f>
        <v>2307</v>
      </c>
      <c r="X86" s="87">
        <f t="shared" si="37"/>
        <v>9306.7999999999993</v>
      </c>
      <c r="Y86" s="88">
        <f t="shared" si="34"/>
        <v>1</v>
      </c>
      <c r="Z86" s="89">
        <f t="shared" si="38"/>
        <v>0</v>
      </c>
      <c r="AA86" s="90">
        <f t="shared" si="35"/>
        <v>0</v>
      </c>
      <c r="AB86" s="91">
        <f t="shared" si="36"/>
        <v>0</v>
      </c>
      <c r="AC86" s="71">
        <f t="shared" si="23"/>
        <v>0</v>
      </c>
      <c r="AD86" s="71">
        <f t="shared" si="24"/>
        <v>0</v>
      </c>
      <c r="AE86" s="71">
        <v>9306.7999999999993</v>
      </c>
      <c r="AF86" s="71">
        <f t="shared" si="25"/>
        <v>0</v>
      </c>
      <c r="AG86" s="71">
        <v>4.09</v>
      </c>
      <c r="AH86" s="71">
        <f t="shared" si="26"/>
        <v>0</v>
      </c>
      <c r="AI86" s="97"/>
    </row>
    <row r="87" spans="1:35" s="70" customFormat="1" x14ac:dyDescent="0.2">
      <c r="A87" s="73"/>
      <c r="B87" s="77" t="s">
        <v>239</v>
      </c>
      <c r="C87" s="78" t="s">
        <v>240</v>
      </c>
      <c r="D87" s="79" t="s">
        <v>51</v>
      </c>
      <c r="E87" s="80">
        <v>1765</v>
      </c>
      <c r="F87" s="81">
        <v>4.6100000000000003</v>
      </c>
      <c r="G87" s="82">
        <v>4.8600000000000003</v>
      </c>
      <c r="H87" s="83">
        <v>4.99</v>
      </c>
      <c r="I87" s="100">
        <f t="shared" si="21"/>
        <v>8136.65</v>
      </c>
      <c r="J87" s="100">
        <f t="shared" si="22"/>
        <v>8577.9</v>
      </c>
      <c r="K87" s="100">
        <v>175</v>
      </c>
      <c r="L87" s="100">
        <f t="shared" si="27"/>
        <v>175</v>
      </c>
      <c r="M87" s="100">
        <v>1590</v>
      </c>
      <c r="N87" s="100">
        <f t="shared" si="28"/>
        <v>1590</v>
      </c>
      <c r="O87" s="100">
        <f t="shared" si="29"/>
        <v>850.5</v>
      </c>
      <c r="P87" s="100">
        <f t="shared" si="30"/>
        <v>7727.4</v>
      </c>
      <c r="Q87" s="100">
        <f t="shared" si="31"/>
        <v>7934.1</v>
      </c>
      <c r="R87" s="84">
        <f t="shared" si="32"/>
        <v>8784.6</v>
      </c>
      <c r="S87" s="85">
        <v>1765</v>
      </c>
      <c r="T87" s="86">
        <v>8784.6</v>
      </c>
      <c r="U87" s="76"/>
      <c r="V87" s="86">
        <f t="shared" si="33"/>
        <v>0</v>
      </c>
      <c r="W87" s="85">
        <f>S87+U87</f>
        <v>1765</v>
      </c>
      <c r="X87" s="87">
        <f t="shared" si="37"/>
        <v>8784.6</v>
      </c>
      <c r="Y87" s="88">
        <f t="shared" si="34"/>
        <v>1</v>
      </c>
      <c r="Z87" s="89">
        <f t="shared" si="38"/>
        <v>0</v>
      </c>
      <c r="AA87" s="90">
        <f t="shared" si="35"/>
        <v>0</v>
      </c>
      <c r="AB87" s="91">
        <f t="shared" si="36"/>
        <v>0</v>
      </c>
      <c r="AC87" s="71">
        <f t="shared" si="23"/>
        <v>0</v>
      </c>
      <c r="AD87" s="71">
        <f t="shared" si="24"/>
        <v>0</v>
      </c>
      <c r="AE87" s="71">
        <v>8784.6</v>
      </c>
      <c r="AF87" s="71">
        <f t="shared" si="25"/>
        <v>0</v>
      </c>
      <c r="AG87" s="71">
        <v>4.99</v>
      </c>
      <c r="AH87" s="71">
        <f t="shared" si="26"/>
        <v>0</v>
      </c>
      <c r="AI87" s="97"/>
    </row>
    <row r="88" spans="1:35" s="70" customFormat="1" x14ac:dyDescent="0.2">
      <c r="A88" s="73"/>
      <c r="B88" s="117" t="s">
        <v>241</v>
      </c>
      <c r="C88" s="118" t="s">
        <v>223</v>
      </c>
      <c r="D88" s="119"/>
      <c r="E88" s="93"/>
      <c r="F88" s="94"/>
      <c r="G88" s="82"/>
      <c r="H88" s="95"/>
      <c r="I88" s="100">
        <f t="shared" si="21"/>
        <v>0</v>
      </c>
      <c r="J88" s="100">
        <f t="shared" si="22"/>
        <v>0</v>
      </c>
      <c r="K88" s="100"/>
      <c r="L88" s="100">
        <f t="shared" si="27"/>
        <v>0</v>
      </c>
      <c r="M88" s="100"/>
      <c r="N88" s="100">
        <f t="shared" si="28"/>
        <v>0</v>
      </c>
      <c r="O88" s="100">
        <f t="shared" si="29"/>
        <v>0</v>
      </c>
      <c r="P88" s="100">
        <f t="shared" si="30"/>
        <v>0</v>
      </c>
      <c r="Q88" s="100">
        <f t="shared" si="31"/>
        <v>0</v>
      </c>
      <c r="R88" s="84">
        <f t="shared" si="32"/>
        <v>0</v>
      </c>
      <c r="S88" s="85"/>
      <c r="T88" s="86"/>
      <c r="U88" s="76"/>
      <c r="V88" s="86">
        <f t="shared" si="33"/>
        <v>0</v>
      </c>
      <c r="W88" s="85"/>
      <c r="X88" s="87"/>
      <c r="Y88" s="88" t="str">
        <f t="shared" si="34"/>
        <v/>
      </c>
      <c r="Z88" s="89"/>
      <c r="AA88" s="90">
        <f t="shared" si="35"/>
        <v>0</v>
      </c>
      <c r="AB88" s="91" t="str">
        <f t="shared" si="36"/>
        <v/>
      </c>
      <c r="AC88" s="71">
        <f t="shared" si="23"/>
        <v>0</v>
      </c>
      <c r="AD88" s="71">
        <f t="shared" si="24"/>
        <v>0</v>
      </c>
      <c r="AE88" s="71"/>
      <c r="AF88" s="71">
        <f t="shared" si="25"/>
        <v>0</v>
      </c>
      <c r="AG88" s="71"/>
      <c r="AH88" s="71">
        <f t="shared" si="26"/>
        <v>0</v>
      </c>
      <c r="AI88" s="97"/>
    </row>
    <row r="89" spans="1:35" s="70" customFormat="1" x14ac:dyDescent="0.2">
      <c r="A89" s="73"/>
      <c r="B89" s="77" t="s">
        <v>242</v>
      </c>
      <c r="C89" s="78" t="s">
        <v>243</v>
      </c>
      <c r="D89" s="79" t="s">
        <v>49</v>
      </c>
      <c r="E89" s="80">
        <v>899</v>
      </c>
      <c r="F89" s="81">
        <v>7.75</v>
      </c>
      <c r="G89" s="82">
        <v>8.2100000000000009</v>
      </c>
      <c r="H89" s="83">
        <v>8.4499999999999993</v>
      </c>
      <c r="I89" s="100">
        <f t="shared" si="21"/>
        <v>6967.25</v>
      </c>
      <c r="J89" s="100">
        <f t="shared" si="22"/>
        <v>7380.79</v>
      </c>
      <c r="K89" s="100">
        <v>0</v>
      </c>
      <c r="L89" s="100">
        <f t="shared" si="27"/>
        <v>0</v>
      </c>
      <c r="M89" s="100">
        <v>899</v>
      </c>
      <c r="N89" s="100">
        <f t="shared" si="28"/>
        <v>899</v>
      </c>
      <c r="O89" s="100">
        <f t="shared" si="29"/>
        <v>0</v>
      </c>
      <c r="P89" s="100">
        <f t="shared" si="30"/>
        <v>7380.79</v>
      </c>
      <c r="Q89" s="100">
        <f t="shared" si="31"/>
        <v>7596.55</v>
      </c>
      <c r="R89" s="84">
        <f t="shared" si="32"/>
        <v>7596.55</v>
      </c>
      <c r="S89" s="85">
        <v>899</v>
      </c>
      <c r="T89" s="86">
        <v>3379.9999999999995</v>
      </c>
      <c r="U89" s="76"/>
      <c r="V89" s="86">
        <f t="shared" si="33"/>
        <v>0</v>
      </c>
      <c r="W89" s="85">
        <f>S89+U89</f>
        <v>899</v>
      </c>
      <c r="X89" s="87">
        <f t="shared" si="37"/>
        <v>3379.9999999999995</v>
      </c>
      <c r="Y89" s="88">
        <f t="shared" si="34"/>
        <v>0.4449388209121245</v>
      </c>
      <c r="Z89" s="89">
        <f>+E89-W89</f>
        <v>0</v>
      </c>
      <c r="AA89" s="90">
        <f t="shared" si="35"/>
        <v>0</v>
      </c>
      <c r="AB89" s="91">
        <f t="shared" si="36"/>
        <v>0</v>
      </c>
      <c r="AC89" s="71">
        <f t="shared" si="23"/>
        <v>4216.5500000000011</v>
      </c>
      <c r="AD89" s="71">
        <f t="shared" si="24"/>
        <v>0</v>
      </c>
      <c r="AE89" s="71">
        <v>7596.5499999999993</v>
      </c>
      <c r="AF89" s="71">
        <f t="shared" si="25"/>
        <v>0</v>
      </c>
      <c r="AG89" s="71">
        <v>8.4499999999999993</v>
      </c>
      <c r="AH89" s="71">
        <f t="shared" si="26"/>
        <v>0</v>
      </c>
      <c r="AI89" s="97"/>
    </row>
    <row r="90" spans="1:35" s="70" customFormat="1" x14ac:dyDescent="0.2">
      <c r="A90" s="73"/>
      <c r="B90" s="77" t="s">
        <v>244</v>
      </c>
      <c r="C90" s="78" t="s">
        <v>245</v>
      </c>
      <c r="D90" s="79" t="s">
        <v>49</v>
      </c>
      <c r="E90" s="80">
        <v>8111</v>
      </c>
      <c r="F90" s="81">
        <v>7.18</v>
      </c>
      <c r="G90" s="82">
        <v>7.64</v>
      </c>
      <c r="H90" s="83">
        <v>7.88</v>
      </c>
      <c r="I90" s="100">
        <f t="shared" si="21"/>
        <v>58236.98</v>
      </c>
      <c r="J90" s="100">
        <f t="shared" si="22"/>
        <v>61968.04</v>
      </c>
      <c r="K90" s="100">
        <v>0</v>
      </c>
      <c r="L90" s="100">
        <f t="shared" si="27"/>
        <v>0</v>
      </c>
      <c r="M90" s="100">
        <v>8111</v>
      </c>
      <c r="N90" s="100">
        <f t="shared" si="28"/>
        <v>8111</v>
      </c>
      <c r="O90" s="100">
        <f t="shared" si="29"/>
        <v>0</v>
      </c>
      <c r="P90" s="100">
        <f t="shared" si="30"/>
        <v>61968.04</v>
      </c>
      <c r="Q90" s="100">
        <f t="shared" si="31"/>
        <v>63914.68</v>
      </c>
      <c r="R90" s="84">
        <f t="shared" si="32"/>
        <v>63914.68</v>
      </c>
      <c r="S90" s="85">
        <v>8111</v>
      </c>
      <c r="T90" s="86">
        <v>63914.680000000008</v>
      </c>
      <c r="U90" s="76"/>
      <c r="V90" s="86">
        <f t="shared" si="33"/>
        <v>0</v>
      </c>
      <c r="W90" s="85">
        <f>S90+U90</f>
        <v>8111</v>
      </c>
      <c r="X90" s="87">
        <f t="shared" si="37"/>
        <v>63914.680000000008</v>
      </c>
      <c r="Y90" s="88">
        <f t="shared" si="34"/>
        <v>1.0000000000000002</v>
      </c>
      <c r="Z90" s="89">
        <f>+E90-W90</f>
        <v>0</v>
      </c>
      <c r="AA90" s="90">
        <f t="shared" si="35"/>
        <v>0</v>
      </c>
      <c r="AB90" s="91">
        <f t="shared" si="36"/>
        <v>0</v>
      </c>
      <c r="AC90" s="71">
        <f t="shared" si="23"/>
        <v>-7.2759576141834259E-12</v>
      </c>
      <c r="AD90" s="71">
        <f t="shared" si="24"/>
        <v>0</v>
      </c>
      <c r="AE90" s="71">
        <v>63914.68</v>
      </c>
      <c r="AF90" s="71">
        <f t="shared" si="25"/>
        <v>0</v>
      </c>
      <c r="AG90" s="71">
        <v>7.88</v>
      </c>
      <c r="AH90" s="71">
        <f t="shared" si="26"/>
        <v>0</v>
      </c>
      <c r="AI90" s="97"/>
    </row>
    <row r="91" spans="1:35" s="70" customFormat="1" x14ac:dyDescent="0.2">
      <c r="A91" s="73" t="s">
        <v>47</v>
      </c>
      <c r="B91" s="117" t="s">
        <v>246</v>
      </c>
      <c r="C91" s="118" t="s">
        <v>247</v>
      </c>
      <c r="D91" s="119"/>
      <c r="E91" s="93"/>
      <c r="F91" s="94"/>
      <c r="G91" s="82"/>
      <c r="H91" s="95"/>
      <c r="I91" s="100">
        <f t="shared" si="21"/>
        <v>0</v>
      </c>
      <c r="J91" s="100">
        <f t="shared" si="22"/>
        <v>0</v>
      </c>
      <c r="K91" s="100"/>
      <c r="L91" s="100">
        <f t="shared" si="27"/>
        <v>0</v>
      </c>
      <c r="M91" s="100"/>
      <c r="N91" s="100">
        <f t="shared" si="28"/>
        <v>0</v>
      </c>
      <c r="O91" s="100">
        <f t="shared" si="29"/>
        <v>0</v>
      </c>
      <c r="P91" s="100">
        <f t="shared" si="30"/>
        <v>0</v>
      </c>
      <c r="Q91" s="100">
        <f t="shared" si="31"/>
        <v>0</v>
      </c>
      <c r="R91" s="84">
        <f t="shared" si="32"/>
        <v>0</v>
      </c>
      <c r="S91" s="85"/>
      <c r="T91" s="86"/>
      <c r="U91" s="76"/>
      <c r="V91" s="86">
        <f t="shared" si="33"/>
        <v>0</v>
      </c>
      <c r="W91" s="85"/>
      <c r="X91" s="87"/>
      <c r="Y91" s="88" t="str">
        <f t="shared" si="34"/>
        <v/>
      </c>
      <c r="Z91" s="89"/>
      <c r="AA91" s="90">
        <f t="shared" si="35"/>
        <v>0</v>
      </c>
      <c r="AB91" s="91" t="str">
        <f t="shared" si="36"/>
        <v/>
      </c>
      <c r="AC91" s="71">
        <f t="shared" si="23"/>
        <v>0</v>
      </c>
      <c r="AD91" s="71">
        <f t="shared" si="24"/>
        <v>0</v>
      </c>
      <c r="AE91" s="71"/>
      <c r="AF91" s="71">
        <f t="shared" si="25"/>
        <v>0</v>
      </c>
      <c r="AG91" s="71"/>
      <c r="AH91" s="71">
        <f t="shared" si="26"/>
        <v>0</v>
      </c>
      <c r="AI91" s="97"/>
    </row>
    <row r="92" spans="1:35" s="70" customFormat="1" x14ac:dyDescent="0.2">
      <c r="A92" s="73" t="s">
        <v>47</v>
      </c>
      <c r="B92" s="77" t="s">
        <v>248</v>
      </c>
      <c r="C92" s="78" t="s">
        <v>249</v>
      </c>
      <c r="D92" s="79" t="s">
        <v>72</v>
      </c>
      <c r="E92" s="80">
        <v>893</v>
      </c>
      <c r="F92" s="81">
        <v>87.44</v>
      </c>
      <c r="G92" s="82">
        <v>91.08</v>
      </c>
      <c r="H92" s="83">
        <v>93.13</v>
      </c>
      <c r="I92" s="100">
        <f t="shared" si="21"/>
        <v>78083.92</v>
      </c>
      <c r="J92" s="100">
        <f t="shared" si="22"/>
        <v>81334.44</v>
      </c>
      <c r="K92" s="100">
        <v>233</v>
      </c>
      <c r="L92" s="100">
        <f t="shared" si="27"/>
        <v>233</v>
      </c>
      <c r="M92" s="100">
        <v>660</v>
      </c>
      <c r="N92" s="100">
        <f t="shared" si="28"/>
        <v>660</v>
      </c>
      <c r="O92" s="100">
        <f t="shared" si="29"/>
        <v>21221.64</v>
      </c>
      <c r="P92" s="100">
        <f t="shared" si="30"/>
        <v>60112.800000000003</v>
      </c>
      <c r="Q92" s="100">
        <f t="shared" si="31"/>
        <v>61465.8</v>
      </c>
      <c r="R92" s="84">
        <f t="shared" si="32"/>
        <v>82687.44</v>
      </c>
      <c r="S92" s="85">
        <v>893</v>
      </c>
      <c r="T92" s="86">
        <v>82687.439999999988</v>
      </c>
      <c r="U92" s="76"/>
      <c r="V92" s="86">
        <f t="shared" si="33"/>
        <v>0</v>
      </c>
      <c r="W92" s="85">
        <f>S92+U92</f>
        <v>893</v>
      </c>
      <c r="X92" s="87">
        <f t="shared" si="37"/>
        <v>82687.439999999988</v>
      </c>
      <c r="Y92" s="88">
        <f t="shared" si="34"/>
        <v>0.99999999999999978</v>
      </c>
      <c r="Z92" s="89">
        <f>+E92-W92</f>
        <v>0</v>
      </c>
      <c r="AA92" s="90">
        <f t="shared" si="35"/>
        <v>0</v>
      </c>
      <c r="AB92" s="91">
        <f t="shared" si="36"/>
        <v>0</v>
      </c>
      <c r="AC92" s="71">
        <f t="shared" si="23"/>
        <v>1.4551915228366852E-11</v>
      </c>
      <c r="AD92" s="71">
        <f t="shared" si="24"/>
        <v>0</v>
      </c>
      <c r="AE92" s="71">
        <v>82687.44</v>
      </c>
      <c r="AF92" s="71">
        <f t="shared" si="25"/>
        <v>0</v>
      </c>
      <c r="AG92" s="71">
        <v>93.13</v>
      </c>
      <c r="AH92" s="71">
        <f t="shared" si="26"/>
        <v>0</v>
      </c>
      <c r="AI92" s="97"/>
    </row>
    <row r="93" spans="1:35" s="70" customFormat="1" x14ac:dyDescent="0.2">
      <c r="A93" s="73"/>
      <c r="B93" s="77" t="s">
        <v>250</v>
      </c>
      <c r="C93" s="78" t="s">
        <v>251</v>
      </c>
      <c r="D93" s="79" t="s">
        <v>51</v>
      </c>
      <c r="E93" s="80">
        <v>155</v>
      </c>
      <c r="F93" s="81">
        <v>49.35</v>
      </c>
      <c r="G93" s="82">
        <v>53.16</v>
      </c>
      <c r="H93" s="83">
        <v>55.2</v>
      </c>
      <c r="I93" s="100">
        <f t="shared" si="21"/>
        <v>7649.25</v>
      </c>
      <c r="J93" s="100">
        <f t="shared" si="22"/>
        <v>8239.7999999999993</v>
      </c>
      <c r="K93" s="100">
        <v>146</v>
      </c>
      <c r="L93" s="100">
        <f t="shared" si="27"/>
        <v>146</v>
      </c>
      <c r="M93" s="100">
        <v>9</v>
      </c>
      <c r="N93" s="100">
        <f t="shared" si="28"/>
        <v>9</v>
      </c>
      <c r="O93" s="100">
        <f t="shared" si="29"/>
        <v>7761.36</v>
      </c>
      <c r="P93" s="100">
        <f t="shared" si="30"/>
        <v>478.44</v>
      </c>
      <c r="Q93" s="100">
        <f t="shared" si="31"/>
        <v>496.8</v>
      </c>
      <c r="R93" s="84">
        <f t="shared" si="32"/>
        <v>8258.16</v>
      </c>
      <c r="S93" s="85">
        <v>155</v>
      </c>
      <c r="T93" s="86">
        <v>8258.16</v>
      </c>
      <c r="U93" s="76"/>
      <c r="V93" s="86">
        <f t="shared" si="33"/>
        <v>0</v>
      </c>
      <c r="W93" s="85">
        <f>S93+U93</f>
        <v>155</v>
      </c>
      <c r="X93" s="87">
        <f t="shared" si="37"/>
        <v>8258.16</v>
      </c>
      <c r="Y93" s="88">
        <f t="shared" si="34"/>
        <v>1</v>
      </c>
      <c r="Z93" s="89">
        <f>+E93-W93</f>
        <v>0</v>
      </c>
      <c r="AA93" s="90">
        <f t="shared" si="35"/>
        <v>0</v>
      </c>
      <c r="AB93" s="91">
        <f t="shared" si="36"/>
        <v>0</v>
      </c>
      <c r="AC93" s="71">
        <f t="shared" si="23"/>
        <v>0</v>
      </c>
      <c r="AD93" s="71">
        <f t="shared" si="24"/>
        <v>0</v>
      </c>
      <c r="AE93" s="71">
        <v>8258.16</v>
      </c>
      <c r="AF93" s="71">
        <f t="shared" si="25"/>
        <v>0</v>
      </c>
      <c r="AG93" s="71">
        <v>55.2</v>
      </c>
      <c r="AH93" s="71">
        <f t="shared" si="26"/>
        <v>0</v>
      </c>
      <c r="AI93" s="98"/>
    </row>
    <row r="94" spans="1:35" s="70" customFormat="1" x14ac:dyDescent="0.2">
      <c r="A94" s="73"/>
      <c r="B94" s="117" t="s">
        <v>252</v>
      </c>
      <c r="C94" s="118" t="s">
        <v>253</v>
      </c>
      <c r="D94" s="119"/>
      <c r="E94" s="93"/>
      <c r="F94" s="94"/>
      <c r="G94" s="82"/>
      <c r="H94" s="95"/>
      <c r="I94" s="100">
        <f t="shared" si="21"/>
        <v>0</v>
      </c>
      <c r="J94" s="100">
        <f t="shared" si="22"/>
        <v>0</v>
      </c>
      <c r="K94" s="100"/>
      <c r="L94" s="100">
        <f t="shared" si="27"/>
        <v>0</v>
      </c>
      <c r="M94" s="100"/>
      <c r="N94" s="100">
        <f t="shared" si="28"/>
        <v>0</v>
      </c>
      <c r="O94" s="100">
        <f t="shared" si="29"/>
        <v>0</v>
      </c>
      <c r="P94" s="100">
        <f t="shared" si="30"/>
        <v>0</v>
      </c>
      <c r="Q94" s="100">
        <f t="shared" si="31"/>
        <v>0</v>
      </c>
      <c r="R94" s="84">
        <f t="shared" si="32"/>
        <v>0</v>
      </c>
      <c r="S94" s="85"/>
      <c r="T94" s="86"/>
      <c r="U94" s="76"/>
      <c r="V94" s="86">
        <f t="shared" si="33"/>
        <v>0</v>
      </c>
      <c r="W94" s="85"/>
      <c r="X94" s="87"/>
      <c r="Y94" s="88" t="str">
        <f t="shared" si="34"/>
        <v/>
      </c>
      <c r="Z94" s="89"/>
      <c r="AA94" s="90">
        <f t="shared" si="35"/>
        <v>0</v>
      </c>
      <c r="AB94" s="91" t="str">
        <f t="shared" si="36"/>
        <v/>
      </c>
      <c r="AC94" s="71">
        <f t="shared" si="23"/>
        <v>0</v>
      </c>
      <c r="AD94" s="71">
        <f t="shared" si="24"/>
        <v>0</v>
      </c>
      <c r="AE94" s="71"/>
      <c r="AF94" s="71">
        <f t="shared" si="25"/>
        <v>0</v>
      </c>
      <c r="AG94" s="71"/>
      <c r="AH94" s="71">
        <f t="shared" si="26"/>
        <v>0</v>
      </c>
      <c r="AI94" s="98"/>
    </row>
    <row r="95" spans="1:35" s="26" customFormat="1" x14ac:dyDescent="0.25">
      <c r="A95" s="111"/>
      <c r="B95" s="120" t="s">
        <v>254</v>
      </c>
      <c r="C95" s="121" t="s">
        <v>255</v>
      </c>
      <c r="D95" s="122"/>
      <c r="E95" s="114"/>
      <c r="F95" s="94"/>
      <c r="G95" s="82"/>
      <c r="H95" s="94"/>
      <c r="I95" s="100">
        <f t="shared" si="21"/>
        <v>0</v>
      </c>
      <c r="J95" s="100">
        <f t="shared" si="22"/>
        <v>0</v>
      </c>
      <c r="K95" s="100"/>
      <c r="L95" s="100">
        <f t="shared" si="27"/>
        <v>0</v>
      </c>
      <c r="M95" s="100"/>
      <c r="N95" s="100">
        <f t="shared" si="28"/>
        <v>0</v>
      </c>
      <c r="O95" s="100">
        <f t="shared" si="29"/>
        <v>0</v>
      </c>
      <c r="P95" s="100">
        <f t="shared" si="30"/>
        <v>0</v>
      </c>
      <c r="Q95" s="100">
        <f t="shared" si="31"/>
        <v>0</v>
      </c>
      <c r="R95" s="84">
        <f t="shared" si="32"/>
        <v>0</v>
      </c>
      <c r="S95" s="112"/>
      <c r="T95" s="86"/>
      <c r="U95" s="76"/>
      <c r="V95" s="86">
        <f t="shared" si="33"/>
        <v>0</v>
      </c>
      <c r="W95" s="112"/>
      <c r="X95" s="87"/>
      <c r="Y95" s="88" t="str">
        <f t="shared" si="34"/>
        <v/>
      </c>
      <c r="Z95" s="89"/>
      <c r="AA95" s="90">
        <f t="shared" si="35"/>
        <v>0</v>
      </c>
      <c r="AB95" s="91" t="str">
        <f t="shared" si="36"/>
        <v/>
      </c>
      <c r="AC95" s="71">
        <f t="shared" si="23"/>
        <v>0</v>
      </c>
      <c r="AD95" s="71">
        <f t="shared" si="24"/>
        <v>0</v>
      </c>
      <c r="AE95" s="113"/>
      <c r="AF95" s="113">
        <f t="shared" si="25"/>
        <v>0</v>
      </c>
      <c r="AG95" s="113"/>
      <c r="AH95" s="71">
        <f t="shared" si="26"/>
        <v>0</v>
      </c>
      <c r="AI95" s="27"/>
    </row>
    <row r="96" spans="1:35" s="70" customFormat="1" x14ac:dyDescent="0.2">
      <c r="A96" s="73"/>
      <c r="B96" s="77" t="s">
        <v>256</v>
      </c>
      <c r="C96" s="78" t="s">
        <v>257</v>
      </c>
      <c r="D96" s="79" t="s">
        <v>51</v>
      </c>
      <c r="E96" s="80">
        <v>465</v>
      </c>
      <c r="F96" s="81">
        <v>310.74</v>
      </c>
      <c r="G96" s="82">
        <v>313.39999999999998</v>
      </c>
      <c r="H96" s="83">
        <v>314.77999999999997</v>
      </c>
      <c r="I96" s="100">
        <f t="shared" si="21"/>
        <v>144494.1</v>
      </c>
      <c r="J96" s="100">
        <f t="shared" si="22"/>
        <v>145731</v>
      </c>
      <c r="K96" s="100">
        <v>0</v>
      </c>
      <c r="L96" s="100">
        <f t="shared" si="27"/>
        <v>0</v>
      </c>
      <c r="M96" s="100">
        <v>465</v>
      </c>
      <c r="N96" s="100">
        <f t="shared" si="28"/>
        <v>465</v>
      </c>
      <c r="O96" s="100">
        <f t="shared" si="29"/>
        <v>0</v>
      </c>
      <c r="P96" s="100">
        <f t="shared" si="30"/>
        <v>145731</v>
      </c>
      <c r="Q96" s="100">
        <f t="shared" si="31"/>
        <v>146372.70000000001</v>
      </c>
      <c r="R96" s="84">
        <f t="shared" si="32"/>
        <v>146372.70000000001</v>
      </c>
      <c r="S96" s="85">
        <v>0</v>
      </c>
      <c r="T96" s="86">
        <v>0</v>
      </c>
      <c r="U96" s="76"/>
      <c r="V96" s="86">
        <f t="shared" si="33"/>
        <v>0</v>
      </c>
      <c r="W96" s="85">
        <f t="shared" ref="W96:W101" si="39">S96+U96</f>
        <v>0</v>
      </c>
      <c r="X96" s="87">
        <f t="shared" si="37"/>
        <v>0</v>
      </c>
      <c r="Y96" s="88">
        <f t="shared" si="34"/>
        <v>0</v>
      </c>
      <c r="Z96" s="89">
        <f t="shared" ref="Z96:Z101" si="40">+E96-W96</f>
        <v>465</v>
      </c>
      <c r="AA96" s="90">
        <f t="shared" si="35"/>
        <v>146372.69999999998</v>
      </c>
      <c r="AB96" s="91">
        <f t="shared" si="36"/>
        <v>0.99999999999999978</v>
      </c>
      <c r="AC96" s="71">
        <f t="shared" si="23"/>
        <v>0</v>
      </c>
      <c r="AD96" s="71">
        <f t="shared" si="24"/>
        <v>0</v>
      </c>
      <c r="AE96" s="71">
        <v>146372.69999999998</v>
      </c>
      <c r="AF96" s="71">
        <f t="shared" si="25"/>
        <v>0</v>
      </c>
      <c r="AG96" s="71">
        <v>314.77999999999997</v>
      </c>
      <c r="AH96" s="71">
        <f t="shared" si="26"/>
        <v>0</v>
      </c>
      <c r="AI96" s="98"/>
    </row>
    <row r="97" spans="1:35" s="70" customFormat="1" x14ac:dyDescent="0.2">
      <c r="A97" s="73"/>
      <c r="B97" s="77" t="s">
        <v>258</v>
      </c>
      <c r="C97" s="78" t="s">
        <v>259</v>
      </c>
      <c r="D97" s="79" t="s">
        <v>51</v>
      </c>
      <c r="E97" s="80">
        <v>33</v>
      </c>
      <c r="F97" s="81">
        <v>381.61</v>
      </c>
      <c r="G97" s="82">
        <v>384.27</v>
      </c>
      <c r="H97" s="83">
        <v>385.65</v>
      </c>
      <c r="I97" s="100">
        <f t="shared" si="21"/>
        <v>12593.13</v>
      </c>
      <c r="J97" s="100">
        <f t="shared" si="22"/>
        <v>12680.91</v>
      </c>
      <c r="K97" s="100">
        <v>0</v>
      </c>
      <c r="L97" s="100">
        <f t="shared" si="27"/>
        <v>0</v>
      </c>
      <c r="M97" s="100">
        <v>33</v>
      </c>
      <c r="N97" s="100">
        <f t="shared" si="28"/>
        <v>33</v>
      </c>
      <c r="O97" s="100">
        <f t="shared" si="29"/>
        <v>0</v>
      </c>
      <c r="P97" s="100">
        <f t="shared" si="30"/>
        <v>12680.91</v>
      </c>
      <c r="Q97" s="100">
        <f t="shared" si="31"/>
        <v>12726.45</v>
      </c>
      <c r="R97" s="84">
        <f t="shared" si="32"/>
        <v>12726.45</v>
      </c>
      <c r="S97" s="85">
        <v>0</v>
      </c>
      <c r="T97" s="86">
        <v>0</v>
      </c>
      <c r="U97" s="76"/>
      <c r="V97" s="86">
        <f t="shared" si="33"/>
        <v>0</v>
      </c>
      <c r="W97" s="85">
        <f t="shared" si="39"/>
        <v>0</v>
      </c>
      <c r="X97" s="87">
        <f t="shared" si="37"/>
        <v>0</v>
      </c>
      <c r="Y97" s="88">
        <f t="shared" si="34"/>
        <v>0</v>
      </c>
      <c r="Z97" s="89">
        <f t="shared" si="40"/>
        <v>33</v>
      </c>
      <c r="AA97" s="90">
        <f t="shared" si="35"/>
        <v>12726.449999999999</v>
      </c>
      <c r="AB97" s="91">
        <f t="shared" si="36"/>
        <v>0.99999999999999989</v>
      </c>
      <c r="AC97" s="71">
        <f t="shared" si="23"/>
        <v>0</v>
      </c>
      <c r="AD97" s="71">
        <f t="shared" si="24"/>
        <v>0</v>
      </c>
      <c r="AE97" s="71">
        <v>12726.78</v>
      </c>
      <c r="AF97" s="71">
        <f t="shared" si="25"/>
        <v>0.32999999999992724</v>
      </c>
      <c r="AG97" s="71">
        <v>385.66</v>
      </c>
      <c r="AH97" s="71">
        <f t="shared" si="26"/>
        <v>1.0000000000047748E-2</v>
      </c>
      <c r="AI97" s="98"/>
    </row>
    <row r="98" spans="1:35" s="70" customFormat="1" x14ac:dyDescent="0.2">
      <c r="A98" s="73"/>
      <c r="B98" s="77" t="s">
        <v>260</v>
      </c>
      <c r="C98" s="78" t="s">
        <v>261</v>
      </c>
      <c r="D98" s="79" t="s">
        <v>51</v>
      </c>
      <c r="E98" s="80">
        <v>52</v>
      </c>
      <c r="F98" s="81">
        <v>201.68</v>
      </c>
      <c r="G98" s="82">
        <v>204.34</v>
      </c>
      <c r="H98" s="83">
        <v>205.72</v>
      </c>
      <c r="I98" s="100">
        <f t="shared" si="21"/>
        <v>10487.36</v>
      </c>
      <c r="J98" s="100">
        <f t="shared" si="22"/>
        <v>10625.68</v>
      </c>
      <c r="K98" s="100">
        <v>0</v>
      </c>
      <c r="L98" s="100">
        <f t="shared" si="27"/>
        <v>0</v>
      </c>
      <c r="M98" s="100">
        <v>52</v>
      </c>
      <c r="N98" s="100">
        <f t="shared" si="28"/>
        <v>52</v>
      </c>
      <c r="O98" s="100">
        <f t="shared" si="29"/>
        <v>0</v>
      </c>
      <c r="P98" s="100">
        <f t="shared" si="30"/>
        <v>10625.68</v>
      </c>
      <c r="Q98" s="100">
        <f t="shared" si="31"/>
        <v>10697.44</v>
      </c>
      <c r="R98" s="84">
        <f t="shared" si="32"/>
        <v>10697.44</v>
      </c>
      <c r="S98" s="85">
        <v>0</v>
      </c>
      <c r="T98" s="86">
        <v>0</v>
      </c>
      <c r="U98" s="76"/>
      <c r="V98" s="86">
        <f t="shared" si="33"/>
        <v>0</v>
      </c>
      <c r="W98" s="85">
        <f t="shared" si="39"/>
        <v>0</v>
      </c>
      <c r="X98" s="87">
        <f t="shared" si="37"/>
        <v>0</v>
      </c>
      <c r="Y98" s="88">
        <f t="shared" si="34"/>
        <v>0</v>
      </c>
      <c r="Z98" s="89">
        <f t="shared" si="40"/>
        <v>52</v>
      </c>
      <c r="AA98" s="90">
        <f t="shared" si="35"/>
        <v>10697.44</v>
      </c>
      <c r="AB98" s="91">
        <f t="shared" si="36"/>
        <v>1</v>
      </c>
      <c r="AC98" s="71">
        <f t="shared" si="23"/>
        <v>0</v>
      </c>
      <c r="AD98" s="71">
        <f t="shared" si="24"/>
        <v>0</v>
      </c>
      <c r="AE98" s="71">
        <v>10697.44</v>
      </c>
      <c r="AF98" s="71">
        <f t="shared" si="25"/>
        <v>0</v>
      </c>
      <c r="AG98" s="71">
        <v>205.72</v>
      </c>
      <c r="AH98" s="71">
        <f t="shared" si="26"/>
        <v>0</v>
      </c>
      <c r="AI98" s="98"/>
    </row>
    <row r="99" spans="1:35" s="70" customFormat="1" x14ac:dyDescent="0.2">
      <c r="A99" s="73"/>
      <c r="B99" s="77" t="s">
        <v>262</v>
      </c>
      <c r="C99" s="78" t="s">
        <v>263</v>
      </c>
      <c r="D99" s="79" t="s">
        <v>51</v>
      </c>
      <c r="E99" s="80">
        <v>243</v>
      </c>
      <c r="F99" s="81">
        <v>85.51</v>
      </c>
      <c r="G99" s="82">
        <v>88.17</v>
      </c>
      <c r="H99" s="83">
        <v>89.55</v>
      </c>
      <c r="I99" s="100">
        <f t="shared" si="21"/>
        <v>20778.93</v>
      </c>
      <c r="J99" s="100">
        <f t="shared" si="22"/>
        <v>21425.31</v>
      </c>
      <c r="K99" s="100">
        <v>0</v>
      </c>
      <c r="L99" s="100">
        <f t="shared" si="27"/>
        <v>0</v>
      </c>
      <c r="M99" s="100">
        <v>243</v>
      </c>
      <c r="N99" s="100">
        <f t="shared" si="28"/>
        <v>243</v>
      </c>
      <c r="O99" s="100">
        <f t="shared" si="29"/>
        <v>0</v>
      </c>
      <c r="P99" s="100">
        <f t="shared" si="30"/>
        <v>21425.31</v>
      </c>
      <c r="Q99" s="100">
        <f t="shared" si="31"/>
        <v>21760.65</v>
      </c>
      <c r="R99" s="84">
        <f t="shared" si="32"/>
        <v>21760.65</v>
      </c>
      <c r="S99" s="85">
        <v>0</v>
      </c>
      <c r="T99" s="86">
        <v>0</v>
      </c>
      <c r="U99" s="76"/>
      <c r="V99" s="86">
        <f t="shared" si="33"/>
        <v>0</v>
      </c>
      <c r="W99" s="85">
        <f t="shared" si="39"/>
        <v>0</v>
      </c>
      <c r="X99" s="87">
        <f t="shared" si="37"/>
        <v>0</v>
      </c>
      <c r="Y99" s="88">
        <f t="shared" si="34"/>
        <v>0</v>
      </c>
      <c r="Z99" s="89">
        <f t="shared" si="40"/>
        <v>243</v>
      </c>
      <c r="AA99" s="90">
        <f t="shared" si="35"/>
        <v>21760.649999999998</v>
      </c>
      <c r="AB99" s="91">
        <f t="shared" si="36"/>
        <v>0.99999999999999978</v>
      </c>
      <c r="AC99" s="71">
        <f t="shared" si="23"/>
        <v>0</v>
      </c>
      <c r="AD99" s="71">
        <f t="shared" si="24"/>
        <v>0</v>
      </c>
      <c r="AE99" s="71">
        <v>21760.649999999998</v>
      </c>
      <c r="AF99" s="71">
        <f t="shared" si="25"/>
        <v>0</v>
      </c>
      <c r="AG99" s="71">
        <v>89.55</v>
      </c>
      <c r="AH99" s="71">
        <f t="shared" si="26"/>
        <v>0</v>
      </c>
      <c r="AI99" s="98"/>
    </row>
    <row r="100" spans="1:35" s="70" customFormat="1" x14ac:dyDescent="0.2">
      <c r="A100" s="73"/>
      <c r="B100" s="77" t="s">
        <v>264</v>
      </c>
      <c r="C100" s="78" t="s">
        <v>265</v>
      </c>
      <c r="D100" s="79" t="s">
        <v>51</v>
      </c>
      <c r="E100" s="80">
        <v>51</v>
      </c>
      <c r="F100" s="81">
        <v>140.51</v>
      </c>
      <c r="G100" s="82">
        <v>143.16999999999999</v>
      </c>
      <c r="H100" s="83">
        <v>144.55000000000001</v>
      </c>
      <c r="I100" s="100">
        <f t="shared" si="21"/>
        <v>7166.01</v>
      </c>
      <c r="J100" s="100">
        <f t="shared" si="22"/>
        <v>7301.67</v>
      </c>
      <c r="K100" s="100">
        <v>0</v>
      </c>
      <c r="L100" s="100">
        <f t="shared" si="27"/>
        <v>0</v>
      </c>
      <c r="M100" s="100">
        <v>51</v>
      </c>
      <c r="N100" s="100">
        <f t="shared" si="28"/>
        <v>51</v>
      </c>
      <c r="O100" s="100">
        <f t="shared" si="29"/>
        <v>0</v>
      </c>
      <c r="P100" s="100">
        <f t="shared" si="30"/>
        <v>7301.67</v>
      </c>
      <c r="Q100" s="100">
        <f t="shared" si="31"/>
        <v>7372.05</v>
      </c>
      <c r="R100" s="84">
        <f t="shared" si="32"/>
        <v>7372.05</v>
      </c>
      <c r="S100" s="85">
        <v>0</v>
      </c>
      <c r="T100" s="86">
        <v>0</v>
      </c>
      <c r="U100" s="76"/>
      <c r="V100" s="86">
        <f t="shared" si="33"/>
        <v>0</v>
      </c>
      <c r="W100" s="85">
        <f t="shared" si="39"/>
        <v>0</v>
      </c>
      <c r="X100" s="87">
        <f t="shared" si="37"/>
        <v>0</v>
      </c>
      <c r="Y100" s="88">
        <f t="shared" si="34"/>
        <v>0</v>
      </c>
      <c r="Z100" s="89">
        <f t="shared" si="40"/>
        <v>51</v>
      </c>
      <c r="AA100" s="90">
        <f t="shared" si="35"/>
        <v>7372.05</v>
      </c>
      <c r="AB100" s="91">
        <f t="shared" si="36"/>
        <v>1</v>
      </c>
      <c r="AC100" s="71">
        <f t="shared" si="23"/>
        <v>0</v>
      </c>
      <c r="AD100" s="71">
        <f t="shared" si="24"/>
        <v>0</v>
      </c>
      <c r="AE100" s="71">
        <v>7372.05</v>
      </c>
      <c r="AF100" s="71">
        <f t="shared" si="25"/>
        <v>0</v>
      </c>
      <c r="AG100" s="71">
        <v>144.55000000000001</v>
      </c>
      <c r="AH100" s="71">
        <f t="shared" si="26"/>
        <v>0</v>
      </c>
      <c r="AI100" s="97"/>
    </row>
    <row r="101" spans="1:35" s="70" customFormat="1" x14ac:dyDescent="0.2">
      <c r="A101" s="73"/>
      <c r="B101" s="77" t="s">
        <v>266</v>
      </c>
      <c r="C101" s="78" t="s">
        <v>267</v>
      </c>
      <c r="D101" s="79" t="s">
        <v>51</v>
      </c>
      <c r="E101" s="80">
        <v>35</v>
      </c>
      <c r="F101" s="81">
        <v>206.51</v>
      </c>
      <c r="G101" s="82">
        <v>209.17</v>
      </c>
      <c r="H101" s="83">
        <v>210.55</v>
      </c>
      <c r="I101" s="100">
        <f t="shared" si="21"/>
        <v>7227.85</v>
      </c>
      <c r="J101" s="100">
        <f t="shared" si="22"/>
        <v>7320.95</v>
      </c>
      <c r="K101" s="100">
        <v>0</v>
      </c>
      <c r="L101" s="100">
        <f t="shared" si="27"/>
        <v>0</v>
      </c>
      <c r="M101" s="100">
        <v>35</v>
      </c>
      <c r="N101" s="100">
        <f t="shared" si="28"/>
        <v>35</v>
      </c>
      <c r="O101" s="100">
        <f t="shared" si="29"/>
        <v>0</v>
      </c>
      <c r="P101" s="100">
        <f t="shared" si="30"/>
        <v>7320.95</v>
      </c>
      <c r="Q101" s="100">
        <f t="shared" si="31"/>
        <v>7369.25</v>
      </c>
      <c r="R101" s="84">
        <f t="shared" si="32"/>
        <v>7369.25</v>
      </c>
      <c r="S101" s="85">
        <v>0</v>
      </c>
      <c r="T101" s="86">
        <v>0</v>
      </c>
      <c r="U101" s="76"/>
      <c r="V101" s="86">
        <f t="shared" si="33"/>
        <v>0</v>
      </c>
      <c r="W101" s="85">
        <f t="shared" si="39"/>
        <v>0</v>
      </c>
      <c r="X101" s="87">
        <f t="shared" si="37"/>
        <v>0</v>
      </c>
      <c r="Y101" s="88">
        <f t="shared" si="34"/>
        <v>0</v>
      </c>
      <c r="Z101" s="89">
        <f t="shared" si="40"/>
        <v>35</v>
      </c>
      <c r="AA101" s="90">
        <f t="shared" si="35"/>
        <v>7369.25</v>
      </c>
      <c r="AB101" s="91">
        <f t="shared" si="36"/>
        <v>1</v>
      </c>
      <c r="AC101" s="71">
        <f t="shared" si="23"/>
        <v>0</v>
      </c>
      <c r="AD101" s="71">
        <f t="shared" si="24"/>
        <v>0</v>
      </c>
      <c r="AE101" s="71">
        <v>7369.25</v>
      </c>
      <c r="AF101" s="71">
        <f t="shared" si="25"/>
        <v>0</v>
      </c>
      <c r="AG101" s="71">
        <v>210.55</v>
      </c>
      <c r="AH101" s="71">
        <f t="shared" si="26"/>
        <v>0</v>
      </c>
      <c r="AI101" s="97"/>
    </row>
    <row r="102" spans="1:35" s="26" customFormat="1" x14ac:dyDescent="0.25">
      <c r="A102" s="111"/>
      <c r="B102" s="120" t="s">
        <v>268</v>
      </c>
      <c r="C102" s="121" t="s">
        <v>269</v>
      </c>
      <c r="D102" s="122"/>
      <c r="E102" s="114"/>
      <c r="F102" s="94"/>
      <c r="G102" s="82"/>
      <c r="H102" s="94"/>
      <c r="I102" s="100">
        <f t="shared" si="21"/>
        <v>0</v>
      </c>
      <c r="J102" s="100">
        <f t="shared" si="22"/>
        <v>0</v>
      </c>
      <c r="K102" s="100"/>
      <c r="L102" s="100">
        <f t="shared" si="27"/>
        <v>0</v>
      </c>
      <c r="M102" s="100"/>
      <c r="N102" s="100">
        <f t="shared" si="28"/>
        <v>0</v>
      </c>
      <c r="O102" s="100">
        <f t="shared" si="29"/>
        <v>0</v>
      </c>
      <c r="P102" s="100">
        <f t="shared" si="30"/>
        <v>0</v>
      </c>
      <c r="Q102" s="100">
        <f t="shared" si="31"/>
        <v>0</v>
      </c>
      <c r="R102" s="84">
        <f t="shared" si="32"/>
        <v>0</v>
      </c>
      <c r="S102" s="112"/>
      <c r="T102" s="86"/>
      <c r="U102" s="76"/>
      <c r="V102" s="86">
        <f t="shared" si="33"/>
        <v>0</v>
      </c>
      <c r="W102" s="112"/>
      <c r="X102" s="87"/>
      <c r="Y102" s="88" t="str">
        <f t="shared" si="34"/>
        <v/>
      </c>
      <c r="Z102" s="89"/>
      <c r="AA102" s="90">
        <f t="shared" si="35"/>
        <v>0</v>
      </c>
      <c r="AB102" s="91" t="str">
        <f t="shared" si="36"/>
        <v/>
      </c>
      <c r="AC102" s="71">
        <f t="shared" si="23"/>
        <v>0</v>
      </c>
      <c r="AD102" s="71">
        <f t="shared" si="24"/>
        <v>0</v>
      </c>
      <c r="AE102" s="113"/>
      <c r="AF102" s="113">
        <f t="shared" si="25"/>
        <v>0</v>
      </c>
      <c r="AG102" s="113"/>
      <c r="AH102" s="71">
        <f t="shared" si="26"/>
        <v>0</v>
      </c>
      <c r="AI102" s="23"/>
    </row>
    <row r="103" spans="1:35" s="70" customFormat="1" x14ac:dyDescent="0.2">
      <c r="A103" s="73"/>
      <c r="B103" s="77" t="s">
        <v>270</v>
      </c>
      <c r="C103" s="78" t="s">
        <v>271</v>
      </c>
      <c r="D103" s="79" t="s">
        <v>51</v>
      </c>
      <c r="E103" s="80">
        <v>16</v>
      </c>
      <c r="F103" s="81">
        <v>142.72</v>
      </c>
      <c r="G103" s="82">
        <v>145.38</v>
      </c>
      <c r="H103" s="83">
        <v>146.76</v>
      </c>
      <c r="I103" s="100">
        <f t="shared" si="21"/>
        <v>2283.52</v>
      </c>
      <c r="J103" s="100">
        <f t="shared" si="22"/>
        <v>2326.08</v>
      </c>
      <c r="K103" s="100">
        <v>0</v>
      </c>
      <c r="L103" s="100">
        <f t="shared" si="27"/>
        <v>0</v>
      </c>
      <c r="M103" s="100">
        <v>16</v>
      </c>
      <c r="N103" s="100">
        <f t="shared" si="28"/>
        <v>16</v>
      </c>
      <c r="O103" s="100">
        <f t="shared" si="29"/>
        <v>0</v>
      </c>
      <c r="P103" s="100">
        <f t="shared" si="30"/>
        <v>2326.08</v>
      </c>
      <c r="Q103" s="100">
        <f t="shared" si="31"/>
        <v>2348.16</v>
      </c>
      <c r="R103" s="84">
        <f t="shared" si="32"/>
        <v>2348.16</v>
      </c>
      <c r="S103" s="85">
        <v>0</v>
      </c>
      <c r="T103" s="86">
        <v>0</v>
      </c>
      <c r="U103" s="76"/>
      <c r="V103" s="86">
        <f t="shared" si="33"/>
        <v>0</v>
      </c>
      <c r="W103" s="85">
        <f>S103+U103</f>
        <v>0</v>
      </c>
      <c r="X103" s="87">
        <f t="shared" si="37"/>
        <v>0</v>
      </c>
      <c r="Y103" s="88">
        <f t="shared" si="34"/>
        <v>0</v>
      </c>
      <c r="Z103" s="89">
        <f>+E103-W103</f>
        <v>16</v>
      </c>
      <c r="AA103" s="90">
        <f t="shared" si="35"/>
        <v>2348.16</v>
      </c>
      <c r="AB103" s="91">
        <f t="shared" si="36"/>
        <v>1</v>
      </c>
      <c r="AC103" s="71">
        <f t="shared" si="23"/>
        <v>0</v>
      </c>
      <c r="AD103" s="71">
        <f t="shared" si="24"/>
        <v>0</v>
      </c>
      <c r="AE103" s="71">
        <v>2348.16</v>
      </c>
      <c r="AF103" s="71">
        <f t="shared" si="25"/>
        <v>0</v>
      </c>
      <c r="AG103" s="71">
        <v>146.76</v>
      </c>
      <c r="AH103" s="71">
        <f t="shared" si="26"/>
        <v>0</v>
      </c>
      <c r="AI103" s="97"/>
    </row>
    <row r="104" spans="1:35" s="70" customFormat="1" x14ac:dyDescent="0.2">
      <c r="A104" s="73"/>
      <c r="B104" s="77" t="s">
        <v>272</v>
      </c>
      <c r="C104" s="78" t="s">
        <v>273</v>
      </c>
      <c r="D104" s="79" t="s">
        <v>51</v>
      </c>
      <c r="E104" s="80">
        <v>4</v>
      </c>
      <c r="F104" s="81">
        <v>140.51</v>
      </c>
      <c r="G104" s="82">
        <v>143.16999999999999</v>
      </c>
      <c r="H104" s="83">
        <v>144.55000000000001</v>
      </c>
      <c r="I104" s="100">
        <f t="shared" si="21"/>
        <v>562.04</v>
      </c>
      <c r="J104" s="100">
        <f t="shared" si="22"/>
        <v>572.67999999999995</v>
      </c>
      <c r="K104" s="100">
        <v>0</v>
      </c>
      <c r="L104" s="100">
        <f t="shared" si="27"/>
        <v>0</v>
      </c>
      <c r="M104" s="100">
        <v>4</v>
      </c>
      <c r="N104" s="100">
        <f t="shared" si="28"/>
        <v>4</v>
      </c>
      <c r="O104" s="100">
        <f t="shared" si="29"/>
        <v>0</v>
      </c>
      <c r="P104" s="100">
        <f t="shared" si="30"/>
        <v>572.67999999999995</v>
      </c>
      <c r="Q104" s="100">
        <f t="shared" si="31"/>
        <v>578.20000000000005</v>
      </c>
      <c r="R104" s="84">
        <f t="shared" si="32"/>
        <v>578.20000000000005</v>
      </c>
      <c r="S104" s="85">
        <v>0</v>
      </c>
      <c r="T104" s="86">
        <v>0</v>
      </c>
      <c r="U104" s="76"/>
      <c r="V104" s="86">
        <f t="shared" si="33"/>
        <v>0</v>
      </c>
      <c r="W104" s="85">
        <f>S104+U104</f>
        <v>0</v>
      </c>
      <c r="X104" s="87">
        <f t="shared" si="37"/>
        <v>0</v>
      </c>
      <c r="Y104" s="88">
        <f t="shared" si="34"/>
        <v>0</v>
      </c>
      <c r="Z104" s="89">
        <f>+E104-W104</f>
        <v>4</v>
      </c>
      <c r="AA104" s="90">
        <f t="shared" si="35"/>
        <v>578.20000000000005</v>
      </c>
      <c r="AB104" s="91">
        <f t="shared" si="36"/>
        <v>1</v>
      </c>
      <c r="AC104" s="71">
        <f t="shared" si="23"/>
        <v>0</v>
      </c>
      <c r="AD104" s="71">
        <f t="shared" si="24"/>
        <v>0</v>
      </c>
      <c r="AE104" s="71">
        <v>578.20000000000005</v>
      </c>
      <c r="AF104" s="71">
        <f t="shared" si="25"/>
        <v>0</v>
      </c>
      <c r="AG104" s="71">
        <v>144.55000000000001</v>
      </c>
      <c r="AH104" s="71">
        <f t="shared" si="26"/>
        <v>0</v>
      </c>
      <c r="AI104" s="97"/>
    </row>
    <row r="105" spans="1:35" s="26" customFormat="1" x14ac:dyDescent="0.25">
      <c r="A105" s="111"/>
      <c r="B105" s="120" t="s">
        <v>274</v>
      </c>
      <c r="C105" s="121" t="s">
        <v>275</v>
      </c>
      <c r="D105" s="122"/>
      <c r="E105" s="114"/>
      <c r="F105" s="94"/>
      <c r="G105" s="82"/>
      <c r="H105" s="94"/>
      <c r="I105" s="100">
        <f t="shared" si="21"/>
        <v>0</v>
      </c>
      <c r="J105" s="100">
        <f t="shared" si="22"/>
        <v>0</v>
      </c>
      <c r="K105" s="100"/>
      <c r="L105" s="100">
        <f t="shared" si="27"/>
        <v>0</v>
      </c>
      <c r="M105" s="100"/>
      <c r="N105" s="100">
        <f t="shared" si="28"/>
        <v>0</v>
      </c>
      <c r="O105" s="100">
        <f t="shared" si="29"/>
        <v>0</v>
      </c>
      <c r="P105" s="100">
        <f t="shared" si="30"/>
        <v>0</v>
      </c>
      <c r="Q105" s="100">
        <f t="shared" si="31"/>
        <v>0</v>
      </c>
      <c r="R105" s="84">
        <f t="shared" si="32"/>
        <v>0</v>
      </c>
      <c r="S105" s="112"/>
      <c r="T105" s="86"/>
      <c r="U105" s="76"/>
      <c r="V105" s="86">
        <f t="shared" si="33"/>
        <v>0</v>
      </c>
      <c r="W105" s="112"/>
      <c r="X105" s="87"/>
      <c r="Y105" s="88" t="str">
        <f t="shared" si="34"/>
        <v/>
      </c>
      <c r="Z105" s="89"/>
      <c r="AA105" s="90">
        <f t="shared" si="35"/>
        <v>0</v>
      </c>
      <c r="AB105" s="91" t="str">
        <f t="shared" si="36"/>
        <v/>
      </c>
      <c r="AC105" s="71">
        <f t="shared" si="23"/>
        <v>0</v>
      </c>
      <c r="AD105" s="71">
        <f t="shared" si="24"/>
        <v>0</v>
      </c>
      <c r="AE105" s="113"/>
      <c r="AF105" s="113">
        <f t="shared" si="25"/>
        <v>0</v>
      </c>
      <c r="AG105" s="113"/>
      <c r="AH105" s="71">
        <f t="shared" si="26"/>
        <v>0</v>
      </c>
      <c r="AI105" s="23"/>
    </row>
    <row r="106" spans="1:35" s="70" customFormat="1" x14ac:dyDescent="0.2">
      <c r="A106" s="73"/>
      <c r="B106" s="77" t="s">
        <v>276</v>
      </c>
      <c r="C106" s="78" t="s">
        <v>277</v>
      </c>
      <c r="D106" s="79" t="s">
        <v>51</v>
      </c>
      <c r="E106" s="80">
        <v>6</v>
      </c>
      <c r="F106" s="81">
        <v>175.94</v>
      </c>
      <c r="G106" s="82">
        <v>178.6</v>
      </c>
      <c r="H106" s="83">
        <v>179.98</v>
      </c>
      <c r="I106" s="100">
        <f t="shared" si="21"/>
        <v>1055.6400000000001</v>
      </c>
      <c r="J106" s="100">
        <f t="shared" si="22"/>
        <v>1071.5999999999999</v>
      </c>
      <c r="K106" s="100">
        <v>0</v>
      </c>
      <c r="L106" s="100">
        <f t="shared" si="27"/>
        <v>0</v>
      </c>
      <c r="M106" s="100">
        <v>6</v>
      </c>
      <c r="N106" s="100">
        <f t="shared" si="28"/>
        <v>6</v>
      </c>
      <c r="O106" s="100">
        <f t="shared" si="29"/>
        <v>0</v>
      </c>
      <c r="P106" s="100">
        <f t="shared" si="30"/>
        <v>1071.5999999999999</v>
      </c>
      <c r="Q106" s="100">
        <f t="shared" si="31"/>
        <v>1079.8800000000001</v>
      </c>
      <c r="R106" s="84">
        <f t="shared" si="32"/>
        <v>1079.8800000000001</v>
      </c>
      <c r="S106" s="85">
        <v>0</v>
      </c>
      <c r="T106" s="86">
        <v>0</v>
      </c>
      <c r="U106" s="76"/>
      <c r="V106" s="86">
        <f t="shared" si="33"/>
        <v>0</v>
      </c>
      <c r="W106" s="85">
        <f>S106+U106</f>
        <v>0</v>
      </c>
      <c r="X106" s="87">
        <f t="shared" si="37"/>
        <v>0</v>
      </c>
      <c r="Y106" s="88">
        <f t="shared" si="34"/>
        <v>0</v>
      </c>
      <c r="Z106" s="89">
        <f>+E106-W106</f>
        <v>6</v>
      </c>
      <c r="AA106" s="90">
        <f t="shared" si="35"/>
        <v>1079.8799999999999</v>
      </c>
      <c r="AB106" s="91">
        <f t="shared" si="36"/>
        <v>0.99999999999999978</v>
      </c>
      <c r="AC106" s="71">
        <f t="shared" si="23"/>
        <v>0</v>
      </c>
      <c r="AD106" s="71">
        <f t="shared" si="24"/>
        <v>0</v>
      </c>
      <c r="AE106" s="71">
        <v>1079.8799999999999</v>
      </c>
      <c r="AF106" s="71">
        <f t="shared" si="25"/>
        <v>0</v>
      </c>
      <c r="AG106" s="71">
        <v>179.98</v>
      </c>
      <c r="AH106" s="71">
        <f t="shared" si="26"/>
        <v>0</v>
      </c>
      <c r="AI106" s="97"/>
    </row>
    <row r="107" spans="1:35" s="26" customFormat="1" x14ac:dyDescent="0.25">
      <c r="A107" s="111"/>
      <c r="B107" s="120" t="s">
        <v>278</v>
      </c>
      <c r="C107" s="121" t="s">
        <v>279</v>
      </c>
      <c r="D107" s="122"/>
      <c r="E107" s="114"/>
      <c r="F107" s="94"/>
      <c r="G107" s="82"/>
      <c r="H107" s="94"/>
      <c r="I107" s="100">
        <f t="shared" si="21"/>
        <v>0</v>
      </c>
      <c r="J107" s="100">
        <f t="shared" si="22"/>
        <v>0</v>
      </c>
      <c r="K107" s="100"/>
      <c r="L107" s="100">
        <f t="shared" si="27"/>
        <v>0</v>
      </c>
      <c r="M107" s="100"/>
      <c r="N107" s="100">
        <f t="shared" si="28"/>
        <v>0</v>
      </c>
      <c r="O107" s="100">
        <f t="shared" si="29"/>
        <v>0</v>
      </c>
      <c r="P107" s="100">
        <f t="shared" si="30"/>
        <v>0</v>
      </c>
      <c r="Q107" s="100">
        <f t="shared" si="31"/>
        <v>0</v>
      </c>
      <c r="R107" s="84">
        <f t="shared" si="32"/>
        <v>0</v>
      </c>
      <c r="S107" s="112"/>
      <c r="T107" s="86"/>
      <c r="U107" s="76"/>
      <c r="V107" s="86">
        <f t="shared" si="33"/>
        <v>0</v>
      </c>
      <c r="W107" s="112"/>
      <c r="X107" s="87"/>
      <c r="Y107" s="88" t="str">
        <f t="shared" si="34"/>
        <v/>
      </c>
      <c r="Z107" s="89"/>
      <c r="AA107" s="90">
        <f t="shared" si="35"/>
        <v>0</v>
      </c>
      <c r="AB107" s="91" t="str">
        <f t="shared" si="36"/>
        <v/>
      </c>
      <c r="AC107" s="71">
        <f t="shared" si="23"/>
        <v>0</v>
      </c>
      <c r="AD107" s="71">
        <f t="shared" si="24"/>
        <v>0</v>
      </c>
      <c r="AE107" s="113"/>
      <c r="AF107" s="113">
        <f t="shared" si="25"/>
        <v>0</v>
      </c>
      <c r="AG107" s="113"/>
      <c r="AH107" s="71">
        <f t="shared" si="26"/>
        <v>0</v>
      </c>
      <c r="AI107" s="23"/>
    </row>
    <row r="108" spans="1:35" s="70" customFormat="1" x14ac:dyDescent="0.2">
      <c r="A108" s="73"/>
      <c r="B108" s="77" t="s">
        <v>280</v>
      </c>
      <c r="C108" s="78" t="s">
        <v>281</v>
      </c>
      <c r="D108" s="79" t="s">
        <v>51</v>
      </c>
      <c r="E108" s="80">
        <v>19</v>
      </c>
      <c r="F108" s="81">
        <v>906.95</v>
      </c>
      <c r="G108" s="82">
        <v>909.61</v>
      </c>
      <c r="H108" s="83">
        <v>910.99</v>
      </c>
      <c r="I108" s="100">
        <f t="shared" si="21"/>
        <v>17232.05</v>
      </c>
      <c r="J108" s="100">
        <f t="shared" si="22"/>
        <v>17282.59</v>
      </c>
      <c r="K108" s="100">
        <v>0</v>
      </c>
      <c r="L108" s="100">
        <f t="shared" si="27"/>
        <v>0</v>
      </c>
      <c r="M108" s="100">
        <v>19</v>
      </c>
      <c r="N108" s="100">
        <f t="shared" si="28"/>
        <v>19</v>
      </c>
      <c r="O108" s="100">
        <f t="shared" si="29"/>
        <v>0</v>
      </c>
      <c r="P108" s="100">
        <f t="shared" si="30"/>
        <v>17282.59</v>
      </c>
      <c r="Q108" s="100">
        <f t="shared" si="31"/>
        <v>17308.810000000001</v>
      </c>
      <c r="R108" s="84">
        <f t="shared" si="32"/>
        <v>17308.810000000001</v>
      </c>
      <c r="S108" s="85">
        <v>0</v>
      </c>
      <c r="T108" s="86">
        <v>0</v>
      </c>
      <c r="U108" s="76"/>
      <c r="V108" s="86">
        <f t="shared" si="33"/>
        <v>0</v>
      </c>
      <c r="W108" s="85">
        <f>S108+U108</f>
        <v>0</v>
      </c>
      <c r="X108" s="87">
        <f t="shared" si="37"/>
        <v>0</v>
      </c>
      <c r="Y108" s="88">
        <f t="shared" si="34"/>
        <v>0</v>
      </c>
      <c r="Z108" s="89">
        <f>+E108-W108</f>
        <v>19</v>
      </c>
      <c r="AA108" s="90">
        <f t="shared" si="35"/>
        <v>17308.810000000001</v>
      </c>
      <c r="AB108" s="91">
        <f t="shared" si="36"/>
        <v>1</v>
      </c>
      <c r="AC108" s="71">
        <f t="shared" si="23"/>
        <v>0</v>
      </c>
      <c r="AD108" s="71">
        <f t="shared" si="24"/>
        <v>0</v>
      </c>
      <c r="AE108" s="71">
        <v>17308.810000000001</v>
      </c>
      <c r="AF108" s="71">
        <f t="shared" si="25"/>
        <v>0</v>
      </c>
      <c r="AG108" s="71">
        <v>910.99</v>
      </c>
      <c r="AH108" s="71">
        <f t="shared" si="26"/>
        <v>0</v>
      </c>
      <c r="AI108" s="97"/>
    </row>
    <row r="109" spans="1:35" s="70" customFormat="1" x14ac:dyDescent="0.2">
      <c r="A109" s="73"/>
      <c r="B109" s="77" t="s">
        <v>282</v>
      </c>
      <c r="C109" s="78" t="s">
        <v>283</v>
      </c>
      <c r="D109" s="79" t="s">
        <v>51</v>
      </c>
      <c r="E109" s="80">
        <v>30</v>
      </c>
      <c r="F109" s="81">
        <v>334.93</v>
      </c>
      <c r="G109" s="82">
        <v>337.59</v>
      </c>
      <c r="H109" s="83">
        <v>338.97</v>
      </c>
      <c r="I109" s="100">
        <f t="shared" si="21"/>
        <v>10047.9</v>
      </c>
      <c r="J109" s="100">
        <f t="shared" si="22"/>
        <v>10127.700000000001</v>
      </c>
      <c r="K109" s="100">
        <v>0</v>
      </c>
      <c r="L109" s="100">
        <f t="shared" si="27"/>
        <v>0</v>
      </c>
      <c r="M109" s="100">
        <v>30</v>
      </c>
      <c r="N109" s="100">
        <f t="shared" si="28"/>
        <v>30</v>
      </c>
      <c r="O109" s="100">
        <f t="shared" si="29"/>
        <v>0</v>
      </c>
      <c r="P109" s="100">
        <f t="shared" si="30"/>
        <v>10127.700000000001</v>
      </c>
      <c r="Q109" s="100">
        <f t="shared" si="31"/>
        <v>10169.1</v>
      </c>
      <c r="R109" s="84">
        <f t="shared" si="32"/>
        <v>10169.1</v>
      </c>
      <c r="S109" s="85">
        <v>0</v>
      </c>
      <c r="T109" s="86">
        <v>0</v>
      </c>
      <c r="U109" s="76"/>
      <c r="V109" s="86">
        <f t="shared" si="33"/>
        <v>0</v>
      </c>
      <c r="W109" s="85">
        <f>S109+U109</f>
        <v>0</v>
      </c>
      <c r="X109" s="87">
        <f t="shared" si="37"/>
        <v>0</v>
      </c>
      <c r="Y109" s="88">
        <f t="shared" si="34"/>
        <v>0</v>
      </c>
      <c r="Z109" s="89">
        <f>+E109-W109</f>
        <v>30</v>
      </c>
      <c r="AA109" s="90">
        <f t="shared" si="35"/>
        <v>10169.1</v>
      </c>
      <c r="AB109" s="91">
        <f t="shared" si="36"/>
        <v>1</v>
      </c>
      <c r="AC109" s="71">
        <f t="shared" si="23"/>
        <v>0</v>
      </c>
      <c r="AD109" s="71">
        <f t="shared" si="24"/>
        <v>0</v>
      </c>
      <c r="AE109" s="71">
        <v>10169.1</v>
      </c>
      <c r="AF109" s="71">
        <f t="shared" si="25"/>
        <v>0</v>
      </c>
      <c r="AG109" s="71">
        <v>338.97</v>
      </c>
      <c r="AH109" s="71">
        <f t="shared" si="26"/>
        <v>0</v>
      </c>
      <c r="AI109" s="97"/>
    </row>
    <row r="110" spans="1:35" s="70" customFormat="1" x14ac:dyDescent="0.2">
      <c r="A110" s="73"/>
      <c r="B110" s="117" t="s">
        <v>284</v>
      </c>
      <c r="C110" s="118" t="s">
        <v>285</v>
      </c>
      <c r="D110" s="119"/>
      <c r="E110" s="93"/>
      <c r="F110" s="94"/>
      <c r="G110" s="82"/>
      <c r="H110" s="95"/>
      <c r="I110" s="100">
        <f t="shared" si="21"/>
        <v>0</v>
      </c>
      <c r="J110" s="100">
        <f t="shared" si="22"/>
        <v>0</v>
      </c>
      <c r="K110" s="100"/>
      <c r="L110" s="100">
        <f t="shared" si="27"/>
        <v>0</v>
      </c>
      <c r="M110" s="100"/>
      <c r="N110" s="100">
        <f t="shared" si="28"/>
        <v>0</v>
      </c>
      <c r="O110" s="100">
        <f t="shared" si="29"/>
        <v>0</v>
      </c>
      <c r="P110" s="100">
        <f t="shared" si="30"/>
        <v>0</v>
      </c>
      <c r="Q110" s="100">
        <f t="shared" si="31"/>
        <v>0</v>
      </c>
      <c r="R110" s="84">
        <f t="shared" si="32"/>
        <v>0</v>
      </c>
      <c r="S110" s="85"/>
      <c r="T110" s="86"/>
      <c r="U110" s="76"/>
      <c r="V110" s="86">
        <f t="shared" si="33"/>
        <v>0</v>
      </c>
      <c r="W110" s="85"/>
      <c r="X110" s="87"/>
      <c r="Y110" s="88" t="str">
        <f t="shared" si="34"/>
        <v/>
      </c>
      <c r="Z110" s="89"/>
      <c r="AA110" s="90">
        <f t="shared" si="35"/>
        <v>0</v>
      </c>
      <c r="AB110" s="91" t="str">
        <f t="shared" si="36"/>
        <v/>
      </c>
      <c r="AC110" s="71">
        <f t="shared" si="23"/>
        <v>0</v>
      </c>
      <c r="AD110" s="71">
        <f t="shared" si="24"/>
        <v>0</v>
      </c>
      <c r="AE110" s="71"/>
      <c r="AF110" s="71">
        <f t="shared" si="25"/>
        <v>0</v>
      </c>
      <c r="AG110" s="71"/>
      <c r="AH110" s="71">
        <f t="shared" si="26"/>
        <v>0</v>
      </c>
      <c r="AI110" s="97"/>
    </row>
    <row r="111" spans="1:35" s="70" customFormat="1" x14ac:dyDescent="0.2">
      <c r="A111" s="73"/>
      <c r="B111" s="77" t="s">
        <v>286</v>
      </c>
      <c r="C111" s="78" t="s">
        <v>287</v>
      </c>
      <c r="D111" s="79" t="s">
        <v>72</v>
      </c>
      <c r="E111" s="80">
        <v>98</v>
      </c>
      <c r="F111" s="81">
        <v>89.42</v>
      </c>
      <c r="G111" s="82">
        <v>91.75</v>
      </c>
      <c r="H111" s="83">
        <v>93.06</v>
      </c>
      <c r="I111" s="100">
        <f t="shared" si="21"/>
        <v>8763.16</v>
      </c>
      <c r="J111" s="100">
        <f t="shared" si="22"/>
        <v>8991.5</v>
      </c>
      <c r="K111" s="100">
        <v>0</v>
      </c>
      <c r="L111" s="100">
        <f t="shared" si="27"/>
        <v>0</v>
      </c>
      <c r="M111" s="100">
        <v>98</v>
      </c>
      <c r="N111" s="100">
        <f t="shared" si="28"/>
        <v>98</v>
      </c>
      <c r="O111" s="100">
        <f t="shared" si="29"/>
        <v>0</v>
      </c>
      <c r="P111" s="100">
        <f t="shared" si="30"/>
        <v>8991.5</v>
      </c>
      <c r="Q111" s="100">
        <f t="shared" si="31"/>
        <v>9119.8799999999992</v>
      </c>
      <c r="R111" s="84">
        <f t="shared" si="32"/>
        <v>9119.8799999999992</v>
      </c>
      <c r="S111" s="85">
        <v>98</v>
      </c>
      <c r="T111" s="86">
        <v>6700.32</v>
      </c>
      <c r="U111" s="76"/>
      <c r="V111" s="86">
        <f t="shared" si="33"/>
        <v>0</v>
      </c>
      <c r="W111" s="85">
        <f>S111+U111</f>
        <v>98</v>
      </c>
      <c r="X111" s="87">
        <f t="shared" si="37"/>
        <v>6700.32</v>
      </c>
      <c r="Y111" s="88">
        <f t="shared" si="34"/>
        <v>0.73469387755102045</v>
      </c>
      <c r="Z111" s="89">
        <f>+E111-W111</f>
        <v>0</v>
      </c>
      <c r="AA111" s="90">
        <f t="shared" si="35"/>
        <v>0</v>
      </c>
      <c r="AB111" s="91">
        <f t="shared" si="36"/>
        <v>0</v>
      </c>
      <c r="AC111" s="71">
        <f t="shared" si="23"/>
        <v>2419.5599999999995</v>
      </c>
      <c r="AD111" s="71">
        <f t="shared" si="24"/>
        <v>0</v>
      </c>
      <c r="AE111" s="71">
        <v>9119.880000000001</v>
      </c>
      <c r="AF111" s="71">
        <f t="shared" si="25"/>
        <v>0</v>
      </c>
      <c r="AG111" s="71">
        <v>93.06</v>
      </c>
      <c r="AH111" s="71">
        <f t="shared" si="26"/>
        <v>0</v>
      </c>
      <c r="AI111" s="97"/>
    </row>
    <row r="112" spans="1:35" s="70" customFormat="1" x14ac:dyDescent="0.2">
      <c r="A112" s="73"/>
      <c r="B112" s="77" t="s">
        <v>288</v>
      </c>
      <c r="C112" s="78" t="s">
        <v>289</v>
      </c>
      <c r="D112" s="79" t="s">
        <v>72</v>
      </c>
      <c r="E112" s="80">
        <v>56</v>
      </c>
      <c r="F112" s="81">
        <v>99.21</v>
      </c>
      <c r="G112" s="82">
        <v>101.54</v>
      </c>
      <c r="H112" s="83">
        <v>102.85</v>
      </c>
      <c r="I112" s="100">
        <f t="shared" si="21"/>
        <v>5555.76</v>
      </c>
      <c r="J112" s="100">
        <f t="shared" si="22"/>
        <v>5686.24</v>
      </c>
      <c r="K112" s="100">
        <v>0</v>
      </c>
      <c r="L112" s="100">
        <f t="shared" si="27"/>
        <v>0</v>
      </c>
      <c r="M112" s="100">
        <v>56</v>
      </c>
      <c r="N112" s="100">
        <f t="shared" si="28"/>
        <v>56</v>
      </c>
      <c r="O112" s="100">
        <f t="shared" si="29"/>
        <v>0</v>
      </c>
      <c r="P112" s="100">
        <f t="shared" si="30"/>
        <v>5686.24</v>
      </c>
      <c r="Q112" s="100">
        <f t="shared" si="31"/>
        <v>5759.6</v>
      </c>
      <c r="R112" s="84">
        <f t="shared" si="32"/>
        <v>5759.6</v>
      </c>
      <c r="S112" s="85">
        <v>56</v>
      </c>
      <c r="T112" s="86">
        <v>5759.5999999999995</v>
      </c>
      <c r="U112" s="76"/>
      <c r="V112" s="86">
        <f t="shared" si="33"/>
        <v>0</v>
      </c>
      <c r="W112" s="85">
        <f>S112+U112</f>
        <v>56</v>
      </c>
      <c r="X112" s="87">
        <f t="shared" si="37"/>
        <v>5759.5999999999995</v>
      </c>
      <c r="Y112" s="88">
        <f t="shared" si="34"/>
        <v>0.99999999999999989</v>
      </c>
      <c r="Z112" s="89">
        <f>+E112-W112</f>
        <v>0</v>
      </c>
      <c r="AA112" s="90">
        <f t="shared" si="35"/>
        <v>0</v>
      </c>
      <c r="AB112" s="91">
        <f t="shared" si="36"/>
        <v>0</v>
      </c>
      <c r="AC112" s="71">
        <f t="shared" si="23"/>
        <v>9.0949470177292824E-13</v>
      </c>
      <c r="AD112" s="71">
        <f t="shared" si="24"/>
        <v>0</v>
      </c>
      <c r="AE112" s="71">
        <v>5759.5999999999995</v>
      </c>
      <c r="AF112" s="71">
        <f t="shared" si="25"/>
        <v>0</v>
      </c>
      <c r="AG112" s="71">
        <v>102.85</v>
      </c>
      <c r="AH112" s="71">
        <f t="shared" si="26"/>
        <v>0</v>
      </c>
      <c r="AI112" s="97"/>
    </row>
    <row r="113" spans="1:35" s="70" customFormat="1" x14ac:dyDescent="0.2">
      <c r="A113" s="73"/>
      <c r="B113" s="77" t="s">
        <v>290</v>
      </c>
      <c r="C113" s="78" t="s">
        <v>291</v>
      </c>
      <c r="D113" s="79" t="s">
        <v>72</v>
      </c>
      <c r="E113" s="80">
        <v>9</v>
      </c>
      <c r="F113" s="81">
        <v>108.01</v>
      </c>
      <c r="G113" s="82">
        <v>110.34</v>
      </c>
      <c r="H113" s="83">
        <v>111.65</v>
      </c>
      <c r="I113" s="100">
        <f t="shared" si="21"/>
        <v>972.09</v>
      </c>
      <c r="J113" s="100">
        <f t="shared" si="22"/>
        <v>993.06</v>
      </c>
      <c r="K113" s="100">
        <v>0</v>
      </c>
      <c r="L113" s="100">
        <f t="shared" si="27"/>
        <v>0</v>
      </c>
      <c r="M113" s="100">
        <v>9</v>
      </c>
      <c r="N113" s="100">
        <f t="shared" si="28"/>
        <v>9</v>
      </c>
      <c r="O113" s="100">
        <f t="shared" si="29"/>
        <v>0</v>
      </c>
      <c r="P113" s="100">
        <f t="shared" si="30"/>
        <v>993.06</v>
      </c>
      <c r="Q113" s="100">
        <f t="shared" si="31"/>
        <v>1004.85</v>
      </c>
      <c r="R113" s="84">
        <f t="shared" si="32"/>
        <v>1004.85</v>
      </c>
      <c r="S113" s="85">
        <v>9</v>
      </c>
      <c r="T113" s="86">
        <v>1004.85</v>
      </c>
      <c r="U113" s="76"/>
      <c r="V113" s="86">
        <f t="shared" si="33"/>
        <v>0</v>
      </c>
      <c r="W113" s="85">
        <f>S113+U113</f>
        <v>9</v>
      </c>
      <c r="X113" s="87">
        <f t="shared" si="37"/>
        <v>1004.85</v>
      </c>
      <c r="Y113" s="88">
        <f t="shared" si="34"/>
        <v>1</v>
      </c>
      <c r="Z113" s="89">
        <f>+E113-W113</f>
        <v>0</v>
      </c>
      <c r="AA113" s="90">
        <f t="shared" si="35"/>
        <v>0</v>
      </c>
      <c r="AB113" s="91">
        <f t="shared" si="36"/>
        <v>0</v>
      </c>
      <c r="AC113" s="71">
        <f t="shared" si="23"/>
        <v>0</v>
      </c>
      <c r="AD113" s="71">
        <f t="shared" si="24"/>
        <v>0</v>
      </c>
      <c r="AE113" s="71">
        <v>1004.85</v>
      </c>
      <c r="AF113" s="71">
        <f t="shared" si="25"/>
        <v>0</v>
      </c>
      <c r="AG113" s="71">
        <v>111.65</v>
      </c>
      <c r="AH113" s="71">
        <f t="shared" si="26"/>
        <v>0</v>
      </c>
      <c r="AI113" s="97"/>
    </row>
    <row r="114" spans="1:35" s="70" customFormat="1" x14ac:dyDescent="0.2">
      <c r="A114" s="73"/>
      <c r="B114" s="117" t="s">
        <v>292</v>
      </c>
      <c r="C114" s="118" t="s">
        <v>293</v>
      </c>
      <c r="D114" s="119"/>
      <c r="E114" s="93"/>
      <c r="F114" s="94"/>
      <c r="G114" s="82"/>
      <c r="H114" s="95"/>
      <c r="I114" s="100">
        <f t="shared" si="21"/>
        <v>0</v>
      </c>
      <c r="J114" s="100">
        <f t="shared" si="22"/>
        <v>0</v>
      </c>
      <c r="K114" s="100"/>
      <c r="L114" s="100">
        <f t="shared" si="27"/>
        <v>0</v>
      </c>
      <c r="M114" s="100"/>
      <c r="N114" s="100">
        <f t="shared" si="28"/>
        <v>0</v>
      </c>
      <c r="O114" s="100">
        <f t="shared" si="29"/>
        <v>0</v>
      </c>
      <c r="P114" s="100">
        <f t="shared" si="30"/>
        <v>0</v>
      </c>
      <c r="Q114" s="100">
        <f t="shared" si="31"/>
        <v>0</v>
      </c>
      <c r="R114" s="84">
        <f t="shared" si="32"/>
        <v>0</v>
      </c>
      <c r="S114" s="85"/>
      <c r="T114" s="86"/>
      <c r="U114" s="76"/>
      <c r="V114" s="86">
        <f t="shared" si="33"/>
        <v>0</v>
      </c>
      <c r="W114" s="85"/>
      <c r="X114" s="87"/>
      <c r="Y114" s="88" t="str">
        <f t="shared" si="34"/>
        <v/>
      </c>
      <c r="Z114" s="89"/>
      <c r="AA114" s="90">
        <f t="shared" si="35"/>
        <v>0</v>
      </c>
      <c r="AB114" s="91" t="str">
        <f t="shared" si="36"/>
        <v/>
      </c>
      <c r="AC114" s="71">
        <f t="shared" si="23"/>
        <v>0</v>
      </c>
      <c r="AD114" s="71">
        <f t="shared" si="24"/>
        <v>0</v>
      </c>
      <c r="AE114" s="71"/>
      <c r="AF114" s="71">
        <f t="shared" si="25"/>
        <v>0</v>
      </c>
      <c r="AG114" s="71"/>
      <c r="AH114" s="71">
        <f t="shared" si="26"/>
        <v>0</v>
      </c>
      <c r="AI114" s="97"/>
    </row>
    <row r="115" spans="1:35" s="70" customFormat="1" x14ac:dyDescent="0.2">
      <c r="A115" s="73"/>
      <c r="B115" s="77" t="s">
        <v>294</v>
      </c>
      <c r="C115" s="78" t="s">
        <v>295</v>
      </c>
      <c r="D115" s="79" t="s">
        <v>51</v>
      </c>
      <c r="E115" s="80">
        <v>20</v>
      </c>
      <c r="F115" s="81">
        <v>49.35</v>
      </c>
      <c r="G115" s="82">
        <v>53.16</v>
      </c>
      <c r="H115" s="83">
        <v>55.2</v>
      </c>
      <c r="I115" s="100">
        <f t="shared" si="21"/>
        <v>987</v>
      </c>
      <c r="J115" s="100">
        <f t="shared" si="22"/>
        <v>1063.2</v>
      </c>
      <c r="K115" s="100">
        <v>0</v>
      </c>
      <c r="L115" s="100">
        <f t="shared" si="27"/>
        <v>0</v>
      </c>
      <c r="M115" s="100">
        <v>20</v>
      </c>
      <c r="N115" s="100">
        <f t="shared" si="28"/>
        <v>20</v>
      </c>
      <c r="O115" s="100">
        <f t="shared" si="29"/>
        <v>0</v>
      </c>
      <c r="P115" s="100">
        <f t="shared" si="30"/>
        <v>1063.2</v>
      </c>
      <c r="Q115" s="100">
        <f t="shared" si="31"/>
        <v>1104</v>
      </c>
      <c r="R115" s="84">
        <f t="shared" si="32"/>
        <v>1104</v>
      </c>
      <c r="S115" s="85">
        <v>20</v>
      </c>
      <c r="T115" s="86">
        <v>1104</v>
      </c>
      <c r="U115" s="76"/>
      <c r="V115" s="86">
        <f t="shared" si="33"/>
        <v>0</v>
      </c>
      <c r="W115" s="85">
        <f>S115+U115</f>
        <v>20</v>
      </c>
      <c r="X115" s="87">
        <f t="shared" si="37"/>
        <v>1104</v>
      </c>
      <c r="Y115" s="88">
        <f t="shared" si="34"/>
        <v>1</v>
      </c>
      <c r="Z115" s="89">
        <f>+E115-W115</f>
        <v>0</v>
      </c>
      <c r="AA115" s="90">
        <f t="shared" si="35"/>
        <v>0</v>
      </c>
      <c r="AB115" s="91">
        <f t="shared" si="36"/>
        <v>0</v>
      </c>
      <c r="AC115" s="71">
        <f t="shared" si="23"/>
        <v>0</v>
      </c>
      <c r="AD115" s="71">
        <f t="shared" si="24"/>
        <v>0</v>
      </c>
      <c r="AE115" s="71">
        <v>1104</v>
      </c>
      <c r="AF115" s="71">
        <f t="shared" si="25"/>
        <v>0</v>
      </c>
      <c r="AG115" s="71">
        <v>55.2</v>
      </c>
      <c r="AH115" s="71">
        <f t="shared" si="26"/>
        <v>0</v>
      </c>
      <c r="AI115" s="97"/>
    </row>
    <row r="116" spans="1:35" s="70" customFormat="1" x14ac:dyDescent="0.2">
      <c r="A116" s="73"/>
      <c r="B116" s="77" t="s">
        <v>296</v>
      </c>
      <c r="C116" s="78" t="s">
        <v>297</v>
      </c>
      <c r="D116" s="79" t="s">
        <v>51</v>
      </c>
      <c r="E116" s="80">
        <v>5</v>
      </c>
      <c r="F116" s="81">
        <v>72.73</v>
      </c>
      <c r="G116" s="82">
        <v>76.540000000000006</v>
      </c>
      <c r="H116" s="83">
        <v>78.58</v>
      </c>
      <c r="I116" s="100">
        <f t="shared" si="21"/>
        <v>363.65</v>
      </c>
      <c r="J116" s="100">
        <f t="shared" si="22"/>
        <v>382.7</v>
      </c>
      <c r="K116" s="100">
        <v>0</v>
      </c>
      <c r="L116" s="100">
        <f t="shared" si="27"/>
        <v>0</v>
      </c>
      <c r="M116" s="100">
        <v>5</v>
      </c>
      <c r="N116" s="100">
        <f t="shared" si="28"/>
        <v>5</v>
      </c>
      <c r="O116" s="100">
        <f t="shared" si="29"/>
        <v>0</v>
      </c>
      <c r="P116" s="100">
        <f t="shared" si="30"/>
        <v>382.7</v>
      </c>
      <c r="Q116" s="100">
        <f t="shared" si="31"/>
        <v>392.9</v>
      </c>
      <c r="R116" s="84">
        <f t="shared" si="32"/>
        <v>392.9</v>
      </c>
      <c r="S116" s="85">
        <v>5</v>
      </c>
      <c r="T116" s="86">
        <v>392.9</v>
      </c>
      <c r="U116" s="76"/>
      <c r="V116" s="86">
        <f t="shared" si="33"/>
        <v>0</v>
      </c>
      <c r="W116" s="85">
        <f>S116+U116</f>
        <v>5</v>
      </c>
      <c r="X116" s="87">
        <f t="shared" si="37"/>
        <v>392.9</v>
      </c>
      <c r="Y116" s="88">
        <f t="shared" si="34"/>
        <v>1</v>
      </c>
      <c r="Z116" s="89">
        <f>+E116-W116</f>
        <v>0</v>
      </c>
      <c r="AA116" s="90">
        <f t="shared" si="35"/>
        <v>0</v>
      </c>
      <c r="AB116" s="91">
        <f t="shared" si="36"/>
        <v>0</v>
      </c>
      <c r="AC116" s="71">
        <f t="shared" si="23"/>
        <v>0</v>
      </c>
      <c r="AD116" s="71">
        <f t="shared" si="24"/>
        <v>0</v>
      </c>
      <c r="AE116" s="71">
        <v>392.9</v>
      </c>
      <c r="AF116" s="71">
        <f t="shared" si="25"/>
        <v>0</v>
      </c>
      <c r="AG116" s="71">
        <v>78.58</v>
      </c>
      <c r="AH116" s="71">
        <f t="shared" si="26"/>
        <v>0</v>
      </c>
      <c r="AI116" s="97"/>
    </row>
    <row r="117" spans="1:35" s="70" customFormat="1" x14ac:dyDescent="0.2">
      <c r="A117" s="73"/>
      <c r="B117" s="117" t="s">
        <v>298</v>
      </c>
      <c r="C117" s="118" t="s">
        <v>299</v>
      </c>
      <c r="D117" s="119"/>
      <c r="E117" s="93"/>
      <c r="F117" s="94"/>
      <c r="G117" s="82"/>
      <c r="H117" s="95"/>
      <c r="I117" s="100">
        <f t="shared" si="21"/>
        <v>0</v>
      </c>
      <c r="J117" s="100">
        <f t="shared" si="22"/>
        <v>0</v>
      </c>
      <c r="K117" s="100"/>
      <c r="L117" s="100">
        <f t="shared" si="27"/>
        <v>0</v>
      </c>
      <c r="M117" s="100"/>
      <c r="N117" s="100">
        <f t="shared" si="28"/>
        <v>0</v>
      </c>
      <c r="O117" s="100">
        <f t="shared" si="29"/>
        <v>0</v>
      </c>
      <c r="P117" s="100">
        <f t="shared" si="30"/>
        <v>0</v>
      </c>
      <c r="Q117" s="100">
        <f t="shared" si="31"/>
        <v>0</v>
      </c>
      <c r="R117" s="84">
        <f t="shared" si="32"/>
        <v>0</v>
      </c>
      <c r="S117" s="85"/>
      <c r="T117" s="86"/>
      <c r="U117" s="76"/>
      <c r="V117" s="86">
        <f t="shared" si="33"/>
        <v>0</v>
      </c>
      <c r="W117" s="85"/>
      <c r="X117" s="87"/>
      <c r="Y117" s="88" t="str">
        <f t="shared" si="34"/>
        <v/>
      </c>
      <c r="Z117" s="89"/>
      <c r="AA117" s="90">
        <f t="shared" si="35"/>
        <v>0</v>
      </c>
      <c r="AB117" s="91" t="str">
        <f t="shared" si="36"/>
        <v/>
      </c>
      <c r="AC117" s="71">
        <f t="shared" si="23"/>
        <v>0</v>
      </c>
      <c r="AD117" s="71">
        <f t="shared" si="24"/>
        <v>0</v>
      </c>
      <c r="AE117" s="71"/>
      <c r="AF117" s="71">
        <f t="shared" si="25"/>
        <v>0</v>
      </c>
      <c r="AG117" s="71"/>
      <c r="AH117" s="71">
        <f t="shared" si="26"/>
        <v>0</v>
      </c>
      <c r="AI117" s="97"/>
    </row>
    <row r="118" spans="1:35" s="70" customFormat="1" x14ac:dyDescent="0.2">
      <c r="A118" s="73"/>
      <c r="B118" s="110" t="s">
        <v>300</v>
      </c>
      <c r="C118" s="124" t="s">
        <v>301</v>
      </c>
      <c r="D118" s="274" t="s">
        <v>51</v>
      </c>
      <c r="E118" s="275">
        <v>18</v>
      </c>
      <c r="F118" s="276">
        <v>534.57000000000005</v>
      </c>
      <c r="G118" s="277">
        <v>554.14</v>
      </c>
      <c r="H118" s="278">
        <v>563.99</v>
      </c>
      <c r="I118" s="279">
        <f t="shared" si="21"/>
        <v>9622.26</v>
      </c>
      <c r="J118" s="279">
        <f t="shared" si="22"/>
        <v>9974.52</v>
      </c>
      <c r="K118" s="279">
        <v>0</v>
      </c>
      <c r="L118" s="279">
        <f t="shared" si="27"/>
        <v>0</v>
      </c>
      <c r="M118" s="279">
        <v>18</v>
      </c>
      <c r="N118" s="279">
        <f t="shared" si="28"/>
        <v>18</v>
      </c>
      <c r="O118" s="279">
        <f t="shared" si="29"/>
        <v>0</v>
      </c>
      <c r="P118" s="279">
        <f t="shared" si="30"/>
        <v>9974.52</v>
      </c>
      <c r="Q118" s="279">
        <f t="shared" si="31"/>
        <v>10151.82</v>
      </c>
      <c r="R118" s="279">
        <f t="shared" si="32"/>
        <v>10151.82</v>
      </c>
      <c r="S118" s="280">
        <v>0</v>
      </c>
      <c r="T118" s="281">
        <v>0</v>
      </c>
      <c r="U118" s="282">
        <v>18</v>
      </c>
      <c r="V118" s="86">
        <f t="shared" si="33"/>
        <v>10151.82</v>
      </c>
      <c r="W118" s="85">
        <f>S118+U118</f>
        <v>18</v>
      </c>
      <c r="X118" s="87">
        <f t="shared" si="37"/>
        <v>10151.82</v>
      </c>
      <c r="Y118" s="88">
        <f t="shared" si="34"/>
        <v>1</v>
      </c>
      <c r="Z118" s="89">
        <f>+E118-W118</f>
        <v>0</v>
      </c>
      <c r="AA118" s="90">
        <f t="shared" si="35"/>
        <v>0</v>
      </c>
      <c r="AB118" s="91">
        <f t="shared" si="36"/>
        <v>0</v>
      </c>
      <c r="AC118" s="71">
        <f t="shared" si="23"/>
        <v>0</v>
      </c>
      <c r="AD118" s="71">
        <f t="shared" si="24"/>
        <v>0</v>
      </c>
      <c r="AE118" s="71">
        <v>10151.82</v>
      </c>
      <c r="AF118" s="71">
        <f t="shared" si="25"/>
        <v>0</v>
      </c>
      <c r="AG118" s="71">
        <v>563.99</v>
      </c>
      <c r="AH118" s="71">
        <f t="shared" si="26"/>
        <v>0</v>
      </c>
      <c r="AI118" s="97"/>
    </row>
    <row r="119" spans="1:35" s="70" customFormat="1" x14ac:dyDescent="0.2">
      <c r="A119" s="73"/>
      <c r="B119" s="110" t="s">
        <v>302</v>
      </c>
      <c r="C119" s="124" t="s">
        <v>303</v>
      </c>
      <c r="D119" s="274" t="s">
        <v>51</v>
      </c>
      <c r="E119" s="275">
        <v>18</v>
      </c>
      <c r="F119" s="276">
        <v>534.57000000000005</v>
      </c>
      <c r="G119" s="277">
        <v>554.14</v>
      </c>
      <c r="H119" s="278">
        <v>563.99</v>
      </c>
      <c r="I119" s="279">
        <f t="shared" si="21"/>
        <v>9622.26</v>
      </c>
      <c r="J119" s="279">
        <f t="shared" si="22"/>
        <v>9974.52</v>
      </c>
      <c r="K119" s="279">
        <v>0</v>
      </c>
      <c r="L119" s="279">
        <f t="shared" si="27"/>
        <v>0</v>
      </c>
      <c r="M119" s="279">
        <v>18</v>
      </c>
      <c r="N119" s="279">
        <f t="shared" si="28"/>
        <v>18</v>
      </c>
      <c r="O119" s="279">
        <f t="shared" si="29"/>
        <v>0</v>
      </c>
      <c r="P119" s="279">
        <f t="shared" si="30"/>
        <v>9974.52</v>
      </c>
      <c r="Q119" s="279">
        <f t="shared" si="31"/>
        <v>10151.82</v>
      </c>
      <c r="R119" s="279">
        <f t="shared" si="32"/>
        <v>10151.82</v>
      </c>
      <c r="S119" s="280">
        <v>0</v>
      </c>
      <c r="T119" s="281">
        <v>0</v>
      </c>
      <c r="U119" s="282">
        <v>18</v>
      </c>
      <c r="V119" s="86">
        <f t="shared" si="33"/>
        <v>10151.82</v>
      </c>
      <c r="W119" s="85">
        <f>S119+U119</f>
        <v>18</v>
      </c>
      <c r="X119" s="87">
        <f t="shared" si="37"/>
        <v>10151.82</v>
      </c>
      <c r="Y119" s="88">
        <f t="shared" si="34"/>
        <v>1</v>
      </c>
      <c r="Z119" s="89">
        <f>+E119-W119</f>
        <v>0</v>
      </c>
      <c r="AA119" s="90">
        <f t="shared" si="35"/>
        <v>0</v>
      </c>
      <c r="AB119" s="91">
        <f t="shared" si="36"/>
        <v>0</v>
      </c>
      <c r="AC119" s="71">
        <f t="shared" si="23"/>
        <v>0</v>
      </c>
      <c r="AD119" s="71">
        <f t="shared" si="24"/>
        <v>0</v>
      </c>
      <c r="AE119" s="71">
        <v>10151.82</v>
      </c>
      <c r="AF119" s="71">
        <f t="shared" si="25"/>
        <v>0</v>
      </c>
      <c r="AG119" s="71">
        <v>563.99</v>
      </c>
      <c r="AH119" s="71">
        <f t="shared" si="26"/>
        <v>0</v>
      </c>
      <c r="AI119" s="97"/>
    </row>
    <row r="120" spans="1:35" s="70" customFormat="1" x14ac:dyDescent="0.2">
      <c r="A120" s="73"/>
      <c r="B120" s="117" t="s">
        <v>304</v>
      </c>
      <c r="C120" s="118" t="s">
        <v>305</v>
      </c>
      <c r="D120" s="119"/>
      <c r="E120" s="93"/>
      <c r="F120" s="94"/>
      <c r="G120" s="82"/>
      <c r="H120" s="95"/>
      <c r="I120" s="100">
        <f t="shared" si="21"/>
        <v>0</v>
      </c>
      <c r="J120" s="100">
        <f t="shared" si="22"/>
        <v>0</v>
      </c>
      <c r="K120" s="100"/>
      <c r="L120" s="100">
        <f t="shared" si="27"/>
        <v>0</v>
      </c>
      <c r="M120" s="100"/>
      <c r="N120" s="100">
        <f t="shared" si="28"/>
        <v>0</v>
      </c>
      <c r="O120" s="100">
        <f t="shared" si="29"/>
        <v>0</v>
      </c>
      <c r="P120" s="100">
        <f t="shared" si="30"/>
        <v>0</v>
      </c>
      <c r="Q120" s="100">
        <f t="shared" si="31"/>
        <v>0</v>
      </c>
      <c r="R120" s="84">
        <f t="shared" si="32"/>
        <v>0</v>
      </c>
      <c r="S120" s="85"/>
      <c r="T120" s="86"/>
      <c r="U120" s="76"/>
      <c r="V120" s="86">
        <f t="shared" si="33"/>
        <v>0</v>
      </c>
      <c r="W120" s="85"/>
      <c r="X120" s="87"/>
      <c r="Y120" s="88" t="str">
        <f t="shared" si="34"/>
        <v/>
      </c>
      <c r="Z120" s="89"/>
      <c r="AA120" s="90">
        <f t="shared" si="35"/>
        <v>0</v>
      </c>
      <c r="AB120" s="91" t="str">
        <f t="shared" si="36"/>
        <v/>
      </c>
      <c r="AC120" s="71">
        <f t="shared" si="23"/>
        <v>0</v>
      </c>
      <c r="AD120" s="71">
        <f t="shared" si="24"/>
        <v>0</v>
      </c>
      <c r="AE120" s="71"/>
      <c r="AF120" s="71">
        <f t="shared" si="25"/>
        <v>0</v>
      </c>
      <c r="AG120" s="71"/>
      <c r="AH120" s="71">
        <f t="shared" si="26"/>
        <v>0</v>
      </c>
      <c r="AI120" s="97"/>
    </row>
    <row r="121" spans="1:35" s="70" customFormat="1" x14ac:dyDescent="0.2">
      <c r="A121" s="73"/>
      <c r="B121" s="77" t="s">
        <v>306</v>
      </c>
      <c r="C121" s="78" t="s">
        <v>307</v>
      </c>
      <c r="D121" s="79" t="s">
        <v>72</v>
      </c>
      <c r="E121" s="80">
        <v>19</v>
      </c>
      <c r="F121" s="81">
        <v>85.05</v>
      </c>
      <c r="G121" s="82">
        <v>88.93</v>
      </c>
      <c r="H121" s="83">
        <v>90.92</v>
      </c>
      <c r="I121" s="100">
        <f t="shared" si="21"/>
        <v>1615.95</v>
      </c>
      <c r="J121" s="100">
        <f t="shared" si="22"/>
        <v>1689.67</v>
      </c>
      <c r="K121" s="100">
        <v>0</v>
      </c>
      <c r="L121" s="100">
        <f t="shared" si="27"/>
        <v>0</v>
      </c>
      <c r="M121" s="100">
        <v>19</v>
      </c>
      <c r="N121" s="100">
        <f t="shared" si="28"/>
        <v>19</v>
      </c>
      <c r="O121" s="100">
        <f t="shared" si="29"/>
        <v>0</v>
      </c>
      <c r="P121" s="100">
        <f t="shared" si="30"/>
        <v>1689.67</v>
      </c>
      <c r="Q121" s="100">
        <f t="shared" si="31"/>
        <v>1727.48</v>
      </c>
      <c r="R121" s="84">
        <f t="shared" si="32"/>
        <v>1727.48</v>
      </c>
      <c r="S121" s="85">
        <v>0</v>
      </c>
      <c r="T121" s="86">
        <v>0</v>
      </c>
      <c r="U121" s="76"/>
      <c r="V121" s="86">
        <f t="shared" si="33"/>
        <v>0</v>
      </c>
      <c r="W121" s="85">
        <f>S121+U121</f>
        <v>0</v>
      </c>
      <c r="X121" s="87">
        <f t="shared" si="37"/>
        <v>0</v>
      </c>
      <c r="Y121" s="88">
        <f t="shared" si="34"/>
        <v>0</v>
      </c>
      <c r="Z121" s="89">
        <f>+E121-W121</f>
        <v>19</v>
      </c>
      <c r="AA121" s="90">
        <f t="shared" si="35"/>
        <v>1727.48</v>
      </c>
      <c r="AB121" s="91">
        <f t="shared" si="36"/>
        <v>1</v>
      </c>
      <c r="AC121" s="71">
        <f t="shared" si="23"/>
        <v>0</v>
      </c>
      <c r="AD121" s="71">
        <f t="shared" si="24"/>
        <v>0</v>
      </c>
      <c r="AE121" s="71">
        <v>1727.48</v>
      </c>
      <c r="AF121" s="71">
        <f t="shared" si="25"/>
        <v>0</v>
      </c>
      <c r="AG121" s="71">
        <v>90.92</v>
      </c>
      <c r="AH121" s="71">
        <f t="shared" si="26"/>
        <v>0</v>
      </c>
      <c r="AI121" s="97"/>
    </row>
    <row r="122" spans="1:35" s="70" customFormat="1" x14ac:dyDescent="0.2">
      <c r="A122" s="73"/>
      <c r="B122" s="77" t="s">
        <v>308</v>
      </c>
      <c r="C122" s="78" t="s">
        <v>309</v>
      </c>
      <c r="D122" s="79" t="s">
        <v>72</v>
      </c>
      <c r="E122" s="80">
        <v>30</v>
      </c>
      <c r="F122" s="81">
        <v>85.05</v>
      </c>
      <c r="G122" s="82">
        <v>88.93</v>
      </c>
      <c r="H122" s="83">
        <v>90.92</v>
      </c>
      <c r="I122" s="100">
        <f t="shared" si="21"/>
        <v>2551.5</v>
      </c>
      <c r="J122" s="100">
        <f t="shared" si="22"/>
        <v>2667.9</v>
      </c>
      <c r="K122" s="100">
        <v>0</v>
      </c>
      <c r="L122" s="100">
        <f t="shared" si="27"/>
        <v>0</v>
      </c>
      <c r="M122" s="100">
        <v>30</v>
      </c>
      <c r="N122" s="100">
        <f t="shared" si="28"/>
        <v>30</v>
      </c>
      <c r="O122" s="100">
        <f t="shared" si="29"/>
        <v>0</v>
      </c>
      <c r="P122" s="100">
        <f t="shared" si="30"/>
        <v>2667.9</v>
      </c>
      <c r="Q122" s="100">
        <f t="shared" si="31"/>
        <v>2727.6</v>
      </c>
      <c r="R122" s="84">
        <f t="shared" si="32"/>
        <v>2727.6</v>
      </c>
      <c r="S122" s="85">
        <v>0</v>
      </c>
      <c r="T122" s="86">
        <v>0</v>
      </c>
      <c r="U122" s="76"/>
      <c r="V122" s="86">
        <f t="shared" si="33"/>
        <v>0</v>
      </c>
      <c r="W122" s="85">
        <f>S122+U122</f>
        <v>0</v>
      </c>
      <c r="X122" s="87">
        <f t="shared" si="37"/>
        <v>0</v>
      </c>
      <c r="Y122" s="88">
        <f t="shared" si="34"/>
        <v>0</v>
      </c>
      <c r="Z122" s="89">
        <f>+E122-W122</f>
        <v>30</v>
      </c>
      <c r="AA122" s="90">
        <f t="shared" si="35"/>
        <v>2727.6</v>
      </c>
      <c r="AB122" s="91">
        <f t="shared" si="36"/>
        <v>1</v>
      </c>
      <c r="AC122" s="71">
        <f t="shared" si="23"/>
        <v>0</v>
      </c>
      <c r="AD122" s="71">
        <f t="shared" si="24"/>
        <v>0</v>
      </c>
      <c r="AE122" s="71">
        <v>2727.6</v>
      </c>
      <c r="AF122" s="71">
        <f t="shared" si="25"/>
        <v>0</v>
      </c>
      <c r="AG122" s="71">
        <v>90.92</v>
      </c>
      <c r="AH122" s="71">
        <f t="shared" si="26"/>
        <v>0</v>
      </c>
      <c r="AI122" s="97"/>
    </row>
    <row r="123" spans="1:35" s="26" customFormat="1" x14ac:dyDescent="0.25">
      <c r="A123" s="111" t="s">
        <v>47</v>
      </c>
      <c r="B123" s="74" t="s">
        <v>310</v>
      </c>
      <c r="C123" s="75" t="s">
        <v>311</v>
      </c>
      <c r="D123" s="92"/>
      <c r="E123" s="114"/>
      <c r="F123" s="94"/>
      <c r="G123" s="82"/>
      <c r="H123" s="94"/>
      <c r="I123" s="100">
        <f t="shared" si="21"/>
        <v>0</v>
      </c>
      <c r="J123" s="100">
        <f t="shared" si="22"/>
        <v>0</v>
      </c>
      <c r="K123" s="100"/>
      <c r="L123" s="100">
        <f t="shared" si="27"/>
        <v>0</v>
      </c>
      <c r="M123" s="100"/>
      <c r="N123" s="100">
        <f t="shared" si="28"/>
        <v>0</v>
      </c>
      <c r="O123" s="100">
        <f t="shared" si="29"/>
        <v>0</v>
      </c>
      <c r="P123" s="100">
        <f t="shared" si="30"/>
        <v>0</v>
      </c>
      <c r="Q123" s="100">
        <f t="shared" si="31"/>
        <v>0</v>
      </c>
      <c r="R123" s="84">
        <f t="shared" si="32"/>
        <v>0</v>
      </c>
      <c r="S123" s="112"/>
      <c r="T123" s="86"/>
      <c r="U123" s="76"/>
      <c r="V123" s="86">
        <f t="shared" si="33"/>
        <v>0</v>
      </c>
      <c r="W123" s="112"/>
      <c r="X123" s="87"/>
      <c r="Y123" s="88" t="str">
        <f t="shared" si="34"/>
        <v/>
      </c>
      <c r="Z123" s="89"/>
      <c r="AA123" s="90">
        <f t="shared" si="35"/>
        <v>0</v>
      </c>
      <c r="AB123" s="91" t="str">
        <f t="shared" si="36"/>
        <v/>
      </c>
      <c r="AC123" s="71">
        <f t="shared" si="23"/>
        <v>0</v>
      </c>
      <c r="AD123" s="71">
        <f t="shared" si="24"/>
        <v>0</v>
      </c>
      <c r="AE123" s="113"/>
      <c r="AF123" s="113">
        <f t="shared" si="25"/>
        <v>0</v>
      </c>
      <c r="AG123" s="113"/>
      <c r="AH123" s="71">
        <f t="shared" si="26"/>
        <v>0</v>
      </c>
      <c r="AI123" s="23"/>
    </row>
    <row r="124" spans="1:35" s="70" customFormat="1" x14ac:dyDescent="0.2">
      <c r="A124" s="73" t="s">
        <v>47</v>
      </c>
      <c r="B124" s="117" t="s">
        <v>312</v>
      </c>
      <c r="C124" s="118" t="s">
        <v>215</v>
      </c>
      <c r="D124" s="119"/>
      <c r="E124" s="93"/>
      <c r="F124" s="94"/>
      <c r="G124" s="82"/>
      <c r="H124" s="95"/>
      <c r="I124" s="100">
        <f t="shared" si="21"/>
        <v>0</v>
      </c>
      <c r="J124" s="100">
        <f t="shared" si="22"/>
        <v>0</v>
      </c>
      <c r="K124" s="100"/>
      <c r="L124" s="100">
        <f t="shared" si="27"/>
        <v>0</v>
      </c>
      <c r="M124" s="100"/>
      <c r="N124" s="100">
        <f t="shared" si="28"/>
        <v>0</v>
      </c>
      <c r="O124" s="100">
        <f t="shared" si="29"/>
        <v>0</v>
      </c>
      <c r="P124" s="100">
        <f t="shared" si="30"/>
        <v>0</v>
      </c>
      <c r="Q124" s="100">
        <f t="shared" si="31"/>
        <v>0</v>
      </c>
      <c r="R124" s="84">
        <f t="shared" si="32"/>
        <v>0</v>
      </c>
      <c r="S124" s="85"/>
      <c r="T124" s="86"/>
      <c r="U124" s="76"/>
      <c r="V124" s="86">
        <f t="shared" si="33"/>
        <v>0</v>
      </c>
      <c r="W124" s="85"/>
      <c r="X124" s="87"/>
      <c r="Y124" s="88" t="str">
        <f t="shared" si="34"/>
        <v/>
      </c>
      <c r="Z124" s="89"/>
      <c r="AA124" s="90">
        <f t="shared" si="35"/>
        <v>0</v>
      </c>
      <c r="AB124" s="91" t="str">
        <f t="shared" si="36"/>
        <v/>
      </c>
      <c r="AC124" s="71">
        <f t="shared" si="23"/>
        <v>0</v>
      </c>
      <c r="AD124" s="71">
        <f t="shared" si="24"/>
        <v>0</v>
      </c>
      <c r="AE124" s="71"/>
      <c r="AF124" s="71">
        <f t="shared" si="25"/>
        <v>0</v>
      </c>
      <c r="AG124" s="71"/>
      <c r="AH124" s="71">
        <f t="shared" si="26"/>
        <v>0</v>
      </c>
      <c r="AI124" s="97"/>
    </row>
    <row r="125" spans="1:35" s="70" customFormat="1" x14ac:dyDescent="0.2">
      <c r="A125" s="73" t="s">
        <v>47</v>
      </c>
      <c r="B125" s="77" t="s">
        <v>313</v>
      </c>
      <c r="C125" s="78" t="s">
        <v>236</v>
      </c>
      <c r="D125" s="79" t="s">
        <v>49</v>
      </c>
      <c r="E125" s="80">
        <v>3734</v>
      </c>
      <c r="F125" s="81">
        <v>6.03</v>
      </c>
      <c r="G125" s="82">
        <v>6.34</v>
      </c>
      <c r="H125" s="83">
        <v>6.52</v>
      </c>
      <c r="I125" s="100">
        <f t="shared" si="21"/>
        <v>22516.02</v>
      </c>
      <c r="J125" s="100">
        <f t="shared" si="22"/>
        <v>23673.56</v>
      </c>
      <c r="K125" s="100">
        <v>245</v>
      </c>
      <c r="L125" s="100">
        <f t="shared" si="27"/>
        <v>245</v>
      </c>
      <c r="M125" s="100">
        <v>3489</v>
      </c>
      <c r="N125" s="100">
        <f t="shared" si="28"/>
        <v>3489</v>
      </c>
      <c r="O125" s="100">
        <f t="shared" si="29"/>
        <v>1553.3</v>
      </c>
      <c r="P125" s="100">
        <f t="shared" si="30"/>
        <v>22120.26</v>
      </c>
      <c r="Q125" s="100">
        <f t="shared" si="31"/>
        <v>22748.28</v>
      </c>
      <c r="R125" s="84">
        <f t="shared" si="32"/>
        <v>24301.579999999998</v>
      </c>
      <c r="S125" s="85">
        <v>3734</v>
      </c>
      <c r="T125" s="86">
        <v>18703.3776</v>
      </c>
      <c r="U125" s="76"/>
      <c r="V125" s="86">
        <f t="shared" si="33"/>
        <v>0</v>
      </c>
      <c r="W125" s="85">
        <f>S125+U125</f>
        <v>3734</v>
      </c>
      <c r="X125" s="87">
        <f t="shared" si="37"/>
        <v>18703.3776</v>
      </c>
      <c r="Y125" s="88">
        <f t="shared" si="34"/>
        <v>0.76963627879339536</v>
      </c>
      <c r="Z125" s="89">
        <f>+E125-W125</f>
        <v>0</v>
      </c>
      <c r="AA125" s="90">
        <f t="shared" si="35"/>
        <v>0</v>
      </c>
      <c r="AB125" s="91">
        <f t="shared" si="36"/>
        <v>0</v>
      </c>
      <c r="AC125" s="71">
        <f t="shared" si="23"/>
        <v>5598.2023999999983</v>
      </c>
      <c r="AD125" s="71">
        <f t="shared" si="24"/>
        <v>0</v>
      </c>
      <c r="AE125" s="71">
        <v>24301.579999999998</v>
      </c>
      <c r="AF125" s="71">
        <f t="shared" si="25"/>
        <v>0</v>
      </c>
      <c r="AG125" s="71">
        <v>6.52</v>
      </c>
      <c r="AH125" s="71">
        <f t="shared" si="26"/>
        <v>0</v>
      </c>
      <c r="AI125" s="97"/>
    </row>
    <row r="126" spans="1:35" s="70" customFormat="1" x14ac:dyDescent="0.2">
      <c r="A126" s="73" t="s">
        <v>47</v>
      </c>
      <c r="B126" s="77" t="s">
        <v>314</v>
      </c>
      <c r="C126" s="78" t="s">
        <v>238</v>
      </c>
      <c r="D126" s="79" t="s">
        <v>51</v>
      </c>
      <c r="E126" s="80">
        <v>1238</v>
      </c>
      <c r="F126" s="81">
        <v>3.71</v>
      </c>
      <c r="G126" s="82">
        <v>3.96</v>
      </c>
      <c r="H126" s="83">
        <v>4.09</v>
      </c>
      <c r="I126" s="100">
        <f t="shared" si="21"/>
        <v>4592.9799999999996</v>
      </c>
      <c r="J126" s="100">
        <f t="shared" si="22"/>
        <v>4902.4799999999996</v>
      </c>
      <c r="K126" s="100">
        <v>178</v>
      </c>
      <c r="L126" s="100">
        <f t="shared" si="27"/>
        <v>178</v>
      </c>
      <c r="M126" s="100">
        <v>1060</v>
      </c>
      <c r="N126" s="100">
        <f t="shared" si="28"/>
        <v>1060</v>
      </c>
      <c r="O126" s="100">
        <f t="shared" si="29"/>
        <v>704.88</v>
      </c>
      <c r="P126" s="100">
        <f t="shared" si="30"/>
        <v>4197.6000000000004</v>
      </c>
      <c r="Q126" s="100">
        <f t="shared" si="31"/>
        <v>4335.3999999999996</v>
      </c>
      <c r="R126" s="84">
        <f t="shared" si="32"/>
        <v>5040.28</v>
      </c>
      <c r="S126" s="85">
        <v>1238</v>
      </c>
      <c r="T126" s="86">
        <v>5040.28</v>
      </c>
      <c r="U126" s="76"/>
      <c r="V126" s="86">
        <f t="shared" si="33"/>
        <v>0</v>
      </c>
      <c r="W126" s="85">
        <f>S126+U126</f>
        <v>1238</v>
      </c>
      <c r="X126" s="87">
        <f t="shared" si="37"/>
        <v>5040.28</v>
      </c>
      <c r="Y126" s="88">
        <f t="shared" si="34"/>
        <v>1</v>
      </c>
      <c r="Z126" s="89">
        <f>+E126-W126</f>
        <v>0</v>
      </c>
      <c r="AA126" s="90">
        <f t="shared" si="35"/>
        <v>0</v>
      </c>
      <c r="AB126" s="91">
        <f t="shared" si="36"/>
        <v>0</v>
      </c>
      <c r="AC126" s="71">
        <f t="shared" si="23"/>
        <v>0</v>
      </c>
      <c r="AD126" s="71">
        <f t="shared" si="24"/>
        <v>0</v>
      </c>
      <c r="AE126" s="71">
        <v>5040.28</v>
      </c>
      <c r="AF126" s="71">
        <f t="shared" si="25"/>
        <v>0</v>
      </c>
      <c r="AG126" s="71">
        <v>4.09</v>
      </c>
      <c r="AH126" s="71">
        <f t="shared" si="26"/>
        <v>0</v>
      </c>
      <c r="AI126" s="97"/>
    </row>
    <row r="127" spans="1:35" s="70" customFormat="1" x14ac:dyDescent="0.2">
      <c r="A127" s="73"/>
      <c r="B127" s="117" t="s">
        <v>315</v>
      </c>
      <c r="C127" s="118" t="s">
        <v>223</v>
      </c>
      <c r="D127" s="119"/>
      <c r="E127" s="93"/>
      <c r="F127" s="94"/>
      <c r="G127" s="82"/>
      <c r="H127" s="95"/>
      <c r="I127" s="100">
        <f t="shared" si="21"/>
        <v>0</v>
      </c>
      <c r="J127" s="100">
        <f t="shared" si="22"/>
        <v>0</v>
      </c>
      <c r="K127" s="100"/>
      <c r="L127" s="100">
        <f t="shared" si="27"/>
        <v>0</v>
      </c>
      <c r="M127" s="100"/>
      <c r="N127" s="100">
        <f t="shared" si="28"/>
        <v>0</v>
      </c>
      <c r="O127" s="100">
        <f t="shared" si="29"/>
        <v>0</v>
      </c>
      <c r="P127" s="100">
        <f t="shared" si="30"/>
        <v>0</v>
      </c>
      <c r="Q127" s="100">
        <f t="shared" si="31"/>
        <v>0</v>
      </c>
      <c r="R127" s="84">
        <f t="shared" si="32"/>
        <v>0</v>
      </c>
      <c r="S127" s="85"/>
      <c r="T127" s="86"/>
      <c r="U127" s="76"/>
      <c r="V127" s="86">
        <f t="shared" si="33"/>
        <v>0</v>
      </c>
      <c r="W127" s="85"/>
      <c r="X127" s="87"/>
      <c r="Y127" s="88" t="str">
        <f t="shared" si="34"/>
        <v/>
      </c>
      <c r="Z127" s="89"/>
      <c r="AA127" s="90">
        <f t="shared" si="35"/>
        <v>0</v>
      </c>
      <c r="AB127" s="91" t="str">
        <f t="shared" si="36"/>
        <v/>
      </c>
      <c r="AC127" s="71">
        <f t="shared" si="23"/>
        <v>0</v>
      </c>
      <c r="AD127" s="71">
        <f t="shared" si="24"/>
        <v>0</v>
      </c>
      <c r="AE127" s="71"/>
      <c r="AF127" s="71">
        <f t="shared" si="25"/>
        <v>0</v>
      </c>
      <c r="AG127" s="71"/>
      <c r="AH127" s="71">
        <f t="shared" si="26"/>
        <v>0</v>
      </c>
      <c r="AI127" s="97"/>
    </row>
    <row r="128" spans="1:35" s="70" customFormat="1" x14ac:dyDescent="0.2">
      <c r="A128" s="73"/>
      <c r="B128" s="77" t="s">
        <v>316</v>
      </c>
      <c r="C128" s="78" t="s">
        <v>243</v>
      </c>
      <c r="D128" s="79" t="s">
        <v>49</v>
      </c>
      <c r="E128" s="80">
        <v>8172</v>
      </c>
      <c r="F128" s="81">
        <v>7.75</v>
      </c>
      <c r="G128" s="82">
        <v>8.2100000000000009</v>
      </c>
      <c r="H128" s="83">
        <v>8.4499999999999993</v>
      </c>
      <c r="I128" s="100">
        <f t="shared" si="21"/>
        <v>63333</v>
      </c>
      <c r="J128" s="100">
        <f t="shared" si="22"/>
        <v>67092.12</v>
      </c>
      <c r="K128" s="100">
        <v>0</v>
      </c>
      <c r="L128" s="100">
        <f t="shared" si="27"/>
        <v>0</v>
      </c>
      <c r="M128" s="100">
        <v>8172</v>
      </c>
      <c r="N128" s="100">
        <f t="shared" si="28"/>
        <v>8172</v>
      </c>
      <c r="O128" s="100">
        <f t="shared" si="29"/>
        <v>0</v>
      </c>
      <c r="P128" s="100">
        <f t="shared" si="30"/>
        <v>67092.12</v>
      </c>
      <c r="Q128" s="100">
        <f t="shared" si="31"/>
        <v>69053.399999999994</v>
      </c>
      <c r="R128" s="84">
        <f t="shared" si="32"/>
        <v>69053.399999999994</v>
      </c>
      <c r="S128" s="85">
        <v>8172</v>
      </c>
      <c r="T128" s="86">
        <v>69053.399999999994</v>
      </c>
      <c r="U128" s="76"/>
      <c r="V128" s="86">
        <f t="shared" si="33"/>
        <v>0</v>
      </c>
      <c r="W128" s="85">
        <f>S128+U128</f>
        <v>8172</v>
      </c>
      <c r="X128" s="87">
        <f t="shared" si="37"/>
        <v>69053.399999999994</v>
      </c>
      <c r="Y128" s="88">
        <f t="shared" si="34"/>
        <v>1</v>
      </c>
      <c r="Z128" s="89">
        <f>+E128-W128</f>
        <v>0</v>
      </c>
      <c r="AA128" s="90">
        <f t="shared" si="35"/>
        <v>0</v>
      </c>
      <c r="AB128" s="91">
        <f t="shared" si="36"/>
        <v>0</v>
      </c>
      <c r="AC128" s="71">
        <f t="shared" si="23"/>
        <v>0</v>
      </c>
      <c r="AD128" s="71">
        <f t="shared" si="24"/>
        <v>0</v>
      </c>
      <c r="AE128" s="71">
        <v>69053.399999999994</v>
      </c>
      <c r="AF128" s="71">
        <f t="shared" si="25"/>
        <v>0</v>
      </c>
      <c r="AG128" s="71">
        <v>8.4499999999999993</v>
      </c>
      <c r="AH128" s="71">
        <f t="shared" si="26"/>
        <v>0</v>
      </c>
      <c r="AI128" s="97"/>
    </row>
    <row r="129" spans="1:35" s="70" customFormat="1" x14ac:dyDescent="0.2">
      <c r="A129" s="73"/>
      <c r="B129" s="77" t="s">
        <v>317</v>
      </c>
      <c r="C129" s="78" t="s">
        <v>245</v>
      </c>
      <c r="D129" s="79" t="s">
        <v>49</v>
      </c>
      <c r="E129" s="80">
        <v>3122</v>
      </c>
      <c r="F129" s="81">
        <v>7.18</v>
      </c>
      <c r="G129" s="82">
        <v>7.64</v>
      </c>
      <c r="H129" s="83">
        <v>7.88</v>
      </c>
      <c r="I129" s="100">
        <f t="shared" si="21"/>
        <v>22415.96</v>
      </c>
      <c r="J129" s="100">
        <f t="shared" si="22"/>
        <v>23852.080000000002</v>
      </c>
      <c r="K129" s="100">
        <v>0</v>
      </c>
      <c r="L129" s="100">
        <f t="shared" si="27"/>
        <v>0</v>
      </c>
      <c r="M129" s="100">
        <v>3122</v>
      </c>
      <c r="N129" s="100">
        <f t="shared" si="28"/>
        <v>3122</v>
      </c>
      <c r="O129" s="100">
        <f t="shared" si="29"/>
        <v>0</v>
      </c>
      <c r="P129" s="100">
        <f t="shared" si="30"/>
        <v>23852.080000000002</v>
      </c>
      <c r="Q129" s="100">
        <f t="shared" si="31"/>
        <v>24601.360000000001</v>
      </c>
      <c r="R129" s="84">
        <f t="shared" si="32"/>
        <v>24601.360000000001</v>
      </c>
      <c r="S129" s="85">
        <v>3122</v>
      </c>
      <c r="T129" s="86">
        <v>24601.360000000001</v>
      </c>
      <c r="U129" s="76"/>
      <c r="V129" s="86">
        <f t="shared" si="33"/>
        <v>0</v>
      </c>
      <c r="W129" s="85">
        <f>S129+U129</f>
        <v>3122</v>
      </c>
      <c r="X129" s="87">
        <f t="shared" si="37"/>
        <v>24601.360000000001</v>
      </c>
      <c r="Y129" s="88">
        <f t="shared" si="34"/>
        <v>1</v>
      </c>
      <c r="Z129" s="89">
        <f>+E129-W129</f>
        <v>0</v>
      </c>
      <c r="AA129" s="90">
        <f t="shared" si="35"/>
        <v>0</v>
      </c>
      <c r="AB129" s="91">
        <f t="shared" si="36"/>
        <v>0</v>
      </c>
      <c r="AC129" s="71">
        <f t="shared" si="23"/>
        <v>0</v>
      </c>
      <c r="AD129" s="71">
        <f t="shared" si="24"/>
        <v>0</v>
      </c>
      <c r="AE129" s="71">
        <v>24601.360000000001</v>
      </c>
      <c r="AF129" s="71">
        <f t="shared" si="25"/>
        <v>0</v>
      </c>
      <c r="AG129" s="71">
        <v>7.88</v>
      </c>
      <c r="AH129" s="71">
        <f t="shared" si="26"/>
        <v>0</v>
      </c>
      <c r="AI129" s="97"/>
    </row>
    <row r="130" spans="1:35" s="70" customFormat="1" x14ac:dyDescent="0.2">
      <c r="A130" s="73" t="s">
        <v>47</v>
      </c>
      <c r="B130" s="117" t="s">
        <v>318</v>
      </c>
      <c r="C130" s="118" t="s">
        <v>319</v>
      </c>
      <c r="D130" s="119"/>
      <c r="E130" s="93"/>
      <c r="F130" s="94"/>
      <c r="G130" s="82"/>
      <c r="H130" s="95"/>
      <c r="I130" s="100">
        <f t="shared" ref="I130:I140" si="41">ROUND(E130*F130,2)</f>
        <v>0</v>
      </c>
      <c r="J130" s="100">
        <f t="shared" ref="J130:J140" si="42">ROUND(E130*G130,2)</f>
        <v>0</v>
      </c>
      <c r="K130" s="100"/>
      <c r="L130" s="100">
        <f t="shared" si="27"/>
        <v>0</v>
      </c>
      <c r="M130" s="100"/>
      <c r="N130" s="100">
        <f t="shared" si="28"/>
        <v>0</v>
      </c>
      <c r="O130" s="100">
        <f t="shared" si="29"/>
        <v>0</v>
      </c>
      <c r="P130" s="100">
        <f t="shared" si="30"/>
        <v>0</v>
      </c>
      <c r="Q130" s="100">
        <f t="shared" si="31"/>
        <v>0</v>
      </c>
      <c r="R130" s="84">
        <f t="shared" si="32"/>
        <v>0</v>
      </c>
      <c r="S130" s="85"/>
      <c r="T130" s="86"/>
      <c r="U130" s="76"/>
      <c r="V130" s="86">
        <f t="shared" si="33"/>
        <v>0</v>
      </c>
      <c r="W130" s="85"/>
      <c r="X130" s="87"/>
      <c r="Y130" s="88" t="str">
        <f t="shared" si="34"/>
        <v/>
      </c>
      <c r="Z130" s="89"/>
      <c r="AA130" s="90">
        <f t="shared" si="35"/>
        <v>0</v>
      </c>
      <c r="AB130" s="91" t="str">
        <f t="shared" si="36"/>
        <v/>
      </c>
      <c r="AC130" s="71">
        <f t="shared" ref="AC130:AC140" si="43">+R130-X130-AA130</f>
        <v>0</v>
      </c>
      <c r="AD130" s="71">
        <f t="shared" ref="AD130:AD140" si="44">+E130-W130-Z130</f>
        <v>0</v>
      </c>
      <c r="AE130" s="71"/>
      <c r="AF130" s="71">
        <f t="shared" ref="AF130:AF140" si="45">+AE130-R130</f>
        <v>0</v>
      </c>
      <c r="AG130" s="71"/>
      <c r="AH130" s="71">
        <f t="shared" ref="AH130:AH140" si="46">+AG130-H130</f>
        <v>0</v>
      </c>
      <c r="AI130" s="97"/>
    </row>
    <row r="131" spans="1:35" s="70" customFormat="1" x14ac:dyDescent="0.2">
      <c r="A131" s="73" t="s">
        <v>47</v>
      </c>
      <c r="B131" s="77" t="s">
        <v>320</v>
      </c>
      <c r="C131" s="78" t="s">
        <v>251</v>
      </c>
      <c r="D131" s="79" t="s">
        <v>51</v>
      </c>
      <c r="E131" s="80">
        <v>614</v>
      </c>
      <c r="F131" s="81">
        <v>49.35</v>
      </c>
      <c r="G131" s="82">
        <v>53.16</v>
      </c>
      <c r="H131" s="83">
        <v>55.2</v>
      </c>
      <c r="I131" s="100">
        <f t="shared" si="41"/>
        <v>30300.9</v>
      </c>
      <c r="J131" s="100">
        <f t="shared" si="42"/>
        <v>32640.240000000002</v>
      </c>
      <c r="K131" s="100">
        <v>109</v>
      </c>
      <c r="L131" s="100">
        <f t="shared" ref="L131:L140" si="47">E131-N131</f>
        <v>109</v>
      </c>
      <c r="M131" s="100">
        <v>505</v>
      </c>
      <c r="N131" s="100">
        <f t="shared" ref="N131:N140" si="48">ROUND(M131,2)</f>
        <v>505</v>
      </c>
      <c r="O131" s="100">
        <f t="shared" ref="O131:O140" si="49">ROUND(L131*G131,2)</f>
        <v>5794.44</v>
      </c>
      <c r="P131" s="100">
        <f t="shared" ref="P131:P140" si="50">ROUND(N131*G131,2)</f>
        <v>26845.8</v>
      </c>
      <c r="Q131" s="100">
        <f t="shared" ref="Q131:Q140" si="51">ROUND(N131*H131,2)</f>
        <v>27876</v>
      </c>
      <c r="R131" s="84">
        <f t="shared" ref="R131:R140" si="52">O131+Q131</f>
        <v>33670.44</v>
      </c>
      <c r="S131" s="85">
        <v>614</v>
      </c>
      <c r="T131" s="86">
        <v>28757.64</v>
      </c>
      <c r="U131" s="76"/>
      <c r="V131" s="86">
        <f t="shared" si="33"/>
        <v>0</v>
      </c>
      <c r="W131" s="85">
        <f>S131+U131</f>
        <v>614</v>
      </c>
      <c r="X131" s="87">
        <f t="shared" ref="X131:X140" si="53">+V131+T131</f>
        <v>28757.64</v>
      </c>
      <c r="Y131" s="88">
        <f t="shared" si="34"/>
        <v>0.85409160082256119</v>
      </c>
      <c r="Z131" s="89">
        <f>+E131-W131</f>
        <v>0</v>
      </c>
      <c r="AA131" s="90">
        <f t="shared" si="35"/>
        <v>0</v>
      </c>
      <c r="AB131" s="91">
        <f t="shared" si="36"/>
        <v>0</v>
      </c>
      <c r="AC131" s="71">
        <f t="shared" si="43"/>
        <v>4912.8000000000029</v>
      </c>
      <c r="AD131" s="71">
        <f t="shared" si="44"/>
        <v>0</v>
      </c>
      <c r="AE131" s="71">
        <v>33670.44</v>
      </c>
      <c r="AF131" s="71">
        <f t="shared" si="45"/>
        <v>0</v>
      </c>
      <c r="AG131" s="71">
        <v>55.2</v>
      </c>
      <c r="AH131" s="71">
        <f t="shared" si="46"/>
        <v>0</v>
      </c>
      <c r="AI131" s="97"/>
    </row>
    <row r="132" spans="1:35" s="70" customFormat="1" x14ac:dyDescent="0.2">
      <c r="A132" s="73"/>
      <c r="B132" s="117" t="s">
        <v>321</v>
      </c>
      <c r="C132" s="118" t="s">
        <v>253</v>
      </c>
      <c r="D132" s="119"/>
      <c r="E132" s="93"/>
      <c r="F132" s="94"/>
      <c r="G132" s="82"/>
      <c r="H132" s="95"/>
      <c r="I132" s="100">
        <f t="shared" si="41"/>
        <v>0</v>
      </c>
      <c r="J132" s="100">
        <f t="shared" si="42"/>
        <v>0</v>
      </c>
      <c r="K132" s="100"/>
      <c r="L132" s="100">
        <f t="shared" si="47"/>
        <v>0</v>
      </c>
      <c r="M132" s="100"/>
      <c r="N132" s="100">
        <f t="shared" si="48"/>
        <v>0</v>
      </c>
      <c r="O132" s="100">
        <f t="shared" si="49"/>
        <v>0</v>
      </c>
      <c r="P132" s="100">
        <f t="shared" si="50"/>
        <v>0</v>
      </c>
      <c r="Q132" s="100">
        <f t="shared" si="51"/>
        <v>0</v>
      </c>
      <c r="R132" s="84">
        <f t="shared" si="52"/>
        <v>0</v>
      </c>
      <c r="S132" s="85"/>
      <c r="T132" s="86"/>
      <c r="U132" s="76"/>
      <c r="V132" s="86">
        <f t="shared" ref="V132:V140" si="54">+U132*H132</f>
        <v>0</v>
      </c>
      <c r="W132" s="85"/>
      <c r="X132" s="87"/>
      <c r="Y132" s="88" t="str">
        <f t="shared" ref="Y132:Y140" si="55">+IF(D132=0,"",X132/R132)</f>
        <v/>
      </c>
      <c r="Z132" s="89"/>
      <c r="AA132" s="90">
        <f t="shared" ref="AA132:AA140" si="56">+Z132*H132</f>
        <v>0</v>
      </c>
      <c r="AB132" s="91" t="str">
        <f t="shared" ref="AB132:AB140" si="57">+IF(R132=0,"",AA132/R132)</f>
        <v/>
      </c>
      <c r="AC132" s="71">
        <f t="shared" si="43"/>
        <v>0</v>
      </c>
      <c r="AD132" s="71">
        <f t="shared" si="44"/>
        <v>0</v>
      </c>
      <c r="AE132" s="71"/>
      <c r="AF132" s="71">
        <f t="shared" si="45"/>
        <v>0</v>
      </c>
      <c r="AG132" s="71"/>
      <c r="AH132" s="71">
        <f t="shared" si="46"/>
        <v>0</v>
      </c>
      <c r="AI132" s="97"/>
    </row>
    <row r="133" spans="1:35" s="26" customFormat="1" x14ac:dyDescent="0.25">
      <c r="A133" s="111"/>
      <c r="B133" s="120" t="s">
        <v>322</v>
      </c>
      <c r="C133" s="121" t="s">
        <v>269</v>
      </c>
      <c r="D133" s="122"/>
      <c r="E133" s="114"/>
      <c r="F133" s="94"/>
      <c r="G133" s="82"/>
      <c r="H133" s="94"/>
      <c r="I133" s="100">
        <f t="shared" si="41"/>
        <v>0</v>
      </c>
      <c r="J133" s="100">
        <f t="shared" si="42"/>
        <v>0</v>
      </c>
      <c r="K133" s="100"/>
      <c r="L133" s="100">
        <f t="shared" si="47"/>
        <v>0</v>
      </c>
      <c r="M133" s="100"/>
      <c r="N133" s="100">
        <f t="shared" si="48"/>
        <v>0</v>
      </c>
      <c r="O133" s="100">
        <f t="shared" si="49"/>
        <v>0</v>
      </c>
      <c r="P133" s="100">
        <f t="shared" si="50"/>
        <v>0</v>
      </c>
      <c r="Q133" s="100">
        <f t="shared" si="51"/>
        <v>0</v>
      </c>
      <c r="R133" s="84">
        <f t="shared" si="52"/>
        <v>0</v>
      </c>
      <c r="S133" s="112"/>
      <c r="T133" s="86"/>
      <c r="U133" s="76"/>
      <c r="V133" s="86">
        <f t="shared" si="54"/>
        <v>0</v>
      </c>
      <c r="W133" s="112"/>
      <c r="X133" s="87"/>
      <c r="Y133" s="88" t="str">
        <f t="shared" si="55"/>
        <v/>
      </c>
      <c r="Z133" s="89"/>
      <c r="AA133" s="90">
        <f t="shared" si="56"/>
        <v>0</v>
      </c>
      <c r="AB133" s="91" t="str">
        <f t="shared" si="57"/>
        <v/>
      </c>
      <c r="AC133" s="71">
        <f t="shared" si="43"/>
        <v>0</v>
      </c>
      <c r="AD133" s="71">
        <f t="shared" si="44"/>
        <v>0</v>
      </c>
      <c r="AE133" s="113"/>
      <c r="AF133" s="113">
        <f t="shared" si="45"/>
        <v>0</v>
      </c>
      <c r="AG133" s="113"/>
      <c r="AH133" s="71">
        <f t="shared" si="46"/>
        <v>0</v>
      </c>
      <c r="AI133" s="23"/>
    </row>
    <row r="134" spans="1:35" s="70" customFormat="1" x14ac:dyDescent="0.2">
      <c r="A134" s="73"/>
      <c r="B134" s="77" t="s">
        <v>323</v>
      </c>
      <c r="C134" s="78" t="s">
        <v>324</v>
      </c>
      <c r="D134" s="79" t="s">
        <v>51</v>
      </c>
      <c r="E134" s="80">
        <v>85</v>
      </c>
      <c r="F134" s="81">
        <v>915.58</v>
      </c>
      <c r="G134" s="82">
        <v>918.24</v>
      </c>
      <c r="H134" s="83">
        <v>919.62</v>
      </c>
      <c r="I134" s="100">
        <f t="shared" si="41"/>
        <v>77824.3</v>
      </c>
      <c r="J134" s="100">
        <f t="shared" si="42"/>
        <v>78050.399999999994</v>
      </c>
      <c r="K134" s="100">
        <v>0</v>
      </c>
      <c r="L134" s="100">
        <f t="shared" si="47"/>
        <v>0</v>
      </c>
      <c r="M134" s="100">
        <v>85</v>
      </c>
      <c r="N134" s="100">
        <f t="shared" si="48"/>
        <v>85</v>
      </c>
      <c r="O134" s="100">
        <f t="shared" si="49"/>
        <v>0</v>
      </c>
      <c r="P134" s="100">
        <f t="shared" si="50"/>
        <v>78050.399999999994</v>
      </c>
      <c r="Q134" s="100">
        <f t="shared" si="51"/>
        <v>78167.7</v>
      </c>
      <c r="R134" s="84">
        <f t="shared" si="52"/>
        <v>78167.7</v>
      </c>
      <c r="S134" s="85">
        <v>0</v>
      </c>
      <c r="T134" s="86">
        <v>0</v>
      </c>
      <c r="U134" s="76"/>
      <c r="V134" s="86">
        <f t="shared" si="54"/>
        <v>0</v>
      </c>
      <c r="W134" s="85">
        <f>S134+U134</f>
        <v>0</v>
      </c>
      <c r="X134" s="87">
        <f t="shared" si="53"/>
        <v>0</v>
      </c>
      <c r="Y134" s="88">
        <f t="shared" si="55"/>
        <v>0</v>
      </c>
      <c r="Z134" s="89">
        <f>+E134-W134</f>
        <v>85</v>
      </c>
      <c r="AA134" s="90">
        <f t="shared" si="56"/>
        <v>78167.7</v>
      </c>
      <c r="AB134" s="91">
        <f t="shared" si="57"/>
        <v>1</v>
      </c>
      <c r="AC134" s="71">
        <f t="shared" si="43"/>
        <v>0</v>
      </c>
      <c r="AD134" s="71">
        <f t="shared" si="44"/>
        <v>0</v>
      </c>
      <c r="AE134" s="71">
        <v>78167.7</v>
      </c>
      <c r="AF134" s="71">
        <f t="shared" si="45"/>
        <v>0</v>
      </c>
      <c r="AG134" s="71">
        <v>919.62</v>
      </c>
      <c r="AH134" s="71">
        <f t="shared" si="46"/>
        <v>0</v>
      </c>
      <c r="AI134" s="97"/>
    </row>
    <row r="135" spans="1:35" s="70" customFormat="1" x14ac:dyDescent="0.2">
      <c r="A135" s="73"/>
      <c r="B135" s="117" t="s">
        <v>325</v>
      </c>
      <c r="C135" s="118" t="s">
        <v>319</v>
      </c>
      <c r="D135" s="119"/>
      <c r="E135" s="93"/>
      <c r="F135" s="94"/>
      <c r="G135" s="82"/>
      <c r="H135" s="95"/>
      <c r="I135" s="100">
        <f t="shared" si="41"/>
        <v>0</v>
      </c>
      <c r="J135" s="100">
        <f t="shared" si="42"/>
        <v>0</v>
      </c>
      <c r="K135" s="100"/>
      <c r="L135" s="100">
        <f t="shared" si="47"/>
        <v>0</v>
      </c>
      <c r="M135" s="100"/>
      <c r="N135" s="100">
        <f t="shared" si="48"/>
        <v>0</v>
      </c>
      <c r="O135" s="100">
        <f t="shared" si="49"/>
        <v>0</v>
      </c>
      <c r="P135" s="100">
        <f t="shared" si="50"/>
        <v>0</v>
      </c>
      <c r="Q135" s="100">
        <f t="shared" si="51"/>
        <v>0</v>
      </c>
      <c r="R135" s="84">
        <f t="shared" si="52"/>
        <v>0</v>
      </c>
      <c r="S135" s="85"/>
      <c r="T135" s="86"/>
      <c r="U135" s="76"/>
      <c r="V135" s="86">
        <f t="shared" si="54"/>
        <v>0</v>
      </c>
      <c r="W135" s="85"/>
      <c r="X135" s="87"/>
      <c r="Y135" s="88" t="str">
        <f t="shared" si="55"/>
        <v/>
      </c>
      <c r="Z135" s="89"/>
      <c r="AA135" s="90">
        <f t="shared" si="56"/>
        <v>0</v>
      </c>
      <c r="AB135" s="91" t="str">
        <f t="shared" si="57"/>
        <v/>
      </c>
      <c r="AC135" s="71">
        <f t="shared" si="43"/>
        <v>0</v>
      </c>
      <c r="AD135" s="71">
        <f t="shared" si="44"/>
        <v>0</v>
      </c>
      <c r="AE135" s="71"/>
      <c r="AF135" s="71">
        <f t="shared" si="45"/>
        <v>0</v>
      </c>
      <c r="AG135" s="71"/>
      <c r="AH135" s="71">
        <f t="shared" si="46"/>
        <v>0</v>
      </c>
      <c r="AI135" s="97"/>
    </row>
    <row r="136" spans="1:35" s="70" customFormat="1" x14ac:dyDescent="0.2">
      <c r="A136" s="73"/>
      <c r="B136" s="110" t="s">
        <v>326</v>
      </c>
      <c r="C136" s="124" t="s">
        <v>327</v>
      </c>
      <c r="D136" s="274" t="s">
        <v>72</v>
      </c>
      <c r="E136" s="275">
        <v>614</v>
      </c>
      <c r="F136" s="276">
        <v>122.75</v>
      </c>
      <c r="G136" s="277">
        <v>126.39</v>
      </c>
      <c r="H136" s="278">
        <v>128.44</v>
      </c>
      <c r="I136" s="279">
        <f t="shared" si="41"/>
        <v>75368.5</v>
      </c>
      <c r="J136" s="279">
        <f t="shared" si="42"/>
        <v>77603.460000000006</v>
      </c>
      <c r="K136" s="279">
        <v>0</v>
      </c>
      <c r="L136" s="279">
        <f t="shared" si="47"/>
        <v>0</v>
      </c>
      <c r="M136" s="279">
        <v>614</v>
      </c>
      <c r="N136" s="279">
        <f t="shared" si="48"/>
        <v>614</v>
      </c>
      <c r="O136" s="279">
        <f t="shared" si="49"/>
        <v>0</v>
      </c>
      <c r="P136" s="279">
        <f t="shared" si="50"/>
        <v>77603.460000000006</v>
      </c>
      <c r="Q136" s="279">
        <f t="shared" si="51"/>
        <v>78862.16</v>
      </c>
      <c r="R136" s="279">
        <f t="shared" si="52"/>
        <v>78862.16</v>
      </c>
      <c r="S136" s="280">
        <v>364</v>
      </c>
      <c r="T136" s="281">
        <v>46752.160000000003</v>
      </c>
      <c r="U136" s="282">
        <v>250</v>
      </c>
      <c r="V136" s="86">
        <f t="shared" si="54"/>
        <v>32110</v>
      </c>
      <c r="W136" s="85">
        <f>S136+U136</f>
        <v>614</v>
      </c>
      <c r="X136" s="87">
        <f t="shared" si="53"/>
        <v>78862.16</v>
      </c>
      <c r="Y136" s="88">
        <f t="shared" si="55"/>
        <v>1</v>
      </c>
      <c r="Z136" s="89">
        <f>+E136-W136</f>
        <v>0</v>
      </c>
      <c r="AA136" s="90">
        <f t="shared" si="56"/>
        <v>0</v>
      </c>
      <c r="AB136" s="91">
        <f t="shared" si="57"/>
        <v>0</v>
      </c>
      <c r="AC136" s="71">
        <f t="shared" si="43"/>
        <v>0</v>
      </c>
      <c r="AD136" s="71">
        <f t="shared" si="44"/>
        <v>0</v>
      </c>
      <c r="AE136" s="71">
        <v>78862.16</v>
      </c>
      <c r="AF136" s="71">
        <f t="shared" si="45"/>
        <v>0</v>
      </c>
      <c r="AG136" s="71">
        <v>128.44</v>
      </c>
      <c r="AH136" s="71">
        <f t="shared" si="46"/>
        <v>0</v>
      </c>
      <c r="AI136" s="97"/>
    </row>
    <row r="137" spans="1:35" s="70" customFormat="1" x14ac:dyDescent="0.2">
      <c r="A137" s="73"/>
      <c r="B137" s="117" t="s">
        <v>328</v>
      </c>
      <c r="C137" s="118" t="s">
        <v>293</v>
      </c>
      <c r="D137" s="119"/>
      <c r="E137" s="93"/>
      <c r="F137" s="94"/>
      <c r="G137" s="82"/>
      <c r="H137" s="95"/>
      <c r="I137" s="100">
        <f t="shared" si="41"/>
        <v>0</v>
      </c>
      <c r="J137" s="100">
        <f t="shared" si="42"/>
        <v>0</v>
      </c>
      <c r="K137" s="100"/>
      <c r="L137" s="100">
        <f t="shared" si="47"/>
        <v>0</v>
      </c>
      <c r="M137" s="100"/>
      <c r="N137" s="100">
        <f t="shared" si="48"/>
        <v>0</v>
      </c>
      <c r="O137" s="100">
        <f t="shared" si="49"/>
        <v>0</v>
      </c>
      <c r="P137" s="100">
        <f t="shared" si="50"/>
        <v>0</v>
      </c>
      <c r="Q137" s="100">
        <f t="shared" si="51"/>
        <v>0</v>
      </c>
      <c r="R137" s="84">
        <f t="shared" si="52"/>
        <v>0</v>
      </c>
      <c r="S137" s="85"/>
      <c r="T137" s="86"/>
      <c r="U137" s="76"/>
      <c r="V137" s="86">
        <f t="shared" si="54"/>
        <v>0</v>
      </c>
      <c r="W137" s="85"/>
      <c r="X137" s="87"/>
      <c r="Y137" s="88" t="str">
        <f t="shared" si="55"/>
        <v/>
      </c>
      <c r="Z137" s="89"/>
      <c r="AA137" s="90">
        <f t="shared" si="56"/>
        <v>0</v>
      </c>
      <c r="AB137" s="91" t="str">
        <f t="shared" si="57"/>
        <v/>
      </c>
      <c r="AC137" s="71">
        <f t="shared" si="43"/>
        <v>0</v>
      </c>
      <c r="AD137" s="71">
        <f t="shared" si="44"/>
        <v>0</v>
      </c>
      <c r="AE137" s="71"/>
      <c r="AF137" s="71">
        <f t="shared" si="45"/>
        <v>0</v>
      </c>
      <c r="AG137" s="71"/>
      <c r="AH137" s="71">
        <f t="shared" si="46"/>
        <v>0</v>
      </c>
      <c r="AI137" s="97"/>
    </row>
    <row r="138" spans="1:35" s="70" customFormat="1" x14ac:dyDescent="0.2">
      <c r="A138" s="73"/>
      <c r="B138" s="77" t="s">
        <v>329</v>
      </c>
      <c r="C138" s="78" t="s">
        <v>295</v>
      </c>
      <c r="D138" s="79" t="s">
        <v>51</v>
      </c>
      <c r="E138" s="80">
        <v>5</v>
      </c>
      <c r="F138" s="81">
        <v>49.35</v>
      </c>
      <c r="G138" s="82">
        <v>53.16</v>
      </c>
      <c r="H138" s="83">
        <v>55.2</v>
      </c>
      <c r="I138" s="100">
        <f t="shared" si="41"/>
        <v>246.75</v>
      </c>
      <c r="J138" s="100">
        <f t="shared" si="42"/>
        <v>265.8</v>
      </c>
      <c r="K138" s="100">
        <v>0</v>
      </c>
      <c r="L138" s="100">
        <f t="shared" si="47"/>
        <v>0</v>
      </c>
      <c r="M138" s="100">
        <v>5</v>
      </c>
      <c r="N138" s="100">
        <f t="shared" si="48"/>
        <v>5</v>
      </c>
      <c r="O138" s="100">
        <f t="shared" si="49"/>
        <v>0</v>
      </c>
      <c r="P138" s="100">
        <f t="shared" si="50"/>
        <v>265.8</v>
      </c>
      <c r="Q138" s="100">
        <f t="shared" si="51"/>
        <v>276</v>
      </c>
      <c r="R138" s="84">
        <f t="shared" si="52"/>
        <v>276</v>
      </c>
      <c r="S138" s="85">
        <v>5</v>
      </c>
      <c r="T138" s="86">
        <v>276</v>
      </c>
      <c r="U138" s="76"/>
      <c r="V138" s="86">
        <f t="shared" si="54"/>
        <v>0</v>
      </c>
      <c r="W138" s="85">
        <f>S138+U138</f>
        <v>5</v>
      </c>
      <c r="X138" s="87">
        <f t="shared" si="53"/>
        <v>276</v>
      </c>
      <c r="Y138" s="88">
        <f t="shared" si="55"/>
        <v>1</v>
      </c>
      <c r="Z138" s="89">
        <f>+E138-W138</f>
        <v>0</v>
      </c>
      <c r="AA138" s="90">
        <f t="shared" si="56"/>
        <v>0</v>
      </c>
      <c r="AB138" s="91">
        <f t="shared" si="57"/>
        <v>0</v>
      </c>
      <c r="AC138" s="71">
        <f t="shared" si="43"/>
        <v>0</v>
      </c>
      <c r="AD138" s="71">
        <f t="shared" si="44"/>
        <v>0</v>
      </c>
      <c r="AE138" s="71">
        <v>276</v>
      </c>
      <c r="AF138" s="71">
        <f t="shared" si="45"/>
        <v>0</v>
      </c>
      <c r="AG138" s="71">
        <v>55.2</v>
      </c>
      <c r="AH138" s="71">
        <f t="shared" si="46"/>
        <v>0</v>
      </c>
      <c r="AI138" s="97"/>
    </row>
    <row r="139" spans="1:35" s="26" customFormat="1" x14ac:dyDescent="0.25">
      <c r="A139" s="111"/>
      <c r="B139" s="74" t="s">
        <v>330</v>
      </c>
      <c r="C139" s="75" t="s">
        <v>331</v>
      </c>
      <c r="D139" s="92"/>
      <c r="E139" s="114"/>
      <c r="F139" s="94"/>
      <c r="G139" s="82"/>
      <c r="H139" s="94"/>
      <c r="I139" s="100">
        <f t="shared" si="41"/>
        <v>0</v>
      </c>
      <c r="J139" s="100">
        <f t="shared" si="42"/>
        <v>0</v>
      </c>
      <c r="K139" s="100"/>
      <c r="L139" s="100">
        <f t="shared" si="47"/>
        <v>0</v>
      </c>
      <c r="M139" s="100"/>
      <c r="N139" s="100">
        <f t="shared" si="48"/>
        <v>0</v>
      </c>
      <c r="O139" s="100">
        <f t="shared" si="49"/>
        <v>0</v>
      </c>
      <c r="P139" s="100">
        <f t="shared" si="50"/>
        <v>0</v>
      </c>
      <c r="Q139" s="100">
        <f t="shared" si="51"/>
        <v>0</v>
      </c>
      <c r="R139" s="84">
        <f t="shared" si="52"/>
        <v>0</v>
      </c>
      <c r="S139" s="112"/>
      <c r="T139" s="86"/>
      <c r="U139" s="76"/>
      <c r="V139" s="86">
        <f t="shared" si="54"/>
        <v>0</v>
      </c>
      <c r="W139" s="112"/>
      <c r="X139" s="87"/>
      <c r="Y139" s="88" t="str">
        <f t="shared" si="55"/>
        <v/>
      </c>
      <c r="Z139" s="89"/>
      <c r="AA139" s="90">
        <f t="shared" si="56"/>
        <v>0</v>
      </c>
      <c r="AB139" s="91" t="str">
        <f t="shared" si="57"/>
        <v/>
      </c>
      <c r="AC139" s="71">
        <f t="shared" si="43"/>
        <v>0</v>
      </c>
      <c r="AD139" s="71">
        <f t="shared" si="44"/>
        <v>0</v>
      </c>
      <c r="AE139" s="113"/>
      <c r="AF139" s="113">
        <f t="shared" si="45"/>
        <v>0</v>
      </c>
      <c r="AG139" s="113"/>
      <c r="AH139" s="71">
        <f t="shared" si="46"/>
        <v>0</v>
      </c>
      <c r="AI139" s="23"/>
    </row>
    <row r="140" spans="1:35" s="70" customFormat="1" x14ac:dyDescent="0.2">
      <c r="A140" s="73"/>
      <c r="B140" s="77" t="s">
        <v>332</v>
      </c>
      <c r="C140" s="78" t="s">
        <v>333</v>
      </c>
      <c r="D140" s="79" t="s">
        <v>48</v>
      </c>
      <c r="E140" s="80">
        <v>1</v>
      </c>
      <c r="F140" s="81">
        <v>121544.25</v>
      </c>
      <c r="G140" s="82">
        <v>121544.25</v>
      </c>
      <c r="H140" s="83">
        <v>121544.25</v>
      </c>
      <c r="I140" s="100">
        <f t="shared" si="41"/>
        <v>121544.25</v>
      </c>
      <c r="J140" s="100">
        <f t="shared" si="42"/>
        <v>121544.25</v>
      </c>
      <c r="K140" s="100">
        <v>0</v>
      </c>
      <c r="L140" s="100">
        <f t="shared" si="47"/>
        <v>0</v>
      </c>
      <c r="M140" s="100">
        <v>1</v>
      </c>
      <c r="N140" s="100">
        <f t="shared" si="48"/>
        <v>1</v>
      </c>
      <c r="O140" s="100">
        <f t="shared" si="49"/>
        <v>0</v>
      </c>
      <c r="P140" s="100">
        <f t="shared" si="50"/>
        <v>121544.25</v>
      </c>
      <c r="Q140" s="100">
        <f t="shared" si="51"/>
        <v>121544.25</v>
      </c>
      <c r="R140" s="84">
        <f t="shared" si="52"/>
        <v>121544.25</v>
      </c>
      <c r="S140" s="85">
        <v>0</v>
      </c>
      <c r="T140" s="86">
        <v>0</v>
      </c>
      <c r="U140" s="76"/>
      <c r="V140" s="86">
        <f t="shared" si="54"/>
        <v>0</v>
      </c>
      <c r="W140" s="85">
        <f>S140+U140</f>
        <v>0</v>
      </c>
      <c r="X140" s="87">
        <f t="shared" si="53"/>
        <v>0</v>
      </c>
      <c r="Y140" s="88">
        <f t="shared" si="55"/>
        <v>0</v>
      </c>
      <c r="Z140" s="89">
        <f>+E140-W140</f>
        <v>1</v>
      </c>
      <c r="AA140" s="90">
        <f t="shared" si="56"/>
        <v>121544.25</v>
      </c>
      <c r="AB140" s="91">
        <f t="shared" si="57"/>
        <v>1</v>
      </c>
      <c r="AC140" s="71">
        <f t="shared" si="43"/>
        <v>0</v>
      </c>
      <c r="AD140" s="71">
        <f t="shared" si="44"/>
        <v>0</v>
      </c>
      <c r="AE140" s="71">
        <v>121544.25</v>
      </c>
      <c r="AF140" s="71">
        <f t="shared" si="45"/>
        <v>0</v>
      </c>
      <c r="AG140" s="71">
        <v>121544.25</v>
      </c>
      <c r="AH140" s="71">
        <f t="shared" si="46"/>
        <v>0</v>
      </c>
      <c r="AI140" s="97"/>
    </row>
    <row r="142" spans="1:35" x14ac:dyDescent="0.25">
      <c r="V142" s="18">
        <f>SUM(V14:V141)</f>
        <v>71354.315499999997</v>
      </c>
    </row>
  </sheetData>
  <autoFilter ref="U1:U140"/>
  <mergeCells count="39">
    <mergeCell ref="AI12:AK12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K12:K13"/>
    <mergeCell ref="L12:L13"/>
    <mergeCell ref="M12:M13"/>
    <mergeCell ref="N12:N13"/>
    <mergeCell ref="O12:O13"/>
    <mergeCell ref="P12:P13"/>
    <mergeCell ref="Z10:AB11"/>
    <mergeCell ref="S11:T11"/>
    <mergeCell ref="U11:V11"/>
    <mergeCell ref="W11:Y11"/>
    <mergeCell ref="E12:E13"/>
    <mergeCell ref="F12:F13"/>
    <mergeCell ref="G12:G13"/>
    <mergeCell ref="H12:H13"/>
    <mergeCell ref="I12:I13"/>
    <mergeCell ref="J12:J13"/>
    <mergeCell ref="B1:AB1"/>
    <mergeCell ref="B2:AB2"/>
    <mergeCell ref="B3:AB3"/>
    <mergeCell ref="E4:X4"/>
    <mergeCell ref="AA4:AB4"/>
    <mergeCell ref="B10:B13"/>
    <mergeCell ref="C10:C13"/>
    <mergeCell ref="D10:D13"/>
    <mergeCell ref="E10:R11"/>
    <mergeCell ref="S10:Y10"/>
  </mergeCells>
  <conditionalFormatting sqref="AB2 AB5:AB1048576">
    <cfRule type="cellIs" dxfId="15" priority="8" operator="lessThan">
      <formula>0</formula>
    </cfRule>
  </conditionalFormatting>
  <conditionalFormatting sqref="Z2 Z4:Z1048576">
    <cfRule type="cellIs" dxfId="14" priority="6" operator="lessThan">
      <formula>0</formula>
    </cfRule>
    <cfRule type="cellIs" dxfId="13" priority="7" operator="lessThan">
      <formula>0</formula>
    </cfRule>
  </conditionalFormatting>
  <conditionalFormatting sqref="AH1:AH1048576">
    <cfRule type="cellIs" dxfId="12" priority="2" operator="lessThan">
      <formula>0</formula>
    </cfRule>
    <cfRule type="cellIs" dxfId="11" priority="3" operator="greaterThan">
      <formula>0</formula>
    </cfRule>
  </conditionalFormatting>
  <conditionalFormatting sqref="AB4">
    <cfRule type="cellIs" dxfId="10" priority="1" operator="lessThan">
      <formula>0</formula>
    </cfRule>
  </conditionalFormatting>
  <pageMargins left="3.937007874015748E-2" right="3.937007874015748E-2" top="0.59055118110236227" bottom="1.0236220472440944" header="0.31496062992125984" footer="0.31496062992125984"/>
  <pageSetup paperSize="9" scale="93" fitToHeight="0" orientation="landscape" r:id="rId1"/>
  <rowBreaks count="3" manualBreakCount="3">
    <brk id="13" max="27" man="1"/>
    <brk id="54" max="27" man="1"/>
    <brk id="93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25"/>
  <sheetViews>
    <sheetView tabSelected="1" view="pageBreakPreview" topLeftCell="I10" zoomScale="85" zoomScaleNormal="70" zoomScaleSheetLayoutView="85" workbookViewId="0">
      <pane ySplit="1335"/>
      <selection activeCell="M14" sqref="M1:W1048576"/>
      <selection pane="bottomLeft" activeCell="K21" sqref="K21"/>
    </sheetView>
  </sheetViews>
  <sheetFormatPr baseColWidth="10" defaultRowHeight="13.5" x14ac:dyDescent="0.25"/>
  <cols>
    <col min="1" max="1" width="2.5703125" style="5" customWidth="1"/>
    <col min="2" max="2" width="10.140625" style="5" customWidth="1"/>
    <col min="3" max="3" width="64.42578125" style="34" customWidth="1"/>
    <col min="4" max="4" width="10.5703125" style="6" customWidth="1"/>
    <col min="5" max="5" width="12.85546875" style="35" customWidth="1"/>
    <col min="6" max="7" width="13.42578125" style="35" customWidth="1"/>
    <col min="8" max="8" width="15" style="35" hidden="1" customWidth="1"/>
    <col min="9" max="9" width="15" style="35" customWidth="1"/>
    <col min="10" max="10" width="12.5703125" style="6" customWidth="1"/>
    <col min="11" max="11" width="16.42578125" style="6" customWidth="1"/>
    <col min="12" max="12" width="12.42578125" style="125" customWidth="1"/>
    <col min="13" max="13" width="14.85546875" style="126" hidden="1" customWidth="1"/>
    <col min="14" max="14" width="12" style="6" hidden="1" customWidth="1"/>
    <col min="15" max="15" width="16.42578125" style="6" hidden="1" customWidth="1"/>
    <col min="16" max="16" width="13.42578125" style="6" hidden="1" customWidth="1"/>
    <col min="17" max="17" width="12.42578125" style="5" hidden="1" customWidth="1"/>
    <col min="18" max="18" width="13.5703125" style="5" hidden="1" customWidth="1"/>
    <col min="19" max="19" width="12.5703125" style="5" hidden="1" customWidth="1"/>
    <col min="20" max="22" width="13" style="5" hidden="1" customWidth="1"/>
    <col min="23" max="23" width="0" style="6" hidden="1" customWidth="1"/>
    <col min="24" max="24" width="11.42578125" style="5"/>
    <col min="25" max="25" width="14.140625" style="5" customWidth="1"/>
    <col min="26" max="261" width="11.42578125" style="5"/>
    <col min="262" max="262" width="8.85546875" style="5" customWidth="1"/>
    <col min="263" max="263" width="50" style="5" customWidth="1"/>
    <col min="264" max="264" width="6.42578125" style="5" bestFit="1" customWidth="1"/>
    <col min="265" max="265" width="8.85546875" style="5" customWidth="1"/>
    <col min="266" max="266" width="8.5703125" style="5" customWidth="1"/>
    <col min="267" max="267" width="11.42578125" style="5" bestFit="1" customWidth="1"/>
    <col min="268" max="268" width="7.85546875" style="5" bestFit="1" customWidth="1"/>
    <col min="269" max="269" width="11.5703125" style="5" bestFit="1" customWidth="1"/>
    <col min="270" max="270" width="8" style="5" bestFit="1" customWidth="1"/>
    <col min="271" max="271" width="11.5703125" style="5" bestFit="1" customWidth="1"/>
    <col min="272" max="272" width="8.140625" style="5" bestFit="1" customWidth="1"/>
    <col min="273" max="273" width="11.5703125" style="5" bestFit="1" customWidth="1"/>
    <col min="274" max="274" width="8.42578125" style="5" customWidth="1"/>
    <col min="275" max="275" width="7.42578125" style="5" bestFit="1" customWidth="1"/>
    <col min="276" max="276" width="11.5703125" style="5" bestFit="1" customWidth="1"/>
    <col min="277" max="277" width="8.140625" style="5" customWidth="1"/>
    <col min="278" max="278" width="13" style="5" bestFit="1" customWidth="1"/>
    <col min="279" max="517" width="11.42578125" style="5"/>
    <col min="518" max="518" width="8.85546875" style="5" customWidth="1"/>
    <col min="519" max="519" width="50" style="5" customWidth="1"/>
    <col min="520" max="520" width="6.42578125" style="5" bestFit="1" customWidth="1"/>
    <col min="521" max="521" width="8.85546875" style="5" customWidth="1"/>
    <col min="522" max="522" width="8.5703125" style="5" customWidth="1"/>
    <col min="523" max="523" width="11.42578125" style="5" bestFit="1" customWidth="1"/>
    <col min="524" max="524" width="7.85546875" style="5" bestFit="1" customWidth="1"/>
    <col min="525" max="525" width="11.5703125" style="5" bestFit="1" customWidth="1"/>
    <col min="526" max="526" width="8" style="5" bestFit="1" customWidth="1"/>
    <col min="527" max="527" width="11.5703125" style="5" bestFit="1" customWidth="1"/>
    <col min="528" max="528" width="8.140625" style="5" bestFit="1" customWidth="1"/>
    <col min="529" max="529" width="11.5703125" style="5" bestFit="1" customWidth="1"/>
    <col min="530" max="530" width="8.42578125" style="5" customWidth="1"/>
    <col min="531" max="531" width="7.42578125" style="5" bestFit="1" customWidth="1"/>
    <col min="532" max="532" width="11.5703125" style="5" bestFit="1" customWidth="1"/>
    <col min="533" max="533" width="8.140625" style="5" customWidth="1"/>
    <col min="534" max="534" width="13" style="5" bestFit="1" customWidth="1"/>
    <col min="535" max="773" width="11.42578125" style="5"/>
    <col min="774" max="774" width="8.85546875" style="5" customWidth="1"/>
    <col min="775" max="775" width="50" style="5" customWidth="1"/>
    <col min="776" max="776" width="6.42578125" style="5" bestFit="1" customWidth="1"/>
    <col min="777" max="777" width="8.85546875" style="5" customWidth="1"/>
    <col min="778" max="778" width="8.5703125" style="5" customWidth="1"/>
    <col min="779" max="779" width="11.42578125" style="5" bestFit="1" customWidth="1"/>
    <col min="780" max="780" width="7.85546875" style="5" bestFit="1" customWidth="1"/>
    <col min="781" max="781" width="11.5703125" style="5" bestFit="1" customWidth="1"/>
    <col min="782" max="782" width="8" style="5" bestFit="1" customWidth="1"/>
    <col min="783" max="783" width="11.5703125" style="5" bestFit="1" customWidth="1"/>
    <col min="784" max="784" width="8.140625" style="5" bestFit="1" customWidth="1"/>
    <col min="785" max="785" width="11.5703125" style="5" bestFit="1" customWidth="1"/>
    <col min="786" max="786" width="8.42578125" style="5" customWidth="1"/>
    <col min="787" max="787" width="7.42578125" style="5" bestFit="1" customWidth="1"/>
    <col min="788" max="788" width="11.5703125" style="5" bestFit="1" customWidth="1"/>
    <col min="789" max="789" width="8.140625" style="5" customWidth="1"/>
    <col min="790" max="790" width="13" style="5" bestFit="1" customWidth="1"/>
    <col min="791" max="1029" width="11.42578125" style="5"/>
    <col min="1030" max="1030" width="8.85546875" style="5" customWidth="1"/>
    <col min="1031" max="1031" width="50" style="5" customWidth="1"/>
    <col min="1032" max="1032" width="6.42578125" style="5" bestFit="1" customWidth="1"/>
    <col min="1033" max="1033" width="8.85546875" style="5" customWidth="1"/>
    <col min="1034" max="1034" width="8.5703125" style="5" customWidth="1"/>
    <col min="1035" max="1035" width="11.42578125" style="5" bestFit="1" customWidth="1"/>
    <col min="1036" max="1036" width="7.85546875" style="5" bestFit="1" customWidth="1"/>
    <col min="1037" max="1037" width="11.5703125" style="5" bestFit="1" customWidth="1"/>
    <col min="1038" max="1038" width="8" style="5" bestFit="1" customWidth="1"/>
    <col min="1039" max="1039" width="11.5703125" style="5" bestFit="1" customWidth="1"/>
    <col min="1040" max="1040" width="8.140625" style="5" bestFit="1" customWidth="1"/>
    <col min="1041" max="1041" width="11.5703125" style="5" bestFit="1" customWidth="1"/>
    <col min="1042" max="1042" width="8.42578125" style="5" customWidth="1"/>
    <col min="1043" max="1043" width="7.42578125" style="5" bestFit="1" customWidth="1"/>
    <col min="1044" max="1044" width="11.5703125" style="5" bestFit="1" customWidth="1"/>
    <col min="1045" max="1045" width="8.140625" style="5" customWidth="1"/>
    <col min="1046" max="1046" width="13" style="5" bestFit="1" customWidth="1"/>
    <col min="1047" max="1285" width="11.42578125" style="5"/>
    <col min="1286" max="1286" width="8.85546875" style="5" customWidth="1"/>
    <col min="1287" max="1287" width="50" style="5" customWidth="1"/>
    <col min="1288" max="1288" width="6.42578125" style="5" bestFit="1" customWidth="1"/>
    <col min="1289" max="1289" width="8.85546875" style="5" customWidth="1"/>
    <col min="1290" max="1290" width="8.5703125" style="5" customWidth="1"/>
    <col min="1291" max="1291" width="11.42578125" style="5" bestFit="1" customWidth="1"/>
    <col min="1292" max="1292" width="7.85546875" style="5" bestFit="1" customWidth="1"/>
    <col min="1293" max="1293" width="11.5703125" style="5" bestFit="1" customWidth="1"/>
    <col min="1294" max="1294" width="8" style="5" bestFit="1" customWidth="1"/>
    <col min="1295" max="1295" width="11.5703125" style="5" bestFit="1" customWidth="1"/>
    <col min="1296" max="1296" width="8.140625" style="5" bestFit="1" customWidth="1"/>
    <col min="1297" max="1297" width="11.5703125" style="5" bestFit="1" customWidth="1"/>
    <col min="1298" max="1298" width="8.42578125" style="5" customWidth="1"/>
    <col min="1299" max="1299" width="7.42578125" style="5" bestFit="1" customWidth="1"/>
    <col min="1300" max="1300" width="11.5703125" style="5" bestFit="1" customWidth="1"/>
    <col min="1301" max="1301" width="8.140625" style="5" customWidth="1"/>
    <col min="1302" max="1302" width="13" style="5" bestFit="1" customWidth="1"/>
    <col min="1303" max="1541" width="11.42578125" style="5"/>
    <col min="1542" max="1542" width="8.85546875" style="5" customWidth="1"/>
    <col min="1543" max="1543" width="50" style="5" customWidth="1"/>
    <col min="1544" max="1544" width="6.42578125" style="5" bestFit="1" customWidth="1"/>
    <col min="1545" max="1545" width="8.85546875" style="5" customWidth="1"/>
    <col min="1546" max="1546" width="8.5703125" style="5" customWidth="1"/>
    <col min="1547" max="1547" width="11.42578125" style="5" bestFit="1" customWidth="1"/>
    <col min="1548" max="1548" width="7.85546875" style="5" bestFit="1" customWidth="1"/>
    <col min="1549" max="1549" width="11.5703125" style="5" bestFit="1" customWidth="1"/>
    <col min="1550" max="1550" width="8" style="5" bestFit="1" customWidth="1"/>
    <col min="1551" max="1551" width="11.5703125" style="5" bestFit="1" customWidth="1"/>
    <col min="1552" max="1552" width="8.140625" style="5" bestFit="1" customWidth="1"/>
    <col min="1553" max="1553" width="11.5703125" style="5" bestFit="1" customWidth="1"/>
    <col min="1554" max="1554" width="8.42578125" style="5" customWidth="1"/>
    <col min="1555" max="1555" width="7.42578125" style="5" bestFit="1" customWidth="1"/>
    <col min="1556" max="1556" width="11.5703125" style="5" bestFit="1" customWidth="1"/>
    <col min="1557" max="1557" width="8.140625" style="5" customWidth="1"/>
    <col min="1558" max="1558" width="13" style="5" bestFit="1" customWidth="1"/>
    <col min="1559" max="1797" width="11.42578125" style="5"/>
    <col min="1798" max="1798" width="8.85546875" style="5" customWidth="1"/>
    <col min="1799" max="1799" width="50" style="5" customWidth="1"/>
    <col min="1800" max="1800" width="6.42578125" style="5" bestFit="1" customWidth="1"/>
    <col min="1801" max="1801" width="8.85546875" style="5" customWidth="1"/>
    <col min="1802" max="1802" width="8.5703125" style="5" customWidth="1"/>
    <col min="1803" max="1803" width="11.42578125" style="5" bestFit="1" customWidth="1"/>
    <col min="1804" max="1804" width="7.85546875" style="5" bestFit="1" customWidth="1"/>
    <col min="1805" max="1805" width="11.5703125" style="5" bestFit="1" customWidth="1"/>
    <col min="1806" max="1806" width="8" style="5" bestFit="1" customWidth="1"/>
    <col min="1807" max="1807" width="11.5703125" style="5" bestFit="1" customWidth="1"/>
    <col min="1808" max="1808" width="8.140625" style="5" bestFit="1" customWidth="1"/>
    <col min="1809" max="1809" width="11.5703125" style="5" bestFit="1" customWidth="1"/>
    <col min="1810" max="1810" width="8.42578125" style="5" customWidth="1"/>
    <col min="1811" max="1811" width="7.42578125" style="5" bestFit="1" customWidth="1"/>
    <col min="1812" max="1812" width="11.5703125" style="5" bestFit="1" customWidth="1"/>
    <col min="1813" max="1813" width="8.140625" style="5" customWidth="1"/>
    <col min="1814" max="1814" width="13" style="5" bestFit="1" customWidth="1"/>
    <col min="1815" max="2053" width="11.42578125" style="5"/>
    <col min="2054" max="2054" width="8.85546875" style="5" customWidth="1"/>
    <col min="2055" max="2055" width="50" style="5" customWidth="1"/>
    <col min="2056" max="2056" width="6.42578125" style="5" bestFit="1" customWidth="1"/>
    <col min="2057" max="2057" width="8.85546875" style="5" customWidth="1"/>
    <col min="2058" max="2058" width="8.5703125" style="5" customWidth="1"/>
    <col min="2059" max="2059" width="11.42578125" style="5" bestFit="1" customWidth="1"/>
    <col min="2060" max="2060" width="7.85546875" style="5" bestFit="1" customWidth="1"/>
    <col min="2061" max="2061" width="11.5703125" style="5" bestFit="1" customWidth="1"/>
    <col min="2062" max="2062" width="8" style="5" bestFit="1" customWidth="1"/>
    <col min="2063" max="2063" width="11.5703125" style="5" bestFit="1" customWidth="1"/>
    <col min="2064" max="2064" width="8.140625" style="5" bestFit="1" customWidth="1"/>
    <col min="2065" max="2065" width="11.5703125" style="5" bestFit="1" customWidth="1"/>
    <col min="2066" max="2066" width="8.42578125" style="5" customWidth="1"/>
    <col min="2067" max="2067" width="7.42578125" style="5" bestFit="1" customWidth="1"/>
    <col min="2068" max="2068" width="11.5703125" style="5" bestFit="1" customWidth="1"/>
    <col min="2069" max="2069" width="8.140625" style="5" customWidth="1"/>
    <col min="2070" max="2070" width="13" style="5" bestFit="1" customWidth="1"/>
    <col min="2071" max="2309" width="11.42578125" style="5"/>
    <col min="2310" max="2310" width="8.85546875" style="5" customWidth="1"/>
    <col min="2311" max="2311" width="50" style="5" customWidth="1"/>
    <col min="2312" max="2312" width="6.42578125" style="5" bestFit="1" customWidth="1"/>
    <col min="2313" max="2313" width="8.85546875" style="5" customWidth="1"/>
    <col min="2314" max="2314" width="8.5703125" style="5" customWidth="1"/>
    <col min="2315" max="2315" width="11.42578125" style="5" bestFit="1" customWidth="1"/>
    <col min="2316" max="2316" width="7.85546875" style="5" bestFit="1" customWidth="1"/>
    <col min="2317" max="2317" width="11.5703125" style="5" bestFit="1" customWidth="1"/>
    <col min="2318" max="2318" width="8" style="5" bestFit="1" customWidth="1"/>
    <col min="2319" max="2319" width="11.5703125" style="5" bestFit="1" customWidth="1"/>
    <col min="2320" max="2320" width="8.140625" style="5" bestFit="1" customWidth="1"/>
    <col min="2321" max="2321" width="11.5703125" style="5" bestFit="1" customWidth="1"/>
    <col min="2322" max="2322" width="8.42578125" style="5" customWidth="1"/>
    <col min="2323" max="2323" width="7.42578125" style="5" bestFit="1" customWidth="1"/>
    <col min="2324" max="2324" width="11.5703125" style="5" bestFit="1" customWidth="1"/>
    <col min="2325" max="2325" width="8.140625" style="5" customWidth="1"/>
    <col min="2326" max="2326" width="13" style="5" bestFit="1" customWidth="1"/>
    <col min="2327" max="2565" width="11.42578125" style="5"/>
    <col min="2566" max="2566" width="8.85546875" style="5" customWidth="1"/>
    <col min="2567" max="2567" width="50" style="5" customWidth="1"/>
    <col min="2568" max="2568" width="6.42578125" style="5" bestFit="1" customWidth="1"/>
    <col min="2569" max="2569" width="8.85546875" style="5" customWidth="1"/>
    <col min="2570" max="2570" width="8.5703125" style="5" customWidth="1"/>
    <col min="2571" max="2571" width="11.42578125" style="5" bestFit="1" customWidth="1"/>
    <col min="2572" max="2572" width="7.85546875" style="5" bestFit="1" customWidth="1"/>
    <col min="2573" max="2573" width="11.5703125" style="5" bestFit="1" customWidth="1"/>
    <col min="2574" max="2574" width="8" style="5" bestFit="1" customWidth="1"/>
    <col min="2575" max="2575" width="11.5703125" style="5" bestFit="1" customWidth="1"/>
    <col min="2576" max="2576" width="8.140625" style="5" bestFit="1" customWidth="1"/>
    <col min="2577" max="2577" width="11.5703125" style="5" bestFit="1" customWidth="1"/>
    <col min="2578" max="2578" width="8.42578125" style="5" customWidth="1"/>
    <col min="2579" max="2579" width="7.42578125" style="5" bestFit="1" customWidth="1"/>
    <col min="2580" max="2580" width="11.5703125" style="5" bestFit="1" customWidth="1"/>
    <col min="2581" max="2581" width="8.140625" style="5" customWidth="1"/>
    <col min="2582" max="2582" width="13" style="5" bestFit="1" customWidth="1"/>
    <col min="2583" max="2821" width="11.42578125" style="5"/>
    <col min="2822" max="2822" width="8.85546875" style="5" customWidth="1"/>
    <col min="2823" max="2823" width="50" style="5" customWidth="1"/>
    <col min="2824" max="2824" width="6.42578125" style="5" bestFit="1" customWidth="1"/>
    <col min="2825" max="2825" width="8.85546875" style="5" customWidth="1"/>
    <col min="2826" max="2826" width="8.5703125" style="5" customWidth="1"/>
    <col min="2827" max="2827" width="11.42578125" style="5" bestFit="1" customWidth="1"/>
    <col min="2828" max="2828" width="7.85546875" style="5" bestFit="1" customWidth="1"/>
    <col min="2829" max="2829" width="11.5703125" style="5" bestFit="1" customWidth="1"/>
    <col min="2830" max="2830" width="8" style="5" bestFit="1" customWidth="1"/>
    <col min="2831" max="2831" width="11.5703125" style="5" bestFit="1" customWidth="1"/>
    <col min="2832" max="2832" width="8.140625" style="5" bestFit="1" customWidth="1"/>
    <col min="2833" max="2833" width="11.5703125" style="5" bestFit="1" customWidth="1"/>
    <col min="2834" max="2834" width="8.42578125" style="5" customWidth="1"/>
    <col min="2835" max="2835" width="7.42578125" style="5" bestFit="1" customWidth="1"/>
    <col min="2836" max="2836" width="11.5703125" style="5" bestFit="1" customWidth="1"/>
    <col min="2837" max="2837" width="8.140625" style="5" customWidth="1"/>
    <col min="2838" max="2838" width="13" style="5" bestFit="1" customWidth="1"/>
    <col min="2839" max="3077" width="11.42578125" style="5"/>
    <col min="3078" max="3078" width="8.85546875" style="5" customWidth="1"/>
    <col min="3079" max="3079" width="50" style="5" customWidth="1"/>
    <col min="3080" max="3080" width="6.42578125" style="5" bestFit="1" customWidth="1"/>
    <col min="3081" max="3081" width="8.85546875" style="5" customWidth="1"/>
    <col min="3082" max="3082" width="8.5703125" style="5" customWidth="1"/>
    <col min="3083" max="3083" width="11.42578125" style="5" bestFit="1" customWidth="1"/>
    <col min="3084" max="3084" width="7.85546875" style="5" bestFit="1" customWidth="1"/>
    <col min="3085" max="3085" width="11.5703125" style="5" bestFit="1" customWidth="1"/>
    <col min="3086" max="3086" width="8" style="5" bestFit="1" customWidth="1"/>
    <col min="3087" max="3087" width="11.5703125" style="5" bestFit="1" customWidth="1"/>
    <col min="3088" max="3088" width="8.140625" style="5" bestFit="1" customWidth="1"/>
    <col min="3089" max="3089" width="11.5703125" style="5" bestFit="1" customWidth="1"/>
    <col min="3090" max="3090" width="8.42578125" style="5" customWidth="1"/>
    <col min="3091" max="3091" width="7.42578125" style="5" bestFit="1" customWidth="1"/>
    <col min="3092" max="3092" width="11.5703125" style="5" bestFit="1" customWidth="1"/>
    <col min="3093" max="3093" width="8.140625" style="5" customWidth="1"/>
    <col min="3094" max="3094" width="13" style="5" bestFit="1" customWidth="1"/>
    <col min="3095" max="3333" width="11.42578125" style="5"/>
    <col min="3334" max="3334" width="8.85546875" style="5" customWidth="1"/>
    <col min="3335" max="3335" width="50" style="5" customWidth="1"/>
    <col min="3336" max="3336" width="6.42578125" style="5" bestFit="1" customWidth="1"/>
    <col min="3337" max="3337" width="8.85546875" style="5" customWidth="1"/>
    <col min="3338" max="3338" width="8.5703125" style="5" customWidth="1"/>
    <col min="3339" max="3339" width="11.42578125" style="5" bestFit="1" customWidth="1"/>
    <col min="3340" max="3340" width="7.85546875" style="5" bestFit="1" customWidth="1"/>
    <col min="3341" max="3341" width="11.5703125" style="5" bestFit="1" customWidth="1"/>
    <col min="3342" max="3342" width="8" style="5" bestFit="1" customWidth="1"/>
    <col min="3343" max="3343" width="11.5703125" style="5" bestFit="1" customWidth="1"/>
    <col min="3344" max="3344" width="8.140625" style="5" bestFit="1" customWidth="1"/>
    <col min="3345" max="3345" width="11.5703125" style="5" bestFit="1" customWidth="1"/>
    <col min="3346" max="3346" width="8.42578125" style="5" customWidth="1"/>
    <col min="3347" max="3347" width="7.42578125" style="5" bestFit="1" customWidth="1"/>
    <col min="3348" max="3348" width="11.5703125" style="5" bestFit="1" customWidth="1"/>
    <col min="3349" max="3349" width="8.140625" style="5" customWidth="1"/>
    <col min="3350" max="3350" width="13" style="5" bestFit="1" customWidth="1"/>
    <col min="3351" max="3589" width="11.42578125" style="5"/>
    <col min="3590" max="3590" width="8.85546875" style="5" customWidth="1"/>
    <col min="3591" max="3591" width="50" style="5" customWidth="1"/>
    <col min="3592" max="3592" width="6.42578125" style="5" bestFit="1" customWidth="1"/>
    <col min="3593" max="3593" width="8.85546875" style="5" customWidth="1"/>
    <col min="3594" max="3594" width="8.5703125" style="5" customWidth="1"/>
    <col min="3595" max="3595" width="11.42578125" style="5" bestFit="1" customWidth="1"/>
    <col min="3596" max="3596" width="7.85546875" style="5" bestFit="1" customWidth="1"/>
    <col min="3597" max="3597" width="11.5703125" style="5" bestFit="1" customWidth="1"/>
    <col min="3598" max="3598" width="8" style="5" bestFit="1" customWidth="1"/>
    <col min="3599" max="3599" width="11.5703125" style="5" bestFit="1" customWidth="1"/>
    <col min="3600" max="3600" width="8.140625" style="5" bestFit="1" customWidth="1"/>
    <col min="3601" max="3601" width="11.5703125" style="5" bestFit="1" customWidth="1"/>
    <col min="3602" max="3602" width="8.42578125" style="5" customWidth="1"/>
    <col min="3603" max="3603" width="7.42578125" style="5" bestFit="1" customWidth="1"/>
    <col min="3604" max="3604" width="11.5703125" style="5" bestFit="1" customWidth="1"/>
    <col min="3605" max="3605" width="8.140625" style="5" customWidth="1"/>
    <col min="3606" max="3606" width="13" style="5" bestFit="1" customWidth="1"/>
    <col min="3607" max="3845" width="11.42578125" style="5"/>
    <col min="3846" max="3846" width="8.85546875" style="5" customWidth="1"/>
    <col min="3847" max="3847" width="50" style="5" customWidth="1"/>
    <col min="3848" max="3848" width="6.42578125" style="5" bestFit="1" customWidth="1"/>
    <col min="3849" max="3849" width="8.85546875" style="5" customWidth="1"/>
    <col min="3850" max="3850" width="8.5703125" style="5" customWidth="1"/>
    <col min="3851" max="3851" width="11.42578125" style="5" bestFit="1" customWidth="1"/>
    <col min="3852" max="3852" width="7.85546875" style="5" bestFit="1" customWidth="1"/>
    <col min="3853" max="3853" width="11.5703125" style="5" bestFit="1" customWidth="1"/>
    <col min="3854" max="3854" width="8" style="5" bestFit="1" customWidth="1"/>
    <col min="3855" max="3855" width="11.5703125" style="5" bestFit="1" customWidth="1"/>
    <col min="3856" max="3856" width="8.140625" style="5" bestFit="1" customWidth="1"/>
    <col min="3857" max="3857" width="11.5703125" style="5" bestFit="1" customWidth="1"/>
    <col min="3858" max="3858" width="8.42578125" style="5" customWidth="1"/>
    <col min="3859" max="3859" width="7.42578125" style="5" bestFit="1" customWidth="1"/>
    <col min="3860" max="3860" width="11.5703125" style="5" bestFit="1" customWidth="1"/>
    <col min="3861" max="3861" width="8.140625" style="5" customWidth="1"/>
    <col min="3862" max="3862" width="13" style="5" bestFit="1" customWidth="1"/>
    <col min="3863" max="4101" width="11.42578125" style="5"/>
    <col min="4102" max="4102" width="8.85546875" style="5" customWidth="1"/>
    <col min="4103" max="4103" width="50" style="5" customWidth="1"/>
    <col min="4104" max="4104" width="6.42578125" style="5" bestFit="1" customWidth="1"/>
    <col min="4105" max="4105" width="8.85546875" style="5" customWidth="1"/>
    <col min="4106" max="4106" width="8.5703125" style="5" customWidth="1"/>
    <col min="4107" max="4107" width="11.42578125" style="5" bestFit="1" customWidth="1"/>
    <col min="4108" max="4108" width="7.85546875" style="5" bestFit="1" customWidth="1"/>
    <col min="4109" max="4109" width="11.5703125" style="5" bestFit="1" customWidth="1"/>
    <col min="4110" max="4110" width="8" style="5" bestFit="1" customWidth="1"/>
    <col min="4111" max="4111" width="11.5703125" style="5" bestFit="1" customWidth="1"/>
    <col min="4112" max="4112" width="8.140625" style="5" bestFit="1" customWidth="1"/>
    <col min="4113" max="4113" width="11.5703125" style="5" bestFit="1" customWidth="1"/>
    <col min="4114" max="4114" width="8.42578125" style="5" customWidth="1"/>
    <col min="4115" max="4115" width="7.42578125" style="5" bestFit="1" customWidth="1"/>
    <col min="4116" max="4116" width="11.5703125" style="5" bestFit="1" customWidth="1"/>
    <col min="4117" max="4117" width="8.140625" style="5" customWidth="1"/>
    <col min="4118" max="4118" width="13" style="5" bestFit="1" customWidth="1"/>
    <col min="4119" max="4357" width="11.42578125" style="5"/>
    <col min="4358" max="4358" width="8.85546875" style="5" customWidth="1"/>
    <col min="4359" max="4359" width="50" style="5" customWidth="1"/>
    <col min="4360" max="4360" width="6.42578125" style="5" bestFit="1" customWidth="1"/>
    <col min="4361" max="4361" width="8.85546875" style="5" customWidth="1"/>
    <col min="4362" max="4362" width="8.5703125" style="5" customWidth="1"/>
    <col min="4363" max="4363" width="11.42578125" style="5" bestFit="1" customWidth="1"/>
    <col min="4364" max="4364" width="7.85546875" style="5" bestFit="1" customWidth="1"/>
    <col min="4365" max="4365" width="11.5703125" style="5" bestFit="1" customWidth="1"/>
    <col min="4366" max="4366" width="8" style="5" bestFit="1" customWidth="1"/>
    <col min="4367" max="4367" width="11.5703125" style="5" bestFit="1" customWidth="1"/>
    <col min="4368" max="4368" width="8.140625" style="5" bestFit="1" customWidth="1"/>
    <col min="4369" max="4369" width="11.5703125" style="5" bestFit="1" customWidth="1"/>
    <col min="4370" max="4370" width="8.42578125" style="5" customWidth="1"/>
    <col min="4371" max="4371" width="7.42578125" style="5" bestFit="1" customWidth="1"/>
    <col min="4372" max="4372" width="11.5703125" style="5" bestFit="1" customWidth="1"/>
    <col min="4373" max="4373" width="8.140625" style="5" customWidth="1"/>
    <col min="4374" max="4374" width="13" style="5" bestFit="1" customWidth="1"/>
    <col min="4375" max="4613" width="11.42578125" style="5"/>
    <col min="4614" max="4614" width="8.85546875" style="5" customWidth="1"/>
    <col min="4615" max="4615" width="50" style="5" customWidth="1"/>
    <col min="4616" max="4616" width="6.42578125" style="5" bestFit="1" customWidth="1"/>
    <col min="4617" max="4617" width="8.85546875" style="5" customWidth="1"/>
    <col min="4618" max="4618" width="8.5703125" style="5" customWidth="1"/>
    <col min="4619" max="4619" width="11.42578125" style="5" bestFit="1" customWidth="1"/>
    <col min="4620" max="4620" width="7.85546875" style="5" bestFit="1" customWidth="1"/>
    <col min="4621" max="4621" width="11.5703125" style="5" bestFit="1" customWidth="1"/>
    <col min="4622" max="4622" width="8" style="5" bestFit="1" customWidth="1"/>
    <col min="4623" max="4623" width="11.5703125" style="5" bestFit="1" customWidth="1"/>
    <col min="4624" max="4624" width="8.140625" style="5" bestFit="1" customWidth="1"/>
    <col min="4625" max="4625" width="11.5703125" style="5" bestFit="1" customWidth="1"/>
    <col min="4626" max="4626" width="8.42578125" style="5" customWidth="1"/>
    <col min="4627" max="4627" width="7.42578125" style="5" bestFit="1" customWidth="1"/>
    <col min="4628" max="4628" width="11.5703125" style="5" bestFit="1" customWidth="1"/>
    <col min="4629" max="4629" width="8.140625" style="5" customWidth="1"/>
    <col min="4630" max="4630" width="13" style="5" bestFit="1" customWidth="1"/>
    <col min="4631" max="4869" width="11.42578125" style="5"/>
    <col min="4870" max="4870" width="8.85546875" style="5" customWidth="1"/>
    <col min="4871" max="4871" width="50" style="5" customWidth="1"/>
    <col min="4872" max="4872" width="6.42578125" style="5" bestFit="1" customWidth="1"/>
    <col min="4873" max="4873" width="8.85546875" style="5" customWidth="1"/>
    <col min="4874" max="4874" width="8.5703125" style="5" customWidth="1"/>
    <col min="4875" max="4875" width="11.42578125" style="5" bestFit="1" customWidth="1"/>
    <col min="4876" max="4876" width="7.85546875" style="5" bestFit="1" customWidth="1"/>
    <col min="4877" max="4877" width="11.5703125" style="5" bestFit="1" customWidth="1"/>
    <col min="4878" max="4878" width="8" style="5" bestFit="1" customWidth="1"/>
    <col min="4879" max="4879" width="11.5703125" style="5" bestFit="1" customWidth="1"/>
    <col min="4880" max="4880" width="8.140625" style="5" bestFit="1" customWidth="1"/>
    <col min="4881" max="4881" width="11.5703125" style="5" bestFit="1" customWidth="1"/>
    <col min="4882" max="4882" width="8.42578125" style="5" customWidth="1"/>
    <col min="4883" max="4883" width="7.42578125" style="5" bestFit="1" customWidth="1"/>
    <col min="4884" max="4884" width="11.5703125" style="5" bestFit="1" customWidth="1"/>
    <col min="4885" max="4885" width="8.140625" style="5" customWidth="1"/>
    <col min="4886" max="4886" width="13" style="5" bestFit="1" customWidth="1"/>
    <col min="4887" max="5125" width="11.42578125" style="5"/>
    <col min="5126" max="5126" width="8.85546875" style="5" customWidth="1"/>
    <col min="5127" max="5127" width="50" style="5" customWidth="1"/>
    <col min="5128" max="5128" width="6.42578125" style="5" bestFit="1" customWidth="1"/>
    <col min="5129" max="5129" width="8.85546875" style="5" customWidth="1"/>
    <col min="5130" max="5130" width="8.5703125" style="5" customWidth="1"/>
    <col min="5131" max="5131" width="11.42578125" style="5" bestFit="1" customWidth="1"/>
    <col min="5132" max="5132" width="7.85546875" style="5" bestFit="1" customWidth="1"/>
    <col min="5133" max="5133" width="11.5703125" style="5" bestFit="1" customWidth="1"/>
    <col min="5134" max="5134" width="8" style="5" bestFit="1" customWidth="1"/>
    <col min="5135" max="5135" width="11.5703125" style="5" bestFit="1" customWidth="1"/>
    <col min="5136" max="5136" width="8.140625" style="5" bestFit="1" customWidth="1"/>
    <col min="5137" max="5137" width="11.5703125" style="5" bestFit="1" customWidth="1"/>
    <col min="5138" max="5138" width="8.42578125" style="5" customWidth="1"/>
    <col min="5139" max="5139" width="7.42578125" style="5" bestFit="1" customWidth="1"/>
    <col min="5140" max="5140" width="11.5703125" style="5" bestFit="1" customWidth="1"/>
    <col min="5141" max="5141" width="8.140625" style="5" customWidth="1"/>
    <col min="5142" max="5142" width="13" style="5" bestFit="1" customWidth="1"/>
    <col min="5143" max="5381" width="11.42578125" style="5"/>
    <col min="5382" max="5382" width="8.85546875" style="5" customWidth="1"/>
    <col min="5383" max="5383" width="50" style="5" customWidth="1"/>
    <col min="5384" max="5384" width="6.42578125" style="5" bestFit="1" customWidth="1"/>
    <col min="5385" max="5385" width="8.85546875" style="5" customWidth="1"/>
    <col min="5386" max="5386" width="8.5703125" style="5" customWidth="1"/>
    <col min="5387" max="5387" width="11.42578125" style="5" bestFit="1" customWidth="1"/>
    <col min="5388" max="5388" width="7.85546875" style="5" bestFit="1" customWidth="1"/>
    <col min="5389" max="5389" width="11.5703125" style="5" bestFit="1" customWidth="1"/>
    <col min="5390" max="5390" width="8" style="5" bestFit="1" customWidth="1"/>
    <col min="5391" max="5391" width="11.5703125" style="5" bestFit="1" customWidth="1"/>
    <col min="5392" max="5392" width="8.140625" style="5" bestFit="1" customWidth="1"/>
    <col min="5393" max="5393" width="11.5703125" style="5" bestFit="1" customWidth="1"/>
    <col min="5394" max="5394" width="8.42578125" style="5" customWidth="1"/>
    <col min="5395" max="5395" width="7.42578125" style="5" bestFit="1" customWidth="1"/>
    <col min="5396" max="5396" width="11.5703125" style="5" bestFit="1" customWidth="1"/>
    <col min="5397" max="5397" width="8.140625" style="5" customWidth="1"/>
    <col min="5398" max="5398" width="13" style="5" bestFit="1" customWidth="1"/>
    <col min="5399" max="5637" width="11.42578125" style="5"/>
    <col min="5638" max="5638" width="8.85546875" style="5" customWidth="1"/>
    <col min="5639" max="5639" width="50" style="5" customWidth="1"/>
    <col min="5640" max="5640" width="6.42578125" style="5" bestFit="1" customWidth="1"/>
    <col min="5641" max="5641" width="8.85546875" style="5" customWidth="1"/>
    <col min="5642" max="5642" width="8.5703125" style="5" customWidth="1"/>
    <col min="5643" max="5643" width="11.42578125" style="5" bestFit="1" customWidth="1"/>
    <col min="5644" max="5644" width="7.85546875" style="5" bestFit="1" customWidth="1"/>
    <col min="5645" max="5645" width="11.5703125" style="5" bestFit="1" customWidth="1"/>
    <col min="5646" max="5646" width="8" style="5" bestFit="1" customWidth="1"/>
    <col min="5647" max="5647" width="11.5703125" style="5" bestFit="1" customWidth="1"/>
    <col min="5648" max="5648" width="8.140625" style="5" bestFit="1" customWidth="1"/>
    <col min="5649" max="5649" width="11.5703125" style="5" bestFit="1" customWidth="1"/>
    <col min="5650" max="5650" width="8.42578125" style="5" customWidth="1"/>
    <col min="5651" max="5651" width="7.42578125" style="5" bestFit="1" customWidth="1"/>
    <col min="5652" max="5652" width="11.5703125" style="5" bestFit="1" customWidth="1"/>
    <col min="5653" max="5653" width="8.140625" style="5" customWidth="1"/>
    <col min="5654" max="5654" width="13" style="5" bestFit="1" customWidth="1"/>
    <col min="5655" max="5893" width="11.42578125" style="5"/>
    <col min="5894" max="5894" width="8.85546875" style="5" customWidth="1"/>
    <col min="5895" max="5895" width="50" style="5" customWidth="1"/>
    <col min="5896" max="5896" width="6.42578125" style="5" bestFit="1" customWidth="1"/>
    <col min="5897" max="5897" width="8.85546875" style="5" customWidth="1"/>
    <col min="5898" max="5898" width="8.5703125" style="5" customWidth="1"/>
    <col min="5899" max="5899" width="11.42578125" style="5" bestFit="1" customWidth="1"/>
    <col min="5900" max="5900" width="7.85546875" style="5" bestFit="1" customWidth="1"/>
    <col min="5901" max="5901" width="11.5703125" style="5" bestFit="1" customWidth="1"/>
    <col min="5902" max="5902" width="8" style="5" bestFit="1" customWidth="1"/>
    <col min="5903" max="5903" width="11.5703125" style="5" bestFit="1" customWidth="1"/>
    <col min="5904" max="5904" width="8.140625" style="5" bestFit="1" customWidth="1"/>
    <col min="5905" max="5905" width="11.5703125" style="5" bestFit="1" customWidth="1"/>
    <col min="5906" max="5906" width="8.42578125" style="5" customWidth="1"/>
    <col min="5907" max="5907" width="7.42578125" style="5" bestFit="1" customWidth="1"/>
    <col min="5908" max="5908" width="11.5703125" style="5" bestFit="1" customWidth="1"/>
    <col min="5909" max="5909" width="8.140625" style="5" customWidth="1"/>
    <col min="5910" max="5910" width="13" style="5" bestFit="1" customWidth="1"/>
    <col min="5911" max="6149" width="11.42578125" style="5"/>
    <col min="6150" max="6150" width="8.85546875" style="5" customWidth="1"/>
    <col min="6151" max="6151" width="50" style="5" customWidth="1"/>
    <col min="6152" max="6152" width="6.42578125" style="5" bestFit="1" customWidth="1"/>
    <col min="6153" max="6153" width="8.85546875" style="5" customWidth="1"/>
    <col min="6154" max="6154" width="8.5703125" style="5" customWidth="1"/>
    <col min="6155" max="6155" width="11.42578125" style="5" bestFit="1" customWidth="1"/>
    <col min="6156" max="6156" width="7.85546875" style="5" bestFit="1" customWidth="1"/>
    <col min="6157" max="6157" width="11.5703125" style="5" bestFit="1" customWidth="1"/>
    <col min="6158" max="6158" width="8" style="5" bestFit="1" customWidth="1"/>
    <col min="6159" max="6159" width="11.5703125" style="5" bestFit="1" customWidth="1"/>
    <col min="6160" max="6160" width="8.140625" style="5" bestFit="1" customWidth="1"/>
    <col min="6161" max="6161" width="11.5703125" style="5" bestFit="1" customWidth="1"/>
    <col min="6162" max="6162" width="8.42578125" style="5" customWidth="1"/>
    <col min="6163" max="6163" width="7.42578125" style="5" bestFit="1" customWidth="1"/>
    <col min="6164" max="6164" width="11.5703125" style="5" bestFit="1" customWidth="1"/>
    <col min="6165" max="6165" width="8.140625" style="5" customWidth="1"/>
    <col min="6166" max="6166" width="13" style="5" bestFit="1" customWidth="1"/>
    <col min="6167" max="6405" width="11.42578125" style="5"/>
    <col min="6406" max="6406" width="8.85546875" style="5" customWidth="1"/>
    <col min="6407" max="6407" width="50" style="5" customWidth="1"/>
    <col min="6408" max="6408" width="6.42578125" style="5" bestFit="1" customWidth="1"/>
    <col min="6409" max="6409" width="8.85546875" style="5" customWidth="1"/>
    <col min="6410" max="6410" width="8.5703125" style="5" customWidth="1"/>
    <col min="6411" max="6411" width="11.42578125" style="5" bestFit="1" customWidth="1"/>
    <col min="6412" max="6412" width="7.85546875" style="5" bestFit="1" customWidth="1"/>
    <col min="6413" max="6413" width="11.5703125" style="5" bestFit="1" customWidth="1"/>
    <col min="6414" max="6414" width="8" style="5" bestFit="1" customWidth="1"/>
    <col min="6415" max="6415" width="11.5703125" style="5" bestFit="1" customWidth="1"/>
    <col min="6416" max="6416" width="8.140625" style="5" bestFit="1" customWidth="1"/>
    <col min="6417" max="6417" width="11.5703125" style="5" bestFit="1" customWidth="1"/>
    <col min="6418" max="6418" width="8.42578125" style="5" customWidth="1"/>
    <col min="6419" max="6419" width="7.42578125" style="5" bestFit="1" customWidth="1"/>
    <col min="6420" max="6420" width="11.5703125" style="5" bestFit="1" customWidth="1"/>
    <col min="6421" max="6421" width="8.140625" style="5" customWidth="1"/>
    <col min="6422" max="6422" width="13" style="5" bestFit="1" customWidth="1"/>
    <col min="6423" max="6661" width="11.42578125" style="5"/>
    <col min="6662" max="6662" width="8.85546875" style="5" customWidth="1"/>
    <col min="6663" max="6663" width="50" style="5" customWidth="1"/>
    <col min="6664" max="6664" width="6.42578125" style="5" bestFit="1" customWidth="1"/>
    <col min="6665" max="6665" width="8.85546875" style="5" customWidth="1"/>
    <col min="6666" max="6666" width="8.5703125" style="5" customWidth="1"/>
    <col min="6667" max="6667" width="11.42578125" style="5" bestFit="1" customWidth="1"/>
    <col min="6668" max="6668" width="7.85546875" style="5" bestFit="1" customWidth="1"/>
    <col min="6669" max="6669" width="11.5703125" style="5" bestFit="1" customWidth="1"/>
    <col min="6670" max="6670" width="8" style="5" bestFit="1" customWidth="1"/>
    <col min="6671" max="6671" width="11.5703125" style="5" bestFit="1" customWidth="1"/>
    <col min="6672" max="6672" width="8.140625" style="5" bestFit="1" customWidth="1"/>
    <col min="6673" max="6673" width="11.5703125" style="5" bestFit="1" customWidth="1"/>
    <col min="6674" max="6674" width="8.42578125" style="5" customWidth="1"/>
    <col min="6675" max="6675" width="7.42578125" style="5" bestFit="1" customWidth="1"/>
    <col min="6676" max="6676" width="11.5703125" style="5" bestFit="1" customWidth="1"/>
    <col min="6677" max="6677" width="8.140625" style="5" customWidth="1"/>
    <col min="6678" max="6678" width="13" style="5" bestFit="1" customWidth="1"/>
    <col min="6679" max="6917" width="11.42578125" style="5"/>
    <col min="6918" max="6918" width="8.85546875" style="5" customWidth="1"/>
    <col min="6919" max="6919" width="50" style="5" customWidth="1"/>
    <col min="6920" max="6920" width="6.42578125" style="5" bestFit="1" customWidth="1"/>
    <col min="6921" max="6921" width="8.85546875" style="5" customWidth="1"/>
    <col min="6922" max="6922" width="8.5703125" style="5" customWidth="1"/>
    <col min="6923" max="6923" width="11.42578125" style="5" bestFit="1" customWidth="1"/>
    <col min="6924" max="6924" width="7.85546875" style="5" bestFit="1" customWidth="1"/>
    <col min="6925" max="6925" width="11.5703125" style="5" bestFit="1" customWidth="1"/>
    <col min="6926" max="6926" width="8" style="5" bestFit="1" customWidth="1"/>
    <col min="6927" max="6927" width="11.5703125" style="5" bestFit="1" customWidth="1"/>
    <col min="6928" max="6928" width="8.140625" style="5" bestFit="1" customWidth="1"/>
    <col min="6929" max="6929" width="11.5703125" style="5" bestFit="1" customWidth="1"/>
    <col min="6930" max="6930" width="8.42578125" style="5" customWidth="1"/>
    <col min="6931" max="6931" width="7.42578125" style="5" bestFit="1" customWidth="1"/>
    <col min="6932" max="6932" width="11.5703125" style="5" bestFit="1" customWidth="1"/>
    <col min="6933" max="6933" width="8.140625" style="5" customWidth="1"/>
    <col min="6934" max="6934" width="13" style="5" bestFit="1" customWidth="1"/>
    <col min="6935" max="7173" width="11.42578125" style="5"/>
    <col min="7174" max="7174" width="8.85546875" style="5" customWidth="1"/>
    <col min="7175" max="7175" width="50" style="5" customWidth="1"/>
    <col min="7176" max="7176" width="6.42578125" style="5" bestFit="1" customWidth="1"/>
    <col min="7177" max="7177" width="8.85546875" style="5" customWidth="1"/>
    <col min="7178" max="7178" width="8.5703125" style="5" customWidth="1"/>
    <col min="7179" max="7179" width="11.42578125" style="5" bestFit="1" customWidth="1"/>
    <col min="7180" max="7180" width="7.85546875" style="5" bestFit="1" customWidth="1"/>
    <col min="7181" max="7181" width="11.5703125" style="5" bestFit="1" customWidth="1"/>
    <col min="7182" max="7182" width="8" style="5" bestFit="1" customWidth="1"/>
    <col min="7183" max="7183" width="11.5703125" style="5" bestFit="1" customWidth="1"/>
    <col min="7184" max="7184" width="8.140625" style="5" bestFit="1" customWidth="1"/>
    <col min="7185" max="7185" width="11.5703125" style="5" bestFit="1" customWidth="1"/>
    <col min="7186" max="7186" width="8.42578125" style="5" customWidth="1"/>
    <col min="7187" max="7187" width="7.42578125" style="5" bestFit="1" customWidth="1"/>
    <col min="7188" max="7188" width="11.5703125" style="5" bestFit="1" customWidth="1"/>
    <col min="7189" max="7189" width="8.140625" style="5" customWidth="1"/>
    <col min="7190" max="7190" width="13" style="5" bestFit="1" customWidth="1"/>
    <col min="7191" max="7429" width="11.42578125" style="5"/>
    <col min="7430" max="7430" width="8.85546875" style="5" customWidth="1"/>
    <col min="7431" max="7431" width="50" style="5" customWidth="1"/>
    <col min="7432" max="7432" width="6.42578125" style="5" bestFit="1" customWidth="1"/>
    <col min="7433" max="7433" width="8.85546875" style="5" customWidth="1"/>
    <col min="7434" max="7434" width="8.5703125" style="5" customWidth="1"/>
    <col min="7435" max="7435" width="11.42578125" style="5" bestFit="1" customWidth="1"/>
    <col min="7436" max="7436" width="7.85546875" style="5" bestFit="1" customWidth="1"/>
    <col min="7437" max="7437" width="11.5703125" style="5" bestFit="1" customWidth="1"/>
    <col min="7438" max="7438" width="8" style="5" bestFit="1" customWidth="1"/>
    <col min="7439" max="7439" width="11.5703125" style="5" bestFit="1" customWidth="1"/>
    <col min="7440" max="7440" width="8.140625" style="5" bestFit="1" customWidth="1"/>
    <col min="7441" max="7441" width="11.5703125" style="5" bestFit="1" customWidth="1"/>
    <col min="7442" max="7442" width="8.42578125" style="5" customWidth="1"/>
    <col min="7443" max="7443" width="7.42578125" style="5" bestFit="1" customWidth="1"/>
    <col min="7444" max="7444" width="11.5703125" style="5" bestFit="1" customWidth="1"/>
    <col min="7445" max="7445" width="8.140625" style="5" customWidth="1"/>
    <col min="7446" max="7446" width="13" style="5" bestFit="1" customWidth="1"/>
    <col min="7447" max="7685" width="11.42578125" style="5"/>
    <col min="7686" max="7686" width="8.85546875" style="5" customWidth="1"/>
    <col min="7687" max="7687" width="50" style="5" customWidth="1"/>
    <col min="7688" max="7688" width="6.42578125" style="5" bestFit="1" customWidth="1"/>
    <col min="7689" max="7689" width="8.85546875" style="5" customWidth="1"/>
    <col min="7690" max="7690" width="8.5703125" style="5" customWidth="1"/>
    <col min="7691" max="7691" width="11.42578125" style="5" bestFit="1" customWidth="1"/>
    <col min="7692" max="7692" width="7.85546875" style="5" bestFit="1" customWidth="1"/>
    <col min="7693" max="7693" width="11.5703125" style="5" bestFit="1" customWidth="1"/>
    <col min="7694" max="7694" width="8" style="5" bestFit="1" customWidth="1"/>
    <col min="7695" max="7695" width="11.5703125" style="5" bestFit="1" customWidth="1"/>
    <col min="7696" max="7696" width="8.140625" style="5" bestFit="1" customWidth="1"/>
    <col min="7697" max="7697" width="11.5703125" style="5" bestFit="1" customWidth="1"/>
    <col min="7698" max="7698" width="8.42578125" style="5" customWidth="1"/>
    <col min="7699" max="7699" width="7.42578125" style="5" bestFit="1" customWidth="1"/>
    <col min="7700" max="7700" width="11.5703125" style="5" bestFit="1" customWidth="1"/>
    <col min="7701" max="7701" width="8.140625" style="5" customWidth="1"/>
    <col min="7702" max="7702" width="13" style="5" bestFit="1" customWidth="1"/>
    <col min="7703" max="7941" width="11.42578125" style="5"/>
    <col min="7942" max="7942" width="8.85546875" style="5" customWidth="1"/>
    <col min="7943" max="7943" width="50" style="5" customWidth="1"/>
    <col min="7944" max="7944" width="6.42578125" style="5" bestFit="1" customWidth="1"/>
    <col min="7945" max="7945" width="8.85546875" style="5" customWidth="1"/>
    <col min="7946" max="7946" width="8.5703125" style="5" customWidth="1"/>
    <col min="7947" max="7947" width="11.42578125" style="5" bestFit="1" customWidth="1"/>
    <col min="7948" max="7948" width="7.85546875" style="5" bestFit="1" customWidth="1"/>
    <col min="7949" max="7949" width="11.5703125" style="5" bestFit="1" customWidth="1"/>
    <col min="7950" max="7950" width="8" style="5" bestFit="1" customWidth="1"/>
    <col min="7951" max="7951" width="11.5703125" style="5" bestFit="1" customWidth="1"/>
    <col min="7952" max="7952" width="8.140625" style="5" bestFit="1" customWidth="1"/>
    <col min="7953" max="7953" width="11.5703125" style="5" bestFit="1" customWidth="1"/>
    <col min="7954" max="7954" width="8.42578125" style="5" customWidth="1"/>
    <col min="7955" max="7955" width="7.42578125" style="5" bestFit="1" customWidth="1"/>
    <col min="7956" max="7956" width="11.5703125" style="5" bestFit="1" customWidth="1"/>
    <col min="7957" max="7957" width="8.140625" style="5" customWidth="1"/>
    <col min="7958" max="7958" width="13" style="5" bestFit="1" customWidth="1"/>
    <col min="7959" max="8197" width="11.42578125" style="5"/>
    <col min="8198" max="8198" width="8.85546875" style="5" customWidth="1"/>
    <col min="8199" max="8199" width="50" style="5" customWidth="1"/>
    <col min="8200" max="8200" width="6.42578125" style="5" bestFit="1" customWidth="1"/>
    <col min="8201" max="8201" width="8.85546875" style="5" customWidth="1"/>
    <col min="8202" max="8202" width="8.5703125" style="5" customWidth="1"/>
    <col min="8203" max="8203" width="11.42578125" style="5" bestFit="1" customWidth="1"/>
    <col min="8204" max="8204" width="7.85546875" style="5" bestFit="1" customWidth="1"/>
    <col min="8205" max="8205" width="11.5703125" style="5" bestFit="1" customWidth="1"/>
    <col min="8206" max="8206" width="8" style="5" bestFit="1" customWidth="1"/>
    <col min="8207" max="8207" width="11.5703125" style="5" bestFit="1" customWidth="1"/>
    <col min="8208" max="8208" width="8.140625" style="5" bestFit="1" customWidth="1"/>
    <col min="8209" max="8209" width="11.5703125" style="5" bestFit="1" customWidth="1"/>
    <col min="8210" max="8210" width="8.42578125" style="5" customWidth="1"/>
    <col min="8211" max="8211" width="7.42578125" style="5" bestFit="1" customWidth="1"/>
    <col min="8212" max="8212" width="11.5703125" style="5" bestFit="1" customWidth="1"/>
    <col min="8213" max="8213" width="8.140625" style="5" customWidth="1"/>
    <col min="8214" max="8214" width="13" style="5" bestFit="1" customWidth="1"/>
    <col min="8215" max="8453" width="11.42578125" style="5"/>
    <col min="8454" max="8454" width="8.85546875" style="5" customWidth="1"/>
    <col min="8455" max="8455" width="50" style="5" customWidth="1"/>
    <col min="8456" max="8456" width="6.42578125" style="5" bestFit="1" customWidth="1"/>
    <col min="8457" max="8457" width="8.85546875" style="5" customWidth="1"/>
    <col min="8458" max="8458" width="8.5703125" style="5" customWidth="1"/>
    <col min="8459" max="8459" width="11.42578125" style="5" bestFit="1" customWidth="1"/>
    <col min="8460" max="8460" width="7.85546875" style="5" bestFit="1" customWidth="1"/>
    <col min="8461" max="8461" width="11.5703125" style="5" bestFit="1" customWidth="1"/>
    <col min="8462" max="8462" width="8" style="5" bestFit="1" customWidth="1"/>
    <col min="8463" max="8463" width="11.5703125" style="5" bestFit="1" customWidth="1"/>
    <col min="8464" max="8464" width="8.140625" style="5" bestFit="1" customWidth="1"/>
    <col min="8465" max="8465" width="11.5703125" style="5" bestFit="1" customWidth="1"/>
    <col min="8466" max="8466" width="8.42578125" style="5" customWidth="1"/>
    <col min="8467" max="8467" width="7.42578125" style="5" bestFit="1" customWidth="1"/>
    <col min="8468" max="8468" width="11.5703125" style="5" bestFit="1" customWidth="1"/>
    <col min="8469" max="8469" width="8.140625" style="5" customWidth="1"/>
    <col min="8470" max="8470" width="13" style="5" bestFit="1" customWidth="1"/>
    <col min="8471" max="8709" width="11.42578125" style="5"/>
    <col min="8710" max="8710" width="8.85546875" style="5" customWidth="1"/>
    <col min="8711" max="8711" width="50" style="5" customWidth="1"/>
    <col min="8712" max="8712" width="6.42578125" style="5" bestFit="1" customWidth="1"/>
    <col min="8713" max="8713" width="8.85546875" style="5" customWidth="1"/>
    <col min="8714" max="8714" width="8.5703125" style="5" customWidth="1"/>
    <col min="8715" max="8715" width="11.42578125" style="5" bestFit="1" customWidth="1"/>
    <col min="8716" max="8716" width="7.85546875" style="5" bestFit="1" customWidth="1"/>
    <col min="8717" max="8717" width="11.5703125" style="5" bestFit="1" customWidth="1"/>
    <col min="8718" max="8718" width="8" style="5" bestFit="1" customWidth="1"/>
    <col min="8719" max="8719" width="11.5703125" style="5" bestFit="1" customWidth="1"/>
    <col min="8720" max="8720" width="8.140625" style="5" bestFit="1" customWidth="1"/>
    <col min="8721" max="8721" width="11.5703125" style="5" bestFit="1" customWidth="1"/>
    <col min="8722" max="8722" width="8.42578125" style="5" customWidth="1"/>
    <col min="8723" max="8723" width="7.42578125" style="5" bestFit="1" customWidth="1"/>
    <col min="8724" max="8724" width="11.5703125" style="5" bestFit="1" customWidth="1"/>
    <col min="8725" max="8725" width="8.140625" style="5" customWidth="1"/>
    <col min="8726" max="8726" width="13" style="5" bestFit="1" customWidth="1"/>
    <col min="8727" max="8965" width="11.42578125" style="5"/>
    <col min="8966" max="8966" width="8.85546875" style="5" customWidth="1"/>
    <col min="8967" max="8967" width="50" style="5" customWidth="1"/>
    <col min="8968" max="8968" width="6.42578125" style="5" bestFit="1" customWidth="1"/>
    <col min="8969" max="8969" width="8.85546875" style="5" customWidth="1"/>
    <col min="8970" max="8970" width="8.5703125" style="5" customWidth="1"/>
    <col min="8971" max="8971" width="11.42578125" style="5" bestFit="1" customWidth="1"/>
    <col min="8972" max="8972" width="7.85546875" style="5" bestFit="1" customWidth="1"/>
    <col min="8973" max="8973" width="11.5703125" style="5" bestFit="1" customWidth="1"/>
    <col min="8974" max="8974" width="8" style="5" bestFit="1" customWidth="1"/>
    <col min="8975" max="8975" width="11.5703125" style="5" bestFit="1" customWidth="1"/>
    <col min="8976" max="8976" width="8.140625" style="5" bestFit="1" customWidth="1"/>
    <col min="8977" max="8977" width="11.5703125" style="5" bestFit="1" customWidth="1"/>
    <col min="8978" max="8978" width="8.42578125" style="5" customWidth="1"/>
    <col min="8979" max="8979" width="7.42578125" style="5" bestFit="1" customWidth="1"/>
    <col min="8980" max="8980" width="11.5703125" style="5" bestFit="1" customWidth="1"/>
    <col min="8981" max="8981" width="8.140625" style="5" customWidth="1"/>
    <col min="8982" max="8982" width="13" style="5" bestFit="1" customWidth="1"/>
    <col min="8983" max="9221" width="11.42578125" style="5"/>
    <col min="9222" max="9222" width="8.85546875" style="5" customWidth="1"/>
    <col min="9223" max="9223" width="50" style="5" customWidth="1"/>
    <col min="9224" max="9224" width="6.42578125" style="5" bestFit="1" customWidth="1"/>
    <col min="9225" max="9225" width="8.85546875" style="5" customWidth="1"/>
    <col min="9226" max="9226" width="8.5703125" style="5" customWidth="1"/>
    <col min="9227" max="9227" width="11.42578125" style="5" bestFit="1" customWidth="1"/>
    <col min="9228" max="9228" width="7.85546875" style="5" bestFit="1" customWidth="1"/>
    <col min="9229" max="9229" width="11.5703125" style="5" bestFit="1" customWidth="1"/>
    <col min="9230" max="9230" width="8" style="5" bestFit="1" customWidth="1"/>
    <col min="9231" max="9231" width="11.5703125" style="5" bestFit="1" customWidth="1"/>
    <col min="9232" max="9232" width="8.140625" style="5" bestFit="1" customWidth="1"/>
    <col min="9233" max="9233" width="11.5703125" style="5" bestFit="1" customWidth="1"/>
    <col min="9234" max="9234" width="8.42578125" style="5" customWidth="1"/>
    <col min="9235" max="9235" width="7.42578125" style="5" bestFit="1" customWidth="1"/>
    <col min="9236" max="9236" width="11.5703125" style="5" bestFit="1" customWidth="1"/>
    <col min="9237" max="9237" width="8.140625" style="5" customWidth="1"/>
    <col min="9238" max="9238" width="13" style="5" bestFit="1" customWidth="1"/>
    <col min="9239" max="9477" width="11.42578125" style="5"/>
    <col min="9478" max="9478" width="8.85546875" style="5" customWidth="1"/>
    <col min="9479" max="9479" width="50" style="5" customWidth="1"/>
    <col min="9480" max="9480" width="6.42578125" style="5" bestFit="1" customWidth="1"/>
    <col min="9481" max="9481" width="8.85546875" style="5" customWidth="1"/>
    <col min="9482" max="9482" width="8.5703125" style="5" customWidth="1"/>
    <col min="9483" max="9483" width="11.42578125" style="5" bestFit="1" customWidth="1"/>
    <col min="9484" max="9484" width="7.85546875" style="5" bestFit="1" customWidth="1"/>
    <col min="9485" max="9485" width="11.5703125" style="5" bestFit="1" customWidth="1"/>
    <col min="9486" max="9486" width="8" style="5" bestFit="1" customWidth="1"/>
    <col min="9487" max="9487" width="11.5703125" style="5" bestFit="1" customWidth="1"/>
    <col min="9488" max="9488" width="8.140625" style="5" bestFit="1" customWidth="1"/>
    <col min="9489" max="9489" width="11.5703125" style="5" bestFit="1" customWidth="1"/>
    <col min="9490" max="9490" width="8.42578125" style="5" customWidth="1"/>
    <col min="9491" max="9491" width="7.42578125" style="5" bestFit="1" customWidth="1"/>
    <col min="9492" max="9492" width="11.5703125" style="5" bestFit="1" customWidth="1"/>
    <col min="9493" max="9493" width="8.140625" style="5" customWidth="1"/>
    <col min="9494" max="9494" width="13" style="5" bestFit="1" customWidth="1"/>
    <col min="9495" max="9733" width="11.42578125" style="5"/>
    <col min="9734" max="9734" width="8.85546875" style="5" customWidth="1"/>
    <col min="9735" max="9735" width="50" style="5" customWidth="1"/>
    <col min="9736" max="9736" width="6.42578125" style="5" bestFit="1" customWidth="1"/>
    <col min="9737" max="9737" width="8.85546875" style="5" customWidth="1"/>
    <col min="9738" max="9738" width="8.5703125" style="5" customWidth="1"/>
    <col min="9739" max="9739" width="11.42578125" style="5" bestFit="1" customWidth="1"/>
    <col min="9740" max="9740" width="7.85546875" style="5" bestFit="1" customWidth="1"/>
    <col min="9741" max="9741" width="11.5703125" style="5" bestFit="1" customWidth="1"/>
    <col min="9742" max="9742" width="8" style="5" bestFit="1" customWidth="1"/>
    <col min="9743" max="9743" width="11.5703125" style="5" bestFit="1" customWidth="1"/>
    <col min="9744" max="9744" width="8.140625" style="5" bestFit="1" customWidth="1"/>
    <col min="9745" max="9745" width="11.5703125" style="5" bestFit="1" customWidth="1"/>
    <col min="9746" max="9746" width="8.42578125" style="5" customWidth="1"/>
    <col min="9747" max="9747" width="7.42578125" style="5" bestFit="1" customWidth="1"/>
    <col min="9748" max="9748" width="11.5703125" style="5" bestFit="1" customWidth="1"/>
    <col min="9749" max="9749" width="8.140625" style="5" customWidth="1"/>
    <col min="9750" max="9750" width="13" style="5" bestFit="1" customWidth="1"/>
    <col min="9751" max="9989" width="11.42578125" style="5"/>
    <col min="9990" max="9990" width="8.85546875" style="5" customWidth="1"/>
    <col min="9991" max="9991" width="50" style="5" customWidth="1"/>
    <col min="9992" max="9992" width="6.42578125" style="5" bestFit="1" customWidth="1"/>
    <col min="9993" max="9993" width="8.85546875" style="5" customWidth="1"/>
    <col min="9994" max="9994" width="8.5703125" style="5" customWidth="1"/>
    <col min="9995" max="9995" width="11.42578125" style="5" bestFit="1" customWidth="1"/>
    <col min="9996" max="9996" width="7.85546875" style="5" bestFit="1" customWidth="1"/>
    <col min="9997" max="9997" width="11.5703125" style="5" bestFit="1" customWidth="1"/>
    <col min="9998" max="9998" width="8" style="5" bestFit="1" customWidth="1"/>
    <col min="9999" max="9999" width="11.5703125" style="5" bestFit="1" customWidth="1"/>
    <col min="10000" max="10000" width="8.140625" style="5" bestFit="1" customWidth="1"/>
    <col min="10001" max="10001" width="11.5703125" style="5" bestFit="1" customWidth="1"/>
    <col min="10002" max="10002" width="8.42578125" style="5" customWidth="1"/>
    <col min="10003" max="10003" width="7.42578125" style="5" bestFit="1" customWidth="1"/>
    <col min="10004" max="10004" width="11.5703125" style="5" bestFit="1" customWidth="1"/>
    <col min="10005" max="10005" width="8.140625" style="5" customWidth="1"/>
    <col min="10006" max="10006" width="13" style="5" bestFit="1" customWidth="1"/>
    <col min="10007" max="10245" width="11.42578125" style="5"/>
    <col min="10246" max="10246" width="8.85546875" style="5" customWidth="1"/>
    <col min="10247" max="10247" width="50" style="5" customWidth="1"/>
    <col min="10248" max="10248" width="6.42578125" style="5" bestFit="1" customWidth="1"/>
    <col min="10249" max="10249" width="8.85546875" style="5" customWidth="1"/>
    <col min="10250" max="10250" width="8.5703125" style="5" customWidth="1"/>
    <col min="10251" max="10251" width="11.42578125" style="5" bestFit="1" customWidth="1"/>
    <col min="10252" max="10252" width="7.85546875" style="5" bestFit="1" customWidth="1"/>
    <col min="10253" max="10253" width="11.5703125" style="5" bestFit="1" customWidth="1"/>
    <col min="10254" max="10254" width="8" style="5" bestFit="1" customWidth="1"/>
    <col min="10255" max="10255" width="11.5703125" style="5" bestFit="1" customWidth="1"/>
    <col min="10256" max="10256" width="8.140625" style="5" bestFit="1" customWidth="1"/>
    <col min="10257" max="10257" width="11.5703125" style="5" bestFit="1" customWidth="1"/>
    <col min="10258" max="10258" width="8.42578125" style="5" customWidth="1"/>
    <col min="10259" max="10259" width="7.42578125" style="5" bestFit="1" customWidth="1"/>
    <col min="10260" max="10260" width="11.5703125" style="5" bestFit="1" customWidth="1"/>
    <col min="10261" max="10261" width="8.140625" style="5" customWidth="1"/>
    <col min="10262" max="10262" width="13" style="5" bestFit="1" customWidth="1"/>
    <col min="10263" max="10501" width="11.42578125" style="5"/>
    <col min="10502" max="10502" width="8.85546875" style="5" customWidth="1"/>
    <col min="10503" max="10503" width="50" style="5" customWidth="1"/>
    <col min="10504" max="10504" width="6.42578125" style="5" bestFit="1" customWidth="1"/>
    <col min="10505" max="10505" width="8.85546875" style="5" customWidth="1"/>
    <col min="10506" max="10506" width="8.5703125" style="5" customWidth="1"/>
    <col min="10507" max="10507" width="11.42578125" style="5" bestFit="1" customWidth="1"/>
    <col min="10508" max="10508" width="7.85546875" style="5" bestFit="1" customWidth="1"/>
    <col min="10509" max="10509" width="11.5703125" style="5" bestFit="1" customWidth="1"/>
    <col min="10510" max="10510" width="8" style="5" bestFit="1" customWidth="1"/>
    <col min="10511" max="10511" width="11.5703125" style="5" bestFit="1" customWidth="1"/>
    <col min="10512" max="10512" width="8.140625" style="5" bestFit="1" customWidth="1"/>
    <col min="10513" max="10513" width="11.5703125" style="5" bestFit="1" customWidth="1"/>
    <col min="10514" max="10514" width="8.42578125" style="5" customWidth="1"/>
    <col min="10515" max="10515" width="7.42578125" style="5" bestFit="1" customWidth="1"/>
    <col min="10516" max="10516" width="11.5703125" style="5" bestFit="1" customWidth="1"/>
    <col min="10517" max="10517" width="8.140625" style="5" customWidth="1"/>
    <col min="10518" max="10518" width="13" style="5" bestFit="1" customWidth="1"/>
    <col min="10519" max="10757" width="11.42578125" style="5"/>
    <col min="10758" max="10758" width="8.85546875" style="5" customWidth="1"/>
    <col min="10759" max="10759" width="50" style="5" customWidth="1"/>
    <col min="10760" max="10760" width="6.42578125" style="5" bestFit="1" customWidth="1"/>
    <col min="10761" max="10761" width="8.85546875" style="5" customWidth="1"/>
    <col min="10762" max="10762" width="8.5703125" style="5" customWidth="1"/>
    <col min="10763" max="10763" width="11.42578125" style="5" bestFit="1" customWidth="1"/>
    <col min="10764" max="10764" width="7.85546875" style="5" bestFit="1" customWidth="1"/>
    <col min="10765" max="10765" width="11.5703125" style="5" bestFit="1" customWidth="1"/>
    <col min="10766" max="10766" width="8" style="5" bestFit="1" customWidth="1"/>
    <col min="10767" max="10767" width="11.5703125" style="5" bestFit="1" customWidth="1"/>
    <col min="10768" max="10768" width="8.140625" style="5" bestFit="1" customWidth="1"/>
    <col min="10769" max="10769" width="11.5703125" style="5" bestFit="1" customWidth="1"/>
    <col min="10770" max="10770" width="8.42578125" style="5" customWidth="1"/>
    <col min="10771" max="10771" width="7.42578125" style="5" bestFit="1" customWidth="1"/>
    <col min="10772" max="10772" width="11.5703125" style="5" bestFit="1" customWidth="1"/>
    <col min="10773" max="10773" width="8.140625" style="5" customWidth="1"/>
    <col min="10774" max="10774" width="13" style="5" bestFit="1" customWidth="1"/>
    <col min="10775" max="11013" width="11.42578125" style="5"/>
    <col min="11014" max="11014" width="8.85546875" style="5" customWidth="1"/>
    <col min="11015" max="11015" width="50" style="5" customWidth="1"/>
    <col min="11016" max="11016" width="6.42578125" style="5" bestFit="1" customWidth="1"/>
    <col min="11017" max="11017" width="8.85546875" style="5" customWidth="1"/>
    <col min="11018" max="11018" width="8.5703125" style="5" customWidth="1"/>
    <col min="11019" max="11019" width="11.42578125" style="5" bestFit="1" customWidth="1"/>
    <col min="11020" max="11020" width="7.85546875" style="5" bestFit="1" customWidth="1"/>
    <col min="11021" max="11021" width="11.5703125" style="5" bestFit="1" customWidth="1"/>
    <col min="11022" max="11022" width="8" style="5" bestFit="1" customWidth="1"/>
    <col min="11023" max="11023" width="11.5703125" style="5" bestFit="1" customWidth="1"/>
    <col min="11024" max="11024" width="8.140625" style="5" bestFit="1" customWidth="1"/>
    <col min="11025" max="11025" width="11.5703125" style="5" bestFit="1" customWidth="1"/>
    <col min="11026" max="11026" width="8.42578125" style="5" customWidth="1"/>
    <col min="11027" max="11027" width="7.42578125" style="5" bestFit="1" customWidth="1"/>
    <col min="11028" max="11028" width="11.5703125" style="5" bestFit="1" customWidth="1"/>
    <col min="11029" max="11029" width="8.140625" style="5" customWidth="1"/>
    <col min="11030" max="11030" width="13" style="5" bestFit="1" customWidth="1"/>
    <col min="11031" max="11269" width="11.42578125" style="5"/>
    <col min="11270" max="11270" width="8.85546875" style="5" customWidth="1"/>
    <col min="11271" max="11271" width="50" style="5" customWidth="1"/>
    <col min="11272" max="11272" width="6.42578125" style="5" bestFit="1" customWidth="1"/>
    <col min="11273" max="11273" width="8.85546875" style="5" customWidth="1"/>
    <col min="11274" max="11274" width="8.5703125" style="5" customWidth="1"/>
    <col min="11275" max="11275" width="11.42578125" style="5" bestFit="1" customWidth="1"/>
    <col min="11276" max="11276" width="7.85546875" style="5" bestFit="1" customWidth="1"/>
    <col min="11277" max="11277" width="11.5703125" style="5" bestFit="1" customWidth="1"/>
    <col min="11278" max="11278" width="8" style="5" bestFit="1" customWidth="1"/>
    <col min="11279" max="11279" width="11.5703125" style="5" bestFit="1" customWidth="1"/>
    <col min="11280" max="11280" width="8.140625" style="5" bestFit="1" customWidth="1"/>
    <col min="11281" max="11281" width="11.5703125" style="5" bestFit="1" customWidth="1"/>
    <col min="11282" max="11282" width="8.42578125" style="5" customWidth="1"/>
    <col min="11283" max="11283" width="7.42578125" style="5" bestFit="1" customWidth="1"/>
    <col min="11284" max="11284" width="11.5703125" style="5" bestFit="1" customWidth="1"/>
    <col min="11285" max="11285" width="8.140625" style="5" customWidth="1"/>
    <col min="11286" max="11286" width="13" style="5" bestFit="1" customWidth="1"/>
    <col min="11287" max="11525" width="11.42578125" style="5"/>
    <col min="11526" max="11526" width="8.85546875" style="5" customWidth="1"/>
    <col min="11527" max="11527" width="50" style="5" customWidth="1"/>
    <col min="11528" max="11528" width="6.42578125" style="5" bestFit="1" customWidth="1"/>
    <col min="11529" max="11529" width="8.85546875" style="5" customWidth="1"/>
    <col min="11530" max="11530" width="8.5703125" style="5" customWidth="1"/>
    <col min="11531" max="11531" width="11.42578125" style="5" bestFit="1" customWidth="1"/>
    <col min="11532" max="11532" width="7.85546875" style="5" bestFit="1" customWidth="1"/>
    <col min="11533" max="11533" width="11.5703125" style="5" bestFit="1" customWidth="1"/>
    <col min="11534" max="11534" width="8" style="5" bestFit="1" customWidth="1"/>
    <col min="11535" max="11535" width="11.5703125" style="5" bestFit="1" customWidth="1"/>
    <col min="11536" max="11536" width="8.140625" style="5" bestFit="1" customWidth="1"/>
    <col min="11537" max="11537" width="11.5703125" style="5" bestFit="1" customWidth="1"/>
    <col min="11538" max="11538" width="8.42578125" style="5" customWidth="1"/>
    <col min="11539" max="11539" width="7.42578125" style="5" bestFit="1" customWidth="1"/>
    <col min="11540" max="11540" width="11.5703125" style="5" bestFit="1" customWidth="1"/>
    <col min="11541" max="11541" width="8.140625" style="5" customWidth="1"/>
    <col min="11542" max="11542" width="13" style="5" bestFit="1" customWidth="1"/>
    <col min="11543" max="11781" width="11.42578125" style="5"/>
    <col min="11782" max="11782" width="8.85546875" style="5" customWidth="1"/>
    <col min="11783" max="11783" width="50" style="5" customWidth="1"/>
    <col min="11784" max="11784" width="6.42578125" style="5" bestFit="1" customWidth="1"/>
    <col min="11785" max="11785" width="8.85546875" style="5" customWidth="1"/>
    <col min="11786" max="11786" width="8.5703125" style="5" customWidth="1"/>
    <col min="11787" max="11787" width="11.42578125" style="5" bestFit="1" customWidth="1"/>
    <col min="11788" max="11788" width="7.85546875" style="5" bestFit="1" customWidth="1"/>
    <col min="11789" max="11789" width="11.5703125" style="5" bestFit="1" customWidth="1"/>
    <col min="11790" max="11790" width="8" style="5" bestFit="1" customWidth="1"/>
    <col min="11791" max="11791" width="11.5703125" style="5" bestFit="1" customWidth="1"/>
    <col min="11792" max="11792" width="8.140625" style="5" bestFit="1" customWidth="1"/>
    <col min="11793" max="11793" width="11.5703125" style="5" bestFit="1" customWidth="1"/>
    <col min="11794" max="11794" width="8.42578125" style="5" customWidth="1"/>
    <col min="11795" max="11795" width="7.42578125" style="5" bestFit="1" customWidth="1"/>
    <col min="11796" max="11796" width="11.5703125" style="5" bestFit="1" customWidth="1"/>
    <col min="11797" max="11797" width="8.140625" style="5" customWidth="1"/>
    <col min="11798" max="11798" width="13" style="5" bestFit="1" customWidth="1"/>
    <col min="11799" max="12037" width="11.42578125" style="5"/>
    <col min="12038" max="12038" width="8.85546875" style="5" customWidth="1"/>
    <col min="12039" max="12039" width="50" style="5" customWidth="1"/>
    <col min="12040" max="12040" width="6.42578125" style="5" bestFit="1" customWidth="1"/>
    <col min="12041" max="12041" width="8.85546875" style="5" customWidth="1"/>
    <col min="12042" max="12042" width="8.5703125" style="5" customWidth="1"/>
    <col min="12043" max="12043" width="11.42578125" style="5" bestFit="1" customWidth="1"/>
    <col min="12044" max="12044" width="7.85546875" style="5" bestFit="1" customWidth="1"/>
    <col min="12045" max="12045" width="11.5703125" style="5" bestFit="1" customWidth="1"/>
    <col min="12046" max="12046" width="8" style="5" bestFit="1" customWidth="1"/>
    <col min="12047" max="12047" width="11.5703125" style="5" bestFit="1" customWidth="1"/>
    <col min="12048" max="12048" width="8.140625" style="5" bestFit="1" customWidth="1"/>
    <col min="12049" max="12049" width="11.5703125" style="5" bestFit="1" customWidth="1"/>
    <col min="12050" max="12050" width="8.42578125" style="5" customWidth="1"/>
    <col min="12051" max="12051" width="7.42578125" style="5" bestFit="1" customWidth="1"/>
    <col min="12052" max="12052" width="11.5703125" style="5" bestFit="1" customWidth="1"/>
    <col min="12053" max="12053" width="8.140625" style="5" customWidth="1"/>
    <col min="12054" max="12054" width="13" style="5" bestFit="1" customWidth="1"/>
    <col min="12055" max="12293" width="11.42578125" style="5"/>
    <col min="12294" max="12294" width="8.85546875" style="5" customWidth="1"/>
    <col min="12295" max="12295" width="50" style="5" customWidth="1"/>
    <col min="12296" max="12296" width="6.42578125" style="5" bestFit="1" customWidth="1"/>
    <col min="12297" max="12297" width="8.85546875" style="5" customWidth="1"/>
    <col min="12298" max="12298" width="8.5703125" style="5" customWidth="1"/>
    <col min="12299" max="12299" width="11.42578125" style="5" bestFit="1" customWidth="1"/>
    <col min="12300" max="12300" width="7.85546875" style="5" bestFit="1" customWidth="1"/>
    <col min="12301" max="12301" width="11.5703125" style="5" bestFit="1" customWidth="1"/>
    <col min="12302" max="12302" width="8" style="5" bestFit="1" customWidth="1"/>
    <col min="12303" max="12303" width="11.5703125" style="5" bestFit="1" customWidth="1"/>
    <col min="12304" max="12304" width="8.140625" style="5" bestFit="1" customWidth="1"/>
    <col min="12305" max="12305" width="11.5703125" style="5" bestFit="1" customWidth="1"/>
    <col min="12306" max="12306" width="8.42578125" style="5" customWidth="1"/>
    <col min="12307" max="12307" width="7.42578125" style="5" bestFit="1" customWidth="1"/>
    <col min="12308" max="12308" width="11.5703125" style="5" bestFit="1" customWidth="1"/>
    <col min="12309" max="12309" width="8.140625" style="5" customWidth="1"/>
    <col min="12310" max="12310" width="13" style="5" bestFit="1" customWidth="1"/>
    <col min="12311" max="12549" width="11.42578125" style="5"/>
    <col min="12550" max="12550" width="8.85546875" style="5" customWidth="1"/>
    <col min="12551" max="12551" width="50" style="5" customWidth="1"/>
    <col min="12552" max="12552" width="6.42578125" style="5" bestFit="1" customWidth="1"/>
    <col min="12553" max="12553" width="8.85546875" style="5" customWidth="1"/>
    <col min="12554" max="12554" width="8.5703125" style="5" customWidth="1"/>
    <col min="12555" max="12555" width="11.42578125" style="5" bestFit="1" customWidth="1"/>
    <col min="12556" max="12556" width="7.85546875" style="5" bestFit="1" customWidth="1"/>
    <col min="12557" max="12557" width="11.5703125" style="5" bestFit="1" customWidth="1"/>
    <col min="12558" max="12558" width="8" style="5" bestFit="1" customWidth="1"/>
    <col min="12559" max="12559" width="11.5703125" style="5" bestFit="1" customWidth="1"/>
    <col min="12560" max="12560" width="8.140625" style="5" bestFit="1" customWidth="1"/>
    <col min="12561" max="12561" width="11.5703125" style="5" bestFit="1" customWidth="1"/>
    <col min="12562" max="12562" width="8.42578125" style="5" customWidth="1"/>
    <col min="12563" max="12563" width="7.42578125" style="5" bestFit="1" customWidth="1"/>
    <col min="12564" max="12564" width="11.5703125" style="5" bestFit="1" customWidth="1"/>
    <col min="12565" max="12565" width="8.140625" style="5" customWidth="1"/>
    <col min="12566" max="12566" width="13" style="5" bestFit="1" customWidth="1"/>
    <col min="12567" max="12805" width="11.42578125" style="5"/>
    <col min="12806" max="12806" width="8.85546875" style="5" customWidth="1"/>
    <col min="12807" max="12807" width="50" style="5" customWidth="1"/>
    <col min="12808" max="12808" width="6.42578125" style="5" bestFit="1" customWidth="1"/>
    <col min="12809" max="12809" width="8.85546875" style="5" customWidth="1"/>
    <col min="12810" max="12810" width="8.5703125" style="5" customWidth="1"/>
    <col min="12811" max="12811" width="11.42578125" style="5" bestFit="1" customWidth="1"/>
    <col min="12812" max="12812" width="7.85546875" style="5" bestFit="1" customWidth="1"/>
    <col min="12813" max="12813" width="11.5703125" style="5" bestFit="1" customWidth="1"/>
    <col min="12814" max="12814" width="8" style="5" bestFit="1" customWidth="1"/>
    <col min="12815" max="12815" width="11.5703125" style="5" bestFit="1" customWidth="1"/>
    <col min="12816" max="12816" width="8.140625" style="5" bestFit="1" customWidth="1"/>
    <col min="12817" max="12817" width="11.5703125" style="5" bestFit="1" customWidth="1"/>
    <col min="12818" max="12818" width="8.42578125" style="5" customWidth="1"/>
    <col min="12819" max="12819" width="7.42578125" style="5" bestFit="1" customWidth="1"/>
    <col min="12820" max="12820" width="11.5703125" style="5" bestFit="1" customWidth="1"/>
    <col min="12821" max="12821" width="8.140625" style="5" customWidth="1"/>
    <col min="12822" max="12822" width="13" style="5" bestFit="1" customWidth="1"/>
    <col min="12823" max="13061" width="11.42578125" style="5"/>
    <col min="13062" max="13062" width="8.85546875" style="5" customWidth="1"/>
    <col min="13063" max="13063" width="50" style="5" customWidth="1"/>
    <col min="13064" max="13064" width="6.42578125" style="5" bestFit="1" customWidth="1"/>
    <col min="13065" max="13065" width="8.85546875" style="5" customWidth="1"/>
    <col min="13066" max="13066" width="8.5703125" style="5" customWidth="1"/>
    <col min="13067" max="13067" width="11.42578125" style="5" bestFit="1" customWidth="1"/>
    <col min="13068" max="13068" width="7.85546875" style="5" bestFit="1" customWidth="1"/>
    <col min="13069" max="13069" width="11.5703125" style="5" bestFit="1" customWidth="1"/>
    <col min="13070" max="13070" width="8" style="5" bestFit="1" customWidth="1"/>
    <col min="13071" max="13071" width="11.5703125" style="5" bestFit="1" customWidth="1"/>
    <col min="13072" max="13072" width="8.140625" style="5" bestFit="1" customWidth="1"/>
    <col min="13073" max="13073" width="11.5703125" style="5" bestFit="1" customWidth="1"/>
    <col min="13074" max="13074" width="8.42578125" style="5" customWidth="1"/>
    <col min="13075" max="13075" width="7.42578125" style="5" bestFit="1" customWidth="1"/>
    <col min="13076" max="13076" width="11.5703125" style="5" bestFit="1" customWidth="1"/>
    <col min="13077" max="13077" width="8.140625" style="5" customWidth="1"/>
    <col min="13078" max="13078" width="13" style="5" bestFit="1" customWidth="1"/>
    <col min="13079" max="13317" width="11.42578125" style="5"/>
    <col min="13318" max="13318" width="8.85546875" style="5" customWidth="1"/>
    <col min="13319" max="13319" width="50" style="5" customWidth="1"/>
    <col min="13320" max="13320" width="6.42578125" style="5" bestFit="1" customWidth="1"/>
    <col min="13321" max="13321" width="8.85546875" style="5" customWidth="1"/>
    <col min="13322" max="13322" width="8.5703125" style="5" customWidth="1"/>
    <col min="13323" max="13323" width="11.42578125" style="5" bestFit="1" customWidth="1"/>
    <col min="13324" max="13324" width="7.85546875" style="5" bestFit="1" customWidth="1"/>
    <col min="13325" max="13325" width="11.5703125" style="5" bestFit="1" customWidth="1"/>
    <col min="13326" max="13326" width="8" style="5" bestFit="1" customWidth="1"/>
    <col min="13327" max="13327" width="11.5703125" style="5" bestFit="1" customWidth="1"/>
    <col min="13328" max="13328" width="8.140625" style="5" bestFit="1" customWidth="1"/>
    <col min="13329" max="13329" width="11.5703125" style="5" bestFit="1" customWidth="1"/>
    <col min="13330" max="13330" width="8.42578125" style="5" customWidth="1"/>
    <col min="13331" max="13331" width="7.42578125" style="5" bestFit="1" customWidth="1"/>
    <col min="13332" max="13332" width="11.5703125" style="5" bestFit="1" customWidth="1"/>
    <col min="13333" max="13333" width="8.140625" style="5" customWidth="1"/>
    <col min="13334" max="13334" width="13" style="5" bestFit="1" customWidth="1"/>
    <col min="13335" max="13573" width="11.42578125" style="5"/>
    <col min="13574" max="13574" width="8.85546875" style="5" customWidth="1"/>
    <col min="13575" max="13575" width="50" style="5" customWidth="1"/>
    <col min="13576" max="13576" width="6.42578125" style="5" bestFit="1" customWidth="1"/>
    <col min="13577" max="13577" width="8.85546875" style="5" customWidth="1"/>
    <col min="13578" max="13578" width="8.5703125" style="5" customWidth="1"/>
    <col min="13579" max="13579" width="11.42578125" style="5" bestFit="1" customWidth="1"/>
    <col min="13580" max="13580" width="7.85546875" style="5" bestFit="1" customWidth="1"/>
    <col min="13581" max="13581" width="11.5703125" style="5" bestFit="1" customWidth="1"/>
    <col min="13582" max="13582" width="8" style="5" bestFit="1" customWidth="1"/>
    <col min="13583" max="13583" width="11.5703125" style="5" bestFit="1" customWidth="1"/>
    <col min="13584" max="13584" width="8.140625" style="5" bestFit="1" customWidth="1"/>
    <col min="13585" max="13585" width="11.5703125" style="5" bestFit="1" customWidth="1"/>
    <col min="13586" max="13586" width="8.42578125" style="5" customWidth="1"/>
    <col min="13587" max="13587" width="7.42578125" style="5" bestFit="1" customWidth="1"/>
    <col min="13588" max="13588" width="11.5703125" style="5" bestFit="1" customWidth="1"/>
    <col min="13589" max="13589" width="8.140625" style="5" customWidth="1"/>
    <col min="13590" max="13590" width="13" style="5" bestFit="1" customWidth="1"/>
    <col min="13591" max="13829" width="11.42578125" style="5"/>
    <col min="13830" max="13830" width="8.85546875" style="5" customWidth="1"/>
    <col min="13831" max="13831" width="50" style="5" customWidth="1"/>
    <col min="13832" max="13832" width="6.42578125" style="5" bestFit="1" customWidth="1"/>
    <col min="13833" max="13833" width="8.85546875" style="5" customWidth="1"/>
    <col min="13834" max="13834" width="8.5703125" style="5" customWidth="1"/>
    <col min="13835" max="13835" width="11.42578125" style="5" bestFit="1" customWidth="1"/>
    <col min="13836" max="13836" width="7.85546875" style="5" bestFit="1" customWidth="1"/>
    <col min="13837" max="13837" width="11.5703125" style="5" bestFit="1" customWidth="1"/>
    <col min="13838" max="13838" width="8" style="5" bestFit="1" customWidth="1"/>
    <col min="13839" max="13839" width="11.5703125" style="5" bestFit="1" customWidth="1"/>
    <col min="13840" max="13840" width="8.140625" style="5" bestFit="1" customWidth="1"/>
    <col min="13841" max="13841" width="11.5703125" style="5" bestFit="1" customWidth="1"/>
    <col min="13842" max="13842" width="8.42578125" style="5" customWidth="1"/>
    <col min="13843" max="13843" width="7.42578125" style="5" bestFit="1" customWidth="1"/>
    <col min="13844" max="13844" width="11.5703125" style="5" bestFit="1" customWidth="1"/>
    <col min="13845" max="13845" width="8.140625" style="5" customWidth="1"/>
    <col min="13846" max="13846" width="13" style="5" bestFit="1" customWidth="1"/>
    <col min="13847" max="14085" width="11.42578125" style="5"/>
    <col min="14086" max="14086" width="8.85546875" style="5" customWidth="1"/>
    <col min="14087" max="14087" width="50" style="5" customWidth="1"/>
    <col min="14088" max="14088" width="6.42578125" style="5" bestFit="1" customWidth="1"/>
    <col min="14089" max="14089" width="8.85546875" style="5" customWidth="1"/>
    <col min="14090" max="14090" width="8.5703125" style="5" customWidth="1"/>
    <col min="14091" max="14091" width="11.42578125" style="5" bestFit="1" customWidth="1"/>
    <col min="14092" max="14092" width="7.85546875" style="5" bestFit="1" customWidth="1"/>
    <col min="14093" max="14093" width="11.5703125" style="5" bestFit="1" customWidth="1"/>
    <col min="14094" max="14094" width="8" style="5" bestFit="1" customWidth="1"/>
    <col min="14095" max="14095" width="11.5703125" style="5" bestFit="1" customWidth="1"/>
    <col min="14096" max="14096" width="8.140625" style="5" bestFit="1" customWidth="1"/>
    <col min="14097" max="14097" width="11.5703125" style="5" bestFit="1" customWidth="1"/>
    <col min="14098" max="14098" width="8.42578125" style="5" customWidth="1"/>
    <col min="14099" max="14099" width="7.42578125" style="5" bestFit="1" customWidth="1"/>
    <col min="14100" max="14100" width="11.5703125" style="5" bestFit="1" customWidth="1"/>
    <col min="14101" max="14101" width="8.140625" style="5" customWidth="1"/>
    <col min="14102" max="14102" width="13" style="5" bestFit="1" customWidth="1"/>
    <col min="14103" max="14341" width="11.42578125" style="5"/>
    <col min="14342" max="14342" width="8.85546875" style="5" customWidth="1"/>
    <col min="14343" max="14343" width="50" style="5" customWidth="1"/>
    <col min="14344" max="14344" width="6.42578125" style="5" bestFit="1" customWidth="1"/>
    <col min="14345" max="14345" width="8.85546875" style="5" customWidth="1"/>
    <col min="14346" max="14346" width="8.5703125" style="5" customWidth="1"/>
    <col min="14347" max="14347" width="11.42578125" style="5" bestFit="1" customWidth="1"/>
    <col min="14348" max="14348" width="7.85546875" style="5" bestFit="1" customWidth="1"/>
    <col min="14349" max="14349" width="11.5703125" style="5" bestFit="1" customWidth="1"/>
    <col min="14350" max="14350" width="8" style="5" bestFit="1" customWidth="1"/>
    <col min="14351" max="14351" width="11.5703125" style="5" bestFit="1" customWidth="1"/>
    <col min="14352" max="14352" width="8.140625" style="5" bestFit="1" customWidth="1"/>
    <col min="14353" max="14353" width="11.5703125" style="5" bestFit="1" customWidth="1"/>
    <col min="14354" max="14354" width="8.42578125" style="5" customWidth="1"/>
    <col min="14355" max="14355" width="7.42578125" style="5" bestFit="1" customWidth="1"/>
    <col min="14356" max="14356" width="11.5703125" style="5" bestFit="1" customWidth="1"/>
    <col min="14357" max="14357" width="8.140625" style="5" customWidth="1"/>
    <col min="14358" max="14358" width="13" style="5" bestFit="1" customWidth="1"/>
    <col min="14359" max="14597" width="11.42578125" style="5"/>
    <col min="14598" max="14598" width="8.85546875" style="5" customWidth="1"/>
    <col min="14599" max="14599" width="50" style="5" customWidth="1"/>
    <col min="14600" max="14600" width="6.42578125" style="5" bestFit="1" customWidth="1"/>
    <col min="14601" max="14601" width="8.85546875" style="5" customWidth="1"/>
    <col min="14602" max="14602" width="8.5703125" style="5" customWidth="1"/>
    <col min="14603" max="14603" width="11.42578125" style="5" bestFit="1" customWidth="1"/>
    <col min="14604" max="14604" width="7.85546875" style="5" bestFit="1" customWidth="1"/>
    <col min="14605" max="14605" width="11.5703125" style="5" bestFit="1" customWidth="1"/>
    <col min="14606" max="14606" width="8" style="5" bestFit="1" customWidth="1"/>
    <col min="14607" max="14607" width="11.5703125" style="5" bestFit="1" customWidth="1"/>
    <col min="14608" max="14608" width="8.140625" style="5" bestFit="1" customWidth="1"/>
    <col min="14609" max="14609" width="11.5703125" style="5" bestFit="1" customWidth="1"/>
    <col min="14610" max="14610" width="8.42578125" style="5" customWidth="1"/>
    <col min="14611" max="14611" width="7.42578125" style="5" bestFit="1" customWidth="1"/>
    <col min="14612" max="14612" width="11.5703125" style="5" bestFit="1" customWidth="1"/>
    <col min="14613" max="14613" width="8.140625" style="5" customWidth="1"/>
    <col min="14614" max="14614" width="13" style="5" bestFit="1" customWidth="1"/>
    <col min="14615" max="14853" width="11.42578125" style="5"/>
    <col min="14854" max="14854" width="8.85546875" style="5" customWidth="1"/>
    <col min="14855" max="14855" width="50" style="5" customWidth="1"/>
    <col min="14856" max="14856" width="6.42578125" style="5" bestFit="1" customWidth="1"/>
    <col min="14857" max="14857" width="8.85546875" style="5" customWidth="1"/>
    <col min="14858" max="14858" width="8.5703125" style="5" customWidth="1"/>
    <col min="14859" max="14859" width="11.42578125" style="5" bestFit="1" customWidth="1"/>
    <col min="14860" max="14860" width="7.85546875" style="5" bestFit="1" customWidth="1"/>
    <col min="14861" max="14861" width="11.5703125" style="5" bestFit="1" customWidth="1"/>
    <col min="14862" max="14862" width="8" style="5" bestFit="1" customWidth="1"/>
    <col min="14863" max="14863" width="11.5703125" style="5" bestFit="1" customWidth="1"/>
    <col min="14864" max="14864" width="8.140625" style="5" bestFit="1" customWidth="1"/>
    <col min="14865" max="14865" width="11.5703125" style="5" bestFit="1" customWidth="1"/>
    <col min="14866" max="14866" width="8.42578125" style="5" customWidth="1"/>
    <col min="14867" max="14867" width="7.42578125" style="5" bestFit="1" customWidth="1"/>
    <col min="14868" max="14868" width="11.5703125" style="5" bestFit="1" customWidth="1"/>
    <col min="14869" max="14869" width="8.140625" style="5" customWidth="1"/>
    <col min="14870" max="14870" width="13" style="5" bestFit="1" customWidth="1"/>
    <col min="14871" max="15109" width="11.42578125" style="5"/>
    <col min="15110" max="15110" width="8.85546875" style="5" customWidth="1"/>
    <col min="15111" max="15111" width="50" style="5" customWidth="1"/>
    <col min="15112" max="15112" width="6.42578125" style="5" bestFit="1" customWidth="1"/>
    <col min="15113" max="15113" width="8.85546875" style="5" customWidth="1"/>
    <col min="15114" max="15114" width="8.5703125" style="5" customWidth="1"/>
    <col min="15115" max="15115" width="11.42578125" style="5" bestFit="1" customWidth="1"/>
    <col min="15116" max="15116" width="7.85546875" style="5" bestFit="1" customWidth="1"/>
    <col min="15117" max="15117" width="11.5703125" style="5" bestFit="1" customWidth="1"/>
    <col min="15118" max="15118" width="8" style="5" bestFit="1" customWidth="1"/>
    <col min="15119" max="15119" width="11.5703125" style="5" bestFit="1" customWidth="1"/>
    <col min="15120" max="15120" width="8.140625" style="5" bestFit="1" customWidth="1"/>
    <col min="15121" max="15121" width="11.5703125" style="5" bestFit="1" customWidth="1"/>
    <col min="15122" max="15122" width="8.42578125" style="5" customWidth="1"/>
    <col min="15123" max="15123" width="7.42578125" style="5" bestFit="1" customWidth="1"/>
    <col min="15124" max="15124" width="11.5703125" style="5" bestFit="1" customWidth="1"/>
    <col min="15125" max="15125" width="8.140625" style="5" customWidth="1"/>
    <col min="15126" max="15126" width="13" style="5" bestFit="1" customWidth="1"/>
    <col min="15127" max="15365" width="11.42578125" style="5"/>
    <col min="15366" max="15366" width="8.85546875" style="5" customWidth="1"/>
    <col min="15367" max="15367" width="50" style="5" customWidth="1"/>
    <col min="15368" max="15368" width="6.42578125" style="5" bestFit="1" customWidth="1"/>
    <col min="15369" max="15369" width="8.85546875" style="5" customWidth="1"/>
    <col min="15370" max="15370" width="8.5703125" style="5" customWidth="1"/>
    <col min="15371" max="15371" width="11.42578125" style="5" bestFit="1" customWidth="1"/>
    <col min="15372" max="15372" width="7.85546875" style="5" bestFit="1" customWidth="1"/>
    <col min="15373" max="15373" width="11.5703125" style="5" bestFit="1" customWidth="1"/>
    <col min="15374" max="15374" width="8" style="5" bestFit="1" customWidth="1"/>
    <col min="15375" max="15375" width="11.5703125" style="5" bestFit="1" customWidth="1"/>
    <col min="15376" max="15376" width="8.140625" style="5" bestFit="1" customWidth="1"/>
    <col min="15377" max="15377" width="11.5703125" style="5" bestFit="1" customWidth="1"/>
    <col min="15378" max="15378" width="8.42578125" style="5" customWidth="1"/>
    <col min="15379" max="15379" width="7.42578125" style="5" bestFit="1" customWidth="1"/>
    <col min="15380" max="15380" width="11.5703125" style="5" bestFit="1" customWidth="1"/>
    <col min="15381" max="15381" width="8.140625" style="5" customWidth="1"/>
    <col min="15382" max="15382" width="13" style="5" bestFit="1" customWidth="1"/>
    <col min="15383" max="15621" width="11.42578125" style="5"/>
    <col min="15622" max="15622" width="8.85546875" style="5" customWidth="1"/>
    <col min="15623" max="15623" width="50" style="5" customWidth="1"/>
    <col min="15624" max="15624" width="6.42578125" style="5" bestFit="1" customWidth="1"/>
    <col min="15625" max="15625" width="8.85546875" style="5" customWidth="1"/>
    <col min="15626" max="15626" width="8.5703125" style="5" customWidth="1"/>
    <col min="15627" max="15627" width="11.42578125" style="5" bestFit="1" customWidth="1"/>
    <col min="15628" max="15628" width="7.85546875" style="5" bestFit="1" customWidth="1"/>
    <col min="15629" max="15629" width="11.5703125" style="5" bestFit="1" customWidth="1"/>
    <col min="15630" max="15630" width="8" style="5" bestFit="1" customWidth="1"/>
    <col min="15631" max="15631" width="11.5703125" style="5" bestFit="1" customWidth="1"/>
    <col min="15632" max="15632" width="8.140625" style="5" bestFit="1" customWidth="1"/>
    <col min="15633" max="15633" width="11.5703125" style="5" bestFit="1" customWidth="1"/>
    <col min="15634" max="15634" width="8.42578125" style="5" customWidth="1"/>
    <col min="15635" max="15635" width="7.42578125" style="5" bestFit="1" customWidth="1"/>
    <col min="15636" max="15636" width="11.5703125" style="5" bestFit="1" customWidth="1"/>
    <col min="15637" max="15637" width="8.140625" style="5" customWidth="1"/>
    <col min="15638" max="15638" width="13" style="5" bestFit="1" customWidth="1"/>
    <col min="15639" max="15877" width="11.42578125" style="5"/>
    <col min="15878" max="15878" width="8.85546875" style="5" customWidth="1"/>
    <col min="15879" max="15879" width="50" style="5" customWidth="1"/>
    <col min="15880" max="15880" width="6.42578125" style="5" bestFit="1" customWidth="1"/>
    <col min="15881" max="15881" width="8.85546875" style="5" customWidth="1"/>
    <col min="15882" max="15882" width="8.5703125" style="5" customWidth="1"/>
    <col min="15883" max="15883" width="11.42578125" style="5" bestFit="1" customWidth="1"/>
    <col min="15884" max="15884" width="7.85546875" style="5" bestFit="1" customWidth="1"/>
    <col min="15885" max="15885" width="11.5703125" style="5" bestFit="1" customWidth="1"/>
    <col min="15886" max="15886" width="8" style="5" bestFit="1" customWidth="1"/>
    <col min="15887" max="15887" width="11.5703125" style="5" bestFit="1" customWidth="1"/>
    <col min="15888" max="15888" width="8.140625" style="5" bestFit="1" customWidth="1"/>
    <col min="15889" max="15889" width="11.5703125" style="5" bestFit="1" customWidth="1"/>
    <col min="15890" max="15890" width="8.42578125" style="5" customWidth="1"/>
    <col min="15891" max="15891" width="7.42578125" style="5" bestFit="1" customWidth="1"/>
    <col min="15892" max="15892" width="11.5703125" style="5" bestFit="1" customWidth="1"/>
    <col min="15893" max="15893" width="8.140625" style="5" customWidth="1"/>
    <col min="15894" max="15894" width="13" style="5" bestFit="1" customWidth="1"/>
    <col min="15895" max="16133" width="11.42578125" style="5"/>
    <col min="16134" max="16134" width="8.85546875" style="5" customWidth="1"/>
    <col min="16135" max="16135" width="50" style="5" customWidth="1"/>
    <col min="16136" max="16136" width="6.42578125" style="5" bestFit="1" customWidth="1"/>
    <col min="16137" max="16137" width="8.85546875" style="5" customWidth="1"/>
    <col min="16138" max="16138" width="8.5703125" style="5" customWidth="1"/>
    <col min="16139" max="16139" width="11.42578125" style="5" bestFit="1" customWidth="1"/>
    <col min="16140" max="16140" width="7.85546875" style="5" bestFit="1" customWidth="1"/>
    <col min="16141" max="16141" width="11.5703125" style="5" bestFit="1" customWidth="1"/>
    <col min="16142" max="16142" width="8" style="5" bestFit="1" customWidth="1"/>
    <col min="16143" max="16143" width="11.5703125" style="5" bestFit="1" customWidth="1"/>
    <col min="16144" max="16144" width="8.140625" style="5" bestFit="1" customWidth="1"/>
    <col min="16145" max="16145" width="11.5703125" style="5" bestFit="1" customWidth="1"/>
    <col min="16146" max="16146" width="8.42578125" style="5" customWidth="1"/>
    <col min="16147" max="16147" width="7.42578125" style="5" bestFit="1" customWidth="1"/>
    <col min="16148" max="16148" width="11.5703125" style="5" bestFit="1" customWidth="1"/>
    <col min="16149" max="16149" width="8.140625" style="5" customWidth="1"/>
    <col min="16150" max="16150" width="13" style="5" bestFit="1" customWidth="1"/>
    <col min="16151" max="16384" width="11.42578125" style="5"/>
  </cols>
  <sheetData>
    <row r="1" spans="1:25" s="127" customFormat="1" ht="15.75" x14ac:dyDescent="0.25">
      <c r="B1" s="128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W1" s="129"/>
    </row>
    <row r="2" spans="1:25" s="127" customFormat="1" ht="15.75" x14ac:dyDescent="0.25">
      <c r="B2" s="128" t="s">
        <v>335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W2" s="129"/>
    </row>
    <row r="3" spans="1:25" s="127" customFormat="1" ht="15.75" x14ac:dyDescent="0.25">
      <c r="B3" s="128" t="s">
        <v>336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W3" s="129"/>
    </row>
    <row r="4" spans="1:25" s="26" customFormat="1" ht="28.35" customHeight="1" x14ac:dyDescent="0.25">
      <c r="B4" s="23"/>
      <c r="C4" s="130" t="s">
        <v>3</v>
      </c>
      <c r="D4" s="98" t="s">
        <v>4</v>
      </c>
      <c r="E4" s="131" t="s">
        <v>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96" t="s">
        <v>6</v>
      </c>
      <c r="Q4" s="132"/>
      <c r="R4" s="133">
        <f ca="1">TODAY()</f>
        <v>44554</v>
      </c>
      <c r="S4" s="133"/>
    </row>
    <row r="5" spans="1:25" s="26" customFormat="1" x14ac:dyDescent="0.25">
      <c r="B5" s="22"/>
      <c r="C5" s="134" t="s">
        <v>7</v>
      </c>
      <c r="D5" s="27" t="s">
        <v>4</v>
      </c>
      <c r="E5" s="135" t="s">
        <v>8</v>
      </c>
      <c r="F5" s="22"/>
      <c r="G5" s="22"/>
      <c r="H5" s="22"/>
      <c r="I5" s="22"/>
      <c r="J5" s="22"/>
      <c r="K5" s="23"/>
      <c r="L5" s="22"/>
      <c r="M5" s="23"/>
      <c r="N5" s="23"/>
      <c r="O5" s="23"/>
      <c r="P5" s="22" t="s">
        <v>9</v>
      </c>
      <c r="R5" s="22"/>
      <c r="S5" s="136" t="s">
        <v>10</v>
      </c>
    </row>
    <row r="6" spans="1:25" s="26" customFormat="1" x14ac:dyDescent="0.25">
      <c r="C6" s="134" t="s">
        <v>11</v>
      </c>
      <c r="D6" s="27" t="s">
        <v>4</v>
      </c>
      <c r="E6" s="135" t="s">
        <v>12</v>
      </c>
      <c r="J6" s="23"/>
      <c r="K6" s="23"/>
      <c r="L6" s="23"/>
      <c r="M6" s="23"/>
      <c r="N6" s="23"/>
      <c r="O6" s="23"/>
      <c r="P6" s="22" t="s">
        <v>13</v>
      </c>
      <c r="S6" s="136" t="s">
        <v>10</v>
      </c>
    </row>
    <row r="7" spans="1:25" s="26" customFormat="1" x14ac:dyDescent="0.25">
      <c r="C7" s="134" t="s">
        <v>14</v>
      </c>
      <c r="D7" s="27" t="s">
        <v>4</v>
      </c>
      <c r="E7" s="135" t="s">
        <v>15</v>
      </c>
      <c r="J7" s="23"/>
      <c r="K7" s="23"/>
      <c r="L7" s="23"/>
      <c r="M7" s="27"/>
      <c r="N7" s="27"/>
      <c r="O7" s="23"/>
      <c r="P7" s="22" t="s">
        <v>16</v>
      </c>
      <c r="R7" s="137"/>
      <c r="S7" s="136" t="s">
        <v>17</v>
      </c>
    </row>
    <row r="8" spans="1:25" s="26" customFormat="1" x14ac:dyDescent="0.25">
      <c r="C8" s="134" t="s">
        <v>18</v>
      </c>
      <c r="D8" s="27" t="s">
        <v>4</v>
      </c>
      <c r="E8" s="138">
        <v>2021</v>
      </c>
      <c r="J8" s="23"/>
      <c r="K8" s="23"/>
      <c r="L8" s="23"/>
      <c r="M8" s="23"/>
      <c r="N8" s="27"/>
      <c r="O8" s="139"/>
      <c r="P8" s="23"/>
    </row>
    <row r="9" spans="1:25" s="26" customFormat="1" ht="14.25" thickBot="1" x14ac:dyDescent="0.3">
      <c r="C9" s="140"/>
      <c r="D9" s="23"/>
      <c r="E9" s="113"/>
      <c r="F9" s="113"/>
      <c r="G9" s="113"/>
      <c r="H9" s="113"/>
      <c r="I9" s="113"/>
      <c r="J9" s="23"/>
      <c r="K9" s="23"/>
      <c r="L9" s="23"/>
      <c r="M9" s="23"/>
      <c r="N9" s="23"/>
      <c r="O9" s="23"/>
      <c r="P9" s="23"/>
      <c r="W9" s="23"/>
    </row>
    <row r="10" spans="1:25" ht="14.25" thickBot="1" x14ac:dyDescent="0.3">
      <c r="B10" s="37" t="s">
        <v>19</v>
      </c>
      <c r="C10" s="37" t="s">
        <v>20</v>
      </c>
      <c r="D10" s="38" t="s">
        <v>21</v>
      </c>
      <c r="E10" s="43" t="s">
        <v>22</v>
      </c>
      <c r="F10" s="44"/>
      <c r="G10" s="44"/>
      <c r="H10" s="45"/>
      <c r="I10" s="141"/>
      <c r="J10" s="142" t="s">
        <v>337</v>
      </c>
      <c r="K10" s="143"/>
      <c r="L10" s="144"/>
      <c r="M10" s="145"/>
      <c r="N10" s="143"/>
      <c r="O10" s="143"/>
      <c r="P10" s="146"/>
      <c r="Q10" s="43" t="s">
        <v>23</v>
      </c>
      <c r="R10" s="44"/>
      <c r="S10" s="45"/>
    </row>
    <row r="11" spans="1:25" ht="14.25" thickBot="1" x14ac:dyDescent="0.3">
      <c r="B11" s="46"/>
      <c r="C11" s="46"/>
      <c r="D11" s="47"/>
      <c r="E11" s="51"/>
      <c r="F11" s="52"/>
      <c r="G11" s="52"/>
      <c r="H11" s="53"/>
      <c r="I11" s="147"/>
      <c r="J11" s="142" t="s">
        <v>338</v>
      </c>
      <c r="K11" s="146"/>
      <c r="L11" s="142" t="s">
        <v>25</v>
      </c>
      <c r="M11" s="146"/>
      <c r="N11" s="142" t="s">
        <v>26</v>
      </c>
      <c r="O11" s="143"/>
      <c r="P11" s="146"/>
      <c r="Q11" s="51"/>
      <c r="R11" s="52"/>
      <c r="S11" s="53"/>
    </row>
    <row r="12" spans="1:25" ht="14.25" thickBot="1" x14ac:dyDescent="0.3">
      <c r="B12" s="46"/>
      <c r="C12" s="46"/>
      <c r="D12" s="47"/>
      <c r="E12" s="37" t="s">
        <v>27</v>
      </c>
      <c r="F12" s="37" t="s">
        <v>339</v>
      </c>
      <c r="G12" s="55" t="s">
        <v>340</v>
      </c>
      <c r="H12" s="54" t="s">
        <v>341</v>
      </c>
      <c r="I12" s="55" t="s">
        <v>342</v>
      </c>
      <c r="J12" s="37" t="s">
        <v>43</v>
      </c>
      <c r="K12" s="37" t="s">
        <v>42</v>
      </c>
      <c r="L12" s="37" t="s">
        <v>43</v>
      </c>
      <c r="M12" s="37" t="s">
        <v>42</v>
      </c>
      <c r="N12" s="37" t="s">
        <v>43</v>
      </c>
      <c r="O12" s="37" t="s">
        <v>42</v>
      </c>
      <c r="P12" s="37" t="s">
        <v>45</v>
      </c>
      <c r="Q12" s="37" t="s">
        <v>43</v>
      </c>
      <c r="R12" s="148" t="s">
        <v>42</v>
      </c>
      <c r="S12" s="37" t="s">
        <v>45</v>
      </c>
      <c r="W12" s="60" t="s">
        <v>46</v>
      </c>
      <c r="X12" s="61"/>
      <c r="Y12" s="62"/>
    </row>
    <row r="13" spans="1:25" ht="14.25" thickBot="1" x14ac:dyDescent="0.3">
      <c r="B13" s="63"/>
      <c r="C13" s="63"/>
      <c r="D13" s="64"/>
      <c r="E13" s="63"/>
      <c r="F13" s="63"/>
      <c r="G13" s="66"/>
      <c r="H13" s="65"/>
      <c r="I13" s="66"/>
      <c r="J13" s="63"/>
      <c r="K13" s="63"/>
      <c r="L13" s="63"/>
      <c r="M13" s="63"/>
      <c r="N13" s="63"/>
      <c r="O13" s="63"/>
      <c r="P13" s="63"/>
      <c r="Q13" s="63"/>
      <c r="R13" s="149"/>
      <c r="S13" s="63"/>
    </row>
    <row r="14" spans="1:25" ht="9" customHeight="1" x14ac:dyDescent="0.25">
      <c r="B14" s="150"/>
      <c r="C14" s="151"/>
      <c r="D14" s="152"/>
      <c r="E14" s="150"/>
      <c r="F14" s="151"/>
      <c r="G14" s="151"/>
      <c r="H14" s="153"/>
      <c r="I14" s="151"/>
      <c r="J14" s="150"/>
      <c r="K14" s="152"/>
      <c r="L14" s="152"/>
      <c r="M14" s="152"/>
      <c r="N14" s="150"/>
      <c r="O14" s="151"/>
      <c r="P14" s="153"/>
      <c r="Q14" s="150"/>
      <c r="R14" s="154"/>
      <c r="S14" s="153"/>
    </row>
    <row r="15" spans="1:25" s="109" customFormat="1" x14ac:dyDescent="0.2">
      <c r="B15" s="167" t="s">
        <v>55</v>
      </c>
      <c r="C15" s="168" t="s">
        <v>95</v>
      </c>
      <c r="D15" s="101"/>
      <c r="E15" s="155"/>
      <c r="F15" s="155"/>
      <c r="G15" s="156"/>
      <c r="H15" s="162">
        <f t="shared" ref="H15:H23" si="0">ROUND(E15*F15,2)</f>
        <v>0</v>
      </c>
      <c r="I15" s="162">
        <f t="shared" ref="I15:I23" si="1">ROUND(E15*G15,2)</f>
        <v>0</v>
      </c>
      <c r="J15" s="157"/>
      <c r="K15" s="102"/>
      <c r="L15" s="165"/>
      <c r="M15" s="163"/>
      <c r="N15" s="101"/>
      <c r="O15" s="103"/>
      <c r="P15" s="166"/>
      <c r="Q15" s="104"/>
      <c r="R15" s="105"/>
      <c r="S15" s="106"/>
      <c r="T15" s="107">
        <f t="shared" ref="T15:T23" si="2">+R15+O15</f>
        <v>0</v>
      </c>
      <c r="U15" s="107">
        <f t="shared" ref="U15:U23" si="3">+H15</f>
        <v>0</v>
      </c>
      <c r="V15" s="107">
        <f t="shared" ref="V15:V23" si="4">+U15-T15</f>
        <v>0</v>
      </c>
      <c r="W15" s="108"/>
    </row>
    <row r="16" spans="1:25" s="109" customFormat="1" x14ac:dyDescent="0.2">
      <c r="A16" s="109" t="s">
        <v>47</v>
      </c>
      <c r="B16" s="170" t="s">
        <v>56</v>
      </c>
      <c r="C16" s="169" t="s">
        <v>343</v>
      </c>
      <c r="D16" s="101"/>
      <c r="E16" s="155"/>
      <c r="F16" s="155"/>
      <c r="G16" s="156"/>
      <c r="H16" s="162">
        <f t="shared" si="0"/>
        <v>0</v>
      </c>
      <c r="I16" s="162">
        <f t="shared" si="1"/>
        <v>0</v>
      </c>
      <c r="J16" s="157"/>
      <c r="K16" s="102"/>
      <c r="L16" s="165"/>
      <c r="M16" s="163"/>
      <c r="N16" s="101"/>
      <c r="O16" s="103"/>
      <c r="P16" s="166"/>
      <c r="Q16" s="104"/>
      <c r="R16" s="105"/>
      <c r="S16" s="106"/>
      <c r="T16" s="107">
        <f t="shared" si="2"/>
        <v>0</v>
      </c>
      <c r="U16" s="107">
        <f t="shared" si="3"/>
        <v>0</v>
      </c>
      <c r="V16" s="107">
        <f t="shared" si="4"/>
        <v>0</v>
      </c>
      <c r="W16" s="108"/>
    </row>
    <row r="17" spans="1:23" s="72" customFormat="1" x14ac:dyDescent="0.2">
      <c r="B17" s="283" t="s">
        <v>57</v>
      </c>
      <c r="C17" s="284" t="s">
        <v>344</v>
      </c>
      <c r="D17" s="280" t="s">
        <v>116</v>
      </c>
      <c r="E17" s="285">
        <v>1</v>
      </c>
      <c r="F17" s="285">
        <v>10901.01</v>
      </c>
      <c r="G17" s="286">
        <v>11114.7</v>
      </c>
      <c r="H17" s="287">
        <f t="shared" si="0"/>
        <v>10901.01</v>
      </c>
      <c r="I17" s="287">
        <f t="shared" si="1"/>
        <v>11114.7</v>
      </c>
      <c r="J17" s="288">
        <v>0</v>
      </c>
      <c r="K17" s="281">
        <f t="shared" ref="K17" si="5">J17*G17</f>
        <v>0</v>
      </c>
      <c r="L17" s="288">
        <v>1</v>
      </c>
      <c r="M17" s="163">
        <f t="shared" ref="M17:M23" si="6">L17*G17</f>
        <v>11114.7</v>
      </c>
      <c r="N17" s="85">
        <f t="shared" ref="N17:N23" si="7">J17+L17</f>
        <v>1</v>
      </c>
      <c r="O17" s="87">
        <f t="shared" ref="O17" si="8">N17*G17</f>
        <v>11114.7</v>
      </c>
      <c r="P17" s="164">
        <f>+IF(D17=0,"",O17/I17)</f>
        <v>1</v>
      </c>
      <c r="Q17" s="89">
        <f>E17-N17</f>
        <v>0</v>
      </c>
      <c r="R17" s="90">
        <f>ROUND((Q17*G17),2)</f>
        <v>0</v>
      </c>
      <c r="S17" s="91">
        <f>+IF(I17=0,"",R17/I17)</f>
        <v>0</v>
      </c>
      <c r="T17" s="71">
        <f t="shared" si="2"/>
        <v>11114.7</v>
      </c>
      <c r="U17" s="71">
        <f t="shared" si="3"/>
        <v>10901.01</v>
      </c>
      <c r="V17" s="71">
        <f t="shared" si="4"/>
        <v>-213.69000000000051</v>
      </c>
      <c r="W17" s="96"/>
    </row>
    <row r="18" spans="1:23" s="109" customFormat="1" x14ac:dyDescent="0.2">
      <c r="A18" s="109" t="s">
        <v>47</v>
      </c>
      <c r="B18" s="170" t="s">
        <v>58</v>
      </c>
      <c r="C18" s="169" t="s">
        <v>345</v>
      </c>
      <c r="D18" s="101"/>
      <c r="E18" s="155"/>
      <c r="F18" s="155"/>
      <c r="G18" s="156"/>
      <c r="H18" s="162">
        <f t="shared" si="0"/>
        <v>0</v>
      </c>
      <c r="I18" s="162">
        <f t="shared" si="1"/>
        <v>0</v>
      </c>
      <c r="J18" s="157">
        <v>0</v>
      </c>
      <c r="K18" s="102"/>
      <c r="L18" s="165"/>
      <c r="M18" s="163">
        <f t="shared" si="6"/>
        <v>0</v>
      </c>
      <c r="N18" s="85">
        <f t="shared" si="7"/>
        <v>0</v>
      </c>
      <c r="O18" s="103"/>
      <c r="P18" s="166"/>
      <c r="Q18" s="104"/>
      <c r="R18" s="105"/>
      <c r="S18" s="106"/>
      <c r="T18" s="107">
        <f t="shared" si="2"/>
        <v>0</v>
      </c>
      <c r="U18" s="107">
        <f t="shared" si="3"/>
        <v>0</v>
      </c>
      <c r="V18" s="107">
        <f t="shared" si="4"/>
        <v>0</v>
      </c>
      <c r="W18" s="108"/>
    </row>
    <row r="19" spans="1:23" s="70" customFormat="1" x14ac:dyDescent="0.2">
      <c r="B19" s="158" t="s">
        <v>59</v>
      </c>
      <c r="C19" s="159" t="s">
        <v>334</v>
      </c>
      <c r="D19" s="85" t="s">
        <v>49</v>
      </c>
      <c r="E19" s="160">
        <v>130</v>
      </c>
      <c r="F19" s="160">
        <v>6.3100000000000005</v>
      </c>
      <c r="G19" s="161">
        <v>6.49</v>
      </c>
      <c r="H19" s="162">
        <f t="shared" si="0"/>
        <v>820.3</v>
      </c>
      <c r="I19" s="162">
        <f t="shared" si="1"/>
        <v>843.7</v>
      </c>
      <c r="J19" s="157">
        <v>130</v>
      </c>
      <c r="K19" s="86">
        <f t="shared" ref="K19:K23" si="9">J19*G19</f>
        <v>843.7</v>
      </c>
      <c r="L19" s="165"/>
      <c r="M19" s="163">
        <f t="shared" si="6"/>
        <v>0</v>
      </c>
      <c r="N19" s="85">
        <f t="shared" si="7"/>
        <v>130</v>
      </c>
      <c r="O19" s="87">
        <f t="shared" ref="O19:O23" si="10">N19*G19</f>
        <v>843.7</v>
      </c>
      <c r="P19" s="164">
        <f t="shared" ref="P19:P23" si="11">+IF(D19=0,"",O19/I19)</f>
        <v>1</v>
      </c>
      <c r="Q19" s="89">
        <f>E19-N19</f>
        <v>0</v>
      </c>
      <c r="R19" s="90">
        <f t="shared" ref="R19:R23" si="12">ROUND((Q19*G19),2)</f>
        <v>0</v>
      </c>
      <c r="S19" s="91">
        <f t="shared" ref="S19:S23" si="13">+IF(I19=0,"",R19/I19)</f>
        <v>0</v>
      </c>
      <c r="T19" s="71">
        <f t="shared" si="2"/>
        <v>843.7</v>
      </c>
      <c r="U19" s="71">
        <f t="shared" si="3"/>
        <v>820.3</v>
      </c>
      <c r="V19" s="71">
        <f t="shared" si="4"/>
        <v>-23.400000000000091</v>
      </c>
      <c r="W19" s="97"/>
    </row>
    <row r="20" spans="1:23" s="70" customFormat="1" x14ac:dyDescent="0.2">
      <c r="B20" s="158" t="s">
        <v>60</v>
      </c>
      <c r="C20" s="159" t="s">
        <v>346</v>
      </c>
      <c r="D20" s="85" t="s">
        <v>72</v>
      </c>
      <c r="E20" s="160">
        <v>12</v>
      </c>
      <c r="F20" s="160">
        <v>99.15</v>
      </c>
      <c r="G20" s="161">
        <v>101.14</v>
      </c>
      <c r="H20" s="162">
        <f t="shared" si="0"/>
        <v>1189.8</v>
      </c>
      <c r="I20" s="162">
        <f t="shared" si="1"/>
        <v>1213.68</v>
      </c>
      <c r="J20" s="157">
        <v>12</v>
      </c>
      <c r="K20" s="86">
        <f t="shared" si="9"/>
        <v>1213.68</v>
      </c>
      <c r="L20" s="165"/>
      <c r="M20" s="163">
        <f t="shared" si="6"/>
        <v>0</v>
      </c>
      <c r="N20" s="85">
        <f t="shared" si="7"/>
        <v>12</v>
      </c>
      <c r="O20" s="87">
        <f t="shared" si="10"/>
        <v>1213.68</v>
      </c>
      <c r="P20" s="164">
        <f t="shared" si="11"/>
        <v>1</v>
      </c>
      <c r="Q20" s="89">
        <f>E20-N20</f>
        <v>0</v>
      </c>
      <c r="R20" s="90">
        <f t="shared" si="12"/>
        <v>0</v>
      </c>
      <c r="S20" s="91">
        <f t="shared" si="13"/>
        <v>0</v>
      </c>
      <c r="T20" s="71">
        <f t="shared" si="2"/>
        <v>1213.68</v>
      </c>
      <c r="U20" s="71">
        <f t="shared" si="3"/>
        <v>1189.8</v>
      </c>
      <c r="V20" s="71">
        <f t="shared" si="4"/>
        <v>-23.880000000000109</v>
      </c>
      <c r="W20" s="97"/>
    </row>
    <row r="21" spans="1:23" s="70" customFormat="1" x14ac:dyDescent="0.2">
      <c r="B21" s="158" t="s">
        <v>61</v>
      </c>
      <c r="C21" s="159" t="s">
        <v>347</v>
      </c>
      <c r="D21" s="85" t="s">
        <v>50</v>
      </c>
      <c r="E21" s="160">
        <v>4</v>
      </c>
      <c r="F21" s="160">
        <v>90</v>
      </c>
      <c r="G21" s="161">
        <v>92.37</v>
      </c>
      <c r="H21" s="162">
        <f t="shared" si="0"/>
        <v>360</v>
      </c>
      <c r="I21" s="162">
        <f t="shared" si="1"/>
        <v>369.48</v>
      </c>
      <c r="J21" s="157">
        <v>4</v>
      </c>
      <c r="K21" s="86">
        <f t="shared" si="9"/>
        <v>369.48</v>
      </c>
      <c r="L21" s="165"/>
      <c r="M21" s="163">
        <f t="shared" si="6"/>
        <v>0</v>
      </c>
      <c r="N21" s="85">
        <f t="shared" si="7"/>
        <v>4</v>
      </c>
      <c r="O21" s="87">
        <f t="shared" si="10"/>
        <v>369.48</v>
      </c>
      <c r="P21" s="164">
        <f t="shared" si="11"/>
        <v>1</v>
      </c>
      <c r="Q21" s="89">
        <f>E21-N21</f>
        <v>0</v>
      </c>
      <c r="R21" s="90">
        <f t="shared" si="12"/>
        <v>0</v>
      </c>
      <c r="S21" s="91">
        <f t="shared" si="13"/>
        <v>0</v>
      </c>
      <c r="T21" s="71">
        <f t="shared" si="2"/>
        <v>369.48</v>
      </c>
      <c r="U21" s="71">
        <f t="shared" si="3"/>
        <v>360</v>
      </c>
      <c r="V21" s="71">
        <f t="shared" si="4"/>
        <v>-9.4800000000000182</v>
      </c>
      <c r="W21" s="97"/>
    </row>
    <row r="22" spans="1:23" s="72" customFormat="1" x14ac:dyDescent="0.2">
      <c r="B22" s="158" t="s">
        <v>62</v>
      </c>
      <c r="C22" s="159" t="s">
        <v>348</v>
      </c>
      <c r="D22" s="85" t="s">
        <v>51</v>
      </c>
      <c r="E22" s="160">
        <v>12</v>
      </c>
      <c r="F22" s="160">
        <v>171.61</v>
      </c>
      <c r="G22" s="161">
        <v>172.42</v>
      </c>
      <c r="H22" s="162">
        <f t="shared" si="0"/>
        <v>2059.3200000000002</v>
      </c>
      <c r="I22" s="162">
        <f t="shared" si="1"/>
        <v>2069.04</v>
      </c>
      <c r="J22" s="157">
        <v>0</v>
      </c>
      <c r="K22" s="86">
        <f t="shared" si="9"/>
        <v>0</v>
      </c>
      <c r="L22" s="165"/>
      <c r="M22" s="163">
        <f t="shared" si="6"/>
        <v>0</v>
      </c>
      <c r="N22" s="85">
        <f t="shared" si="7"/>
        <v>0</v>
      </c>
      <c r="O22" s="87">
        <f t="shared" si="10"/>
        <v>0</v>
      </c>
      <c r="P22" s="164">
        <f t="shared" si="11"/>
        <v>0</v>
      </c>
      <c r="Q22" s="89">
        <f>E22-N22</f>
        <v>12</v>
      </c>
      <c r="R22" s="90">
        <f t="shared" si="12"/>
        <v>2069.04</v>
      </c>
      <c r="S22" s="91">
        <f t="shared" si="13"/>
        <v>1</v>
      </c>
      <c r="T22" s="71">
        <f t="shared" si="2"/>
        <v>2069.04</v>
      </c>
      <c r="U22" s="71">
        <f t="shared" si="3"/>
        <v>2059.3200000000002</v>
      </c>
      <c r="V22" s="71">
        <f t="shared" si="4"/>
        <v>-9.7199999999997999</v>
      </c>
      <c r="W22" s="96"/>
    </row>
    <row r="23" spans="1:23" s="72" customFormat="1" x14ac:dyDescent="0.2">
      <c r="B23" s="171" t="s">
        <v>63</v>
      </c>
      <c r="C23" s="172" t="s">
        <v>349</v>
      </c>
      <c r="D23" s="173" t="s">
        <v>49</v>
      </c>
      <c r="E23" s="174">
        <v>130.56</v>
      </c>
      <c r="F23" s="174">
        <v>7.47</v>
      </c>
      <c r="G23" s="175">
        <v>7.71</v>
      </c>
      <c r="H23" s="176">
        <f t="shared" si="0"/>
        <v>975.28</v>
      </c>
      <c r="I23" s="177">
        <f t="shared" si="1"/>
        <v>1006.62</v>
      </c>
      <c r="J23" s="178">
        <v>130.56</v>
      </c>
      <c r="K23" s="179">
        <f t="shared" si="9"/>
        <v>1006.6176</v>
      </c>
      <c r="L23" s="180"/>
      <c r="M23" s="181">
        <f t="shared" si="6"/>
        <v>0</v>
      </c>
      <c r="N23" s="173">
        <f t="shared" si="7"/>
        <v>130.56</v>
      </c>
      <c r="O23" s="182">
        <f t="shared" si="10"/>
        <v>1006.6176</v>
      </c>
      <c r="P23" s="183">
        <f t="shared" si="11"/>
        <v>0.99999761578351321</v>
      </c>
      <c r="Q23" s="184">
        <f>E23-N23</f>
        <v>0</v>
      </c>
      <c r="R23" s="185">
        <f t="shared" si="12"/>
        <v>0</v>
      </c>
      <c r="S23" s="186">
        <f t="shared" si="13"/>
        <v>0</v>
      </c>
      <c r="T23" s="71">
        <f t="shared" si="2"/>
        <v>1006.6176</v>
      </c>
      <c r="U23" s="71">
        <f t="shared" si="3"/>
        <v>975.28</v>
      </c>
      <c r="V23" s="71">
        <f t="shared" si="4"/>
        <v>-31.337600000000066</v>
      </c>
      <c r="W23" s="96"/>
    </row>
    <row r="25" spans="1:23" x14ac:dyDescent="0.25">
      <c r="M25" s="18">
        <f>SUM(M17:M24)</f>
        <v>11114.7</v>
      </c>
    </row>
  </sheetData>
  <autoFilter ref="L1:L23"/>
  <mergeCells count="30">
    <mergeCell ref="Q12:Q13"/>
    <mergeCell ref="R12:R13"/>
    <mergeCell ref="S12:S13"/>
    <mergeCell ref="W12:Y12"/>
    <mergeCell ref="K12:K13"/>
    <mergeCell ref="L12:L13"/>
    <mergeCell ref="M12:M13"/>
    <mergeCell ref="N12:N13"/>
    <mergeCell ref="O12:O13"/>
    <mergeCell ref="P12:P13"/>
    <mergeCell ref="Q10:S11"/>
    <mergeCell ref="J11:K11"/>
    <mergeCell ref="L11:M11"/>
    <mergeCell ref="N11:P11"/>
    <mergeCell ref="E12:E13"/>
    <mergeCell ref="F12:F13"/>
    <mergeCell ref="G12:G13"/>
    <mergeCell ref="H12:H13"/>
    <mergeCell ref="I12:I13"/>
    <mergeCell ref="J12:J13"/>
    <mergeCell ref="B1:S1"/>
    <mergeCell ref="B2:S2"/>
    <mergeCell ref="B3:S3"/>
    <mergeCell ref="E4:O4"/>
    <mergeCell ref="R4:S4"/>
    <mergeCell ref="B10:B13"/>
    <mergeCell ref="C10:C13"/>
    <mergeCell ref="D10:D13"/>
    <mergeCell ref="E10:H11"/>
    <mergeCell ref="J10:P10"/>
  </mergeCells>
  <conditionalFormatting sqref="S2 S4:S17 S19:S1048576">
    <cfRule type="cellIs" dxfId="9" priority="8" operator="lessThan">
      <formula>0</formula>
    </cfRule>
  </conditionalFormatting>
  <conditionalFormatting sqref="Q2 Q4:Q17 Q19:Q1048576">
    <cfRule type="cellIs" dxfId="8" priority="6" operator="lessThan">
      <formula>0</formula>
    </cfRule>
    <cfRule type="cellIs" dxfId="7" priority="7" operator="lessThan">
      <formula>0</formula>
    </cfRule>
  </conditionalFormatting>
  <conditionalFormatting sqref="S18">
    <cfRule type="cellIs" dxfId="6" priority="3" operator="lessThan">
      <formula>0</formula>
    </cfRule>
  </conditionalFormatting>
  <conditionalFormatting sqref="Q18">
    <cfRule type="cellIs" dxfId="5" priority="1" operator="lessThan">
      <formula>0</formula>
    </cfRule>
    <cfRule type="cellIs" dxfId="4" priority="2" operator="lessThan">
      <formula>0</formula>
    </cfRule>
  </conditionalFormatting>
  <printOptions horizontalCentered="1"/>
  <pageMargins left="3.937007874015748E-2" right="3.937007874015748E-2" top="0.59055118110236227" bottom="1.0236220472440944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Y73"/>
  <sheetViews>
    <sheetView view="pageBreakPreview" topLeftCell="E45" zoomScale="85" zoomScaleNormal="70" zoomScaleSheetLayoutView="85" workbookViewId="0">
      <pane ySplit="1095" topLeftCell="A10"/>
      <selection activeCell="M13" sqref="M1:S1048576"/>
      <selection pane="bottomLeft" activeCell="M74" sqref="M74"/>
    </sheetView>
  </sheetViews>
  <sheetFormatPr baseColWidth="10" defaultRowHeight="13.5" x14ac:dyDescent="0.25"/>
  <cols>
    <col min="1" max="1" width="4.140625" style="5" customWidth="1"/>
    <col min="2" max="2" width="11.140625" style="5" customWidth="1"/>
    <col min="3" max="3" width="51" style="34" customWidth="1"/>
    <col min="4" max="4" width="10.5703125" style="6" customWidth="1"/>
    <col min="5" max="5" width="10.5703125" style="35" customWidth="1"/>
    <col min="6" max="6" width="10.5703125" style="28" hidden="1" customWidth="1"/>
    <col min="7" max="7" width="13.28515625" style="28" customWidth="1"/>
    <col min="8" max="8" width="13.85546875" style="35" hidden="1" customWidth="1"/>
    <col min="9" max="9" width="13.7109375" style="35" customWidth="1"/>
    <col min="10" max="11" width="12.5703125" style="6" customWidth="1"/>
    <col min="12" max="12" width="12.5703125" style="125" customWidth="1"/>
    <col min="13" max="13" width="12.5703125" style="126" hidden="1" customWidth="1"/>
    <col min="14" max="14" width="12.5703125" style="6" hidden="1" customWidth="1"/>
    <col min="15" max="15" width="14.5703125" style="6" hidden="1" customWidth="1"/>
    <col min="16" max="16" width="12.5703125" style="6" hidden="1" customWidth="1"/>
    <col min="17" max="17" width="12.5703125" style="5" hidden="1" customWidth="1"/>
    <col min="18" max="18" width="14.5703125" style="5" hidden="1" customWidth="1"/>
    <col min="19" max="19" width="12.5703125" style="5" hidden="1" customWidth="1"/>
    <col min="20" max="20" width="13" style="5" bestFit="1" customWidth="1"/>
    <col min="21" max="22" width="13" style="5" customWidth="1"/>
    <col min="23" max="23" width="11.42578125" style="6"/>
    <col min="24" max="24" width="11.42578125" style="5"/>
    <col min="25" max="25" width="14.140625" style="5" customWidth="1"/>
    <col min="26" max="261" width="11.42578125" style="5"/>
    <col min="262" max="262" width="8.85546875" style="5" customWidth="1"/>
    <col min="263" max="263" width="50" style="5" customWidth="1"/>
    <col min="264" max="264" width="6.42578125" style="5" bestFit="1" customWidth="1"/>
    <col min="265" max="265" width="8.85546875" style="5" customWidth="1"/>
    <col min="266" max="266" width="8.5703125" style="5" customWidth="1"/>
    <col min="267" max="267" width="11.42578125" style="5" bestFit="1" customWidth="1"/>
    <col min="268" max="268" width="7.85546875" style="5" bestFit="1" customWidth="1"/>
    <col min="269" max="269" width="11.5703125" style="5" bestFit="1" customWidth="1"/>
    <col min="270" max="270" width="8" style="5" bestFit="1" customWidth="1"/>
    <col min="271" max="271" width="11.5703125" style="5" bestFit="1" customWidth="1"/>
    <col min="272" max="272" width="8.140625" style="5" bestFit="1" customWidth="1"/>
    <col min="273" max="273" width="11.5703125" style="5" bestFit="1" customWidth="1"/>
    <col min="274" max="274" width="8.42578125" style="5" customWidth="1"/>
    <col min="275" max="275" width="7.42578125" style="5" bestFit="1" customWidth="1"/>
    <col min="276" max="276" width="11.5703125" style="5" bestFit="1" customWidth="1"/>
    <col min="277" max="277" width="8.140625" style="5" customWidth="1"/>
    <col min="278" max="278" width="13" style="5" bestFit="1" customWidth="1"/>
    <col min="279" max="517" width="11.42578125" style="5"/>
    <col min="518" max="518" width="8.85546875" style="5" customWidth="1"/>
    <col min="519" max="519" width="50" style="5" customWidth="1"/>
    <col min="520" max="520" width="6.42578125" style="5" bestFit="1" customWidth="1"/>
    <col min="521" max="521" width="8.85546875" style="5" customWidth="1"/>
    <col min="522" max="522" width="8.5703125" style="5" customWidth="1"/>
    <col min="523" max="523" width="11.42578125" style="5" bestFit="1" customWidth="1"/>
    <col min="524" max="524" width="7.85546875" style="5" bestFit="1" customWidth="1"/>
    <col min="525" max="525" width="11.5703125" style="5" bestFit="1" customWidth="1"/>
    <col min="526" max="526" width="8" style="5" bestFit="1" customWidth="1"/>
    <col min="527" max="527" width="11.5703125" style="5" bestFit="1" customWidth="1"/>
    <col min="528" max="528" width="8.140625" style="5" bestFit="1" customWidth="1"/>
    <col min="529" max="529" width="11.5703125" style="5" bestFit="1" customWidth="1"/>
    <col min="530" max="530" width="8.42578125" style="5" customWidth="1"/>
    <col min="531" max="531" width="7.42578125" style="5" bestFit="1" customWidth="1"/>
    <col min="532" max="532" width="11.5703125" style="5" bestFit="1" customWidth="1"/>
    <col min="533" max="533" width="8.140625" style="5" customWidth="1"/>
    <col min="534" max="534" width="13" style="5" bestFit="1" customWidth="1"/>
    <col min="535" max="773" width="11.42578125" style="5"/>
    <col min="774" max="774" width="8.85546875" style="5" customWidth="1"/>
    <col min="775" max="775" width="50" style="5" customWidth="1"/>
    <col min="776" max="776" width="6.42578125" style="5" bestFit="1" customWidth="1"/>
    <col min="777" max="777" width="8.85546875" style="5" customWidth="1"/>
    <col min="778" max="778" width="8.5703125" style="5" customWidth="1"/>
    <col min="779" max="779" width="11.42578125" style="5" bestFit="1" customWidth="1"/>
    <col min="780" max="780" width="7.85546875" style="5" bestFit="1" customWidth="1"/>
    <col min="781" max="781" width="11.5703125" style="5" bestFit="1" customWidth="1"/>
    <col min="782" max="782" width="8" style="5" bestFit="1" customWidth="1"/>
    <col min="783" max="783" width="11.5703125" style="5" bestFit="1" customWidth="1"/>
    <col min="784" max="784" width="8.140625" style="5" bestFit="1" customWidth="1"/>
    <col min="785" max="785" width="11.5703125" style="5" bestFit="1" customWidth="1"/>
    <col min="786" max="786" width="8.42578125" style="5" customWidth="1"/>
    <col min="787" max="787" width="7.42578125" style="5" bestFit="1" customWidth="1"/>
    <col min="788" max="788" width="11.5703125" style="5" bestFit="1" customWidth="1"/>
    <col min="789" max="789" width="8.140625" style="5" customWidth="1"/>
    <col min="790" max="790" width="13" style="5" bestFit="1" customWidth="1"/>
    <col min="791" max="1029" width="11.42578125" style="5"/>
    <col min="1030" max="1030" width="8.85546875" style="5" customWidth="1"/>
    <col min="1031" max="1031" width="50" style="5" customWidth="1"/>
    <col min="1032" max="1032" width="6.42578125" style="5" bestFit="1" customWidth="1"/>
    <col min="1033" max="1033" width="8.85546875" style="5" customWidth="1"/>
    <col min="1034" max="1034" width="8.5703125" style="5" customWidth="1"/>
    <col min="1035" max="1035" width="11.42578125" style="5" bestFit="1" customWidth="1"/>
    <col min="1036" max="1036" width="7.85546875" style="5" bestFit="1" customWidth="1"/>
    <col min="1037" max="1037" width="11.5703125" style="5" bestFit="1" customWidth="1"/>
    <col min="1038" max="1038" width="8" style="5" bestFit="1" customWidth="1"/>
    <col min="1039" max="1039" width="11.5703125" style="5" bestFit="1" customWidth="1"/>
    <col min="1040" max="1040" width="8.140625" style="5" bestFit="1" customWidth="1"/>
    <col min="1041" max="1041" width="11.5703125" style="5" bestFit="1" customWidth="1"/>
    <col min="1042" max="1042" width="8.42578125" style="5" customWidth="1"/>
    <col min="1043" max="1043" width="7.42578125" style="5" bestFit="1" customWidth="1"/>
    <col min="1044" max="1044" width="11.5703125" style="5" bestFit="1" customWidth="1"/>
    <col min="1045" max="1045" width="8.140625" style="5" customWidth="1"/>
    <col min="1046" max="1046" width="13" style="5" bestFit="1" customWidth="1"/>
    <col min="1047" max="1285" width="11.42578125" style="5"/>
    <col min="1286" max="1286" width="8.85546875" style="5" customWidth="1"/>
    <col min="1287" max="1287" width="50" style="5" customWidth="1"/>
    <col min="1288" max="1288" width="6.42578125" style="5" bestFit="1" customWidth="1"/>
    <col min="1289" max="1289" width="8.85546875" style="5" customWidth="1"/>
    <col min="1290" max="1290" width="8.5703125" style="5" customWidth="1"/>
    <col min="1291" max="1291" width="11.42578125" style="5" bestFit="1" customWidth="1"/>
    <col min="1292" max="1292" width="7.85546875" style="5" bestFit="1" customWidth="1"/>
    <col min="1293" max="1293" width="11.5703125" style="5" bestFit="1" customWidth="1"/>
    <col min="1294" max="1294" width="8" style="5" bestFit="1" customWidth="1"/>
    <col min="1295" max="1295" width="11.5703125" style="5" bestFit="1" customWidth="1"/>
    <col min="1296" max="1296" width="8.140625" style="5" bestFit="1" customWidth="1"/>
    <col min="1297" max="1297" width="11.5703125" style="5" bestFit="1" customWidth="1"/>
    <col min="1298" max="1298" width="8.42578125" style="5" customWidth="1"/>
    <col min="1299" max="1299" width="7.42578125" style="5" bestFit="1" customWidth="1"/>
    <col min="1300" max="1300" width="11.5703125" style="5" bestFit="1" customWidth="1"/>
    <col min="1301" max="1301" width="8.140625" style="5" customWidth="1"/>
    <col min="1302" max="1302" width="13" style="5" bestFit="1" customWidth="1"/>
    <col min="1303" max="1541" width="11.42578125" style="5"/>
    <col min="1542" max="1542" width="8.85546875" style="5" customWidth="1"/>
    <col min="1543" max="1543" width="50" style="5" customWidth="1"/>
    <col min="1544" max="1544" width="6.42578125" style="5" bestFit="1" customWidth="1"/>
    <col min="1545" max="1545" width="8.85546875" style="5" customWidth="1"/>
    <col min="1546" max="1546" width="8.5703125" style="5" customWidth="1"/>
    <col min="1547" max="1547" width="11.42578125" style="5" bestFit="1" customWidth="1"/>
    <col min="1548" max="1548" width="7.85546875" style="5" bestFit="1" customWidth="1"/>
    <col min="1549" max="1549" width="11.5703125" style="5" bestFit="1" customWidth="1"/>
    <col min="1550" max="1550" width="8" style="5" bestFit="1" customWidth="1"/>
    <col min="1551" max="1551" width="11.5703125" style="5" bestFit="1" customWidth="1"/>
    <col min="1552" max="1552" width="8.140625" style="5" bestFit="1" customWidth="1"/>
    <col min="1553" max="1553" width="11.5703125" style="5" bestFit="1" customWidth="1"/>
    <col min="1554" max="1554" width="8.42578125" style="5" customWidth="1"/>
    <col min="1555" max="1555" width="7.42578125" style="5" bestFit="1" customWidth="1"/>
    <col min="1556" max="1556" width="11.5703125" style="5" bestFit="1" customWidth="1"/>
    <col min="1557" max="1557" width="8.140625" style="5" customWidth="1"/>
    <col min="1558" max="1558" width="13" style="5" bestFit="1" customWidth="1"/>
    <col min="1559" max="1797" width="11.42578125" style="5"/>
    <col min="1798" max="1798" width="8.85546875" style="5" customWidth="1"/>
    <col min="1799" max="1799" width="50" style="5" customWidth="1"/>
    <col min="1800" max="1800" width="6.42578125" style="5" bestFit="1" customWidth="1"/>
    <col min="1801" max="1801" width="8.85546875" style="5" customWidth="1"/>
    <col min="1802" max="1802" width="8.5703125" style="5" customWidth="1"/>
    <col min="1803" max="1803" width="11.42578125" style="5" bestFit="1" customWidth="1"/>
    <col min="1804" max="1804" width="7.85546875" style="5" bestFit="1" customWidth="1"/>
    <col min="1805" max="1805" width="11.5703125" style="5" bestFit="1" customWidth="1"/>
    <col min="1806" max="1806" width="8" style="5" bestFit="1" customWidth="1"/>
    <col min="1807" max="1807" width="11.5703125" style="5" bestFit="1" customWidth="1"/>
    <col min="1808" max="1808" width="8.140625" style="5" bestFit="1" customWidth="1"/>
    <col min="1809" max="1809" width="11.5703125" style="5" bestFit="1" customWidth="1"/>
    <col min="1810" max="1810" width="8.42578125" style="5" customWidth="1"/>
    <col min="1811" max="1811" width="7.42578125" style="5" bestFit="1" customWidth="1"/>
    <col min="1812" max="1812" width="11.5703125" style="5" bestFit="1" customWidth="1"/>
    <col min="1813" max="1813" width="8.140625" style="5" customWidth="1"/>
    <col min="1814" max="1814" width="13" style="5" bestFit="1" customWidth="1"/>
    <col min="1815" max="2053" width="11.42578125" style="5"/>
    <col min="2054" max="2054" width="8.85546875" style="5" customWidth="1"/>
    <col min="2055" max="2055" width="50" style="5" customWidth="1"/>
    <col min="2056" max="2056" width="6.42578125" style="5" bestFit="1" customWidth="1"/>
    <col min="2057" max="2057" width="8.85546875" style="5" customWidth="1"/>
    <col min="2058" max="2058" width="8.5703125" style="5" customWidth="1"/>
    <col min="2059" max="2059" width="11.42578125" style="5" bestFit="1" customWidth="1"/>
    <col min="2060" max="2060" width="7.85546875" style="5" bestFit="1" customWidth="1"/>
    <col min="2061" max="2061" width="11.5703125" style="5" bestFit="1" customWidth="1"/>
    <col min="2062" max="2062" width="8" style="5" bestFit="1" customWidth="1"/>
    <col min="2063" max="2063" width="11.5703125" style="5" bestFit="1" customWidth="1"/>
    <col min="2064" max="2064" width="8.140625" style="5" bestFit="1" customWidth="1"/>
    <col min="2065" max="2065" width="11.5703125" style="5" bestFit="1" customWidth="1"/>
    <col min="2066" max="2066" width="8.42578125" style="5" customWidth="1"/>
    <col min="2067" max="2067" width="7.42578125" style="5" bestFit="1" customWidth="1"/>
    <col min="2068" max="2068" width="11.5703125" style="5" bestFit="1" customWidth="1"/>
    <col min="2069" max="2069" width="8.140625" style="5" customWidth="1"/>
    <col min="2070" max="2070" width="13" style="5" bestFit="1" customWidth="1"/>
    <col min="2071" max="2309" width="11.42578125" style="5"/>
    <col min="2310" max="2310" width="8.85546875" style="5" customWidth="1"/>
    <col min="2311" max="2311" width="50" style="5" customWidth="1"/>
    <col min="2312" max="2312" width="6.42578125" style="5" bestFit="1" customWidth="1"/>
    <col min="2313" max="2313" width="8.85546875" style="5" customWidth="1"/>
    <col min="2314" max="2314" width="8.5703125" style="5" customWidth="1"/>
    <col min="2315" max="2315" width="11.42578125" style="5" bestFit="1" customWidth="1"/>
    <col min="2316" max="2316" width="7.85546875" style="5" bestFit="1" customWidth="1"/>
    <col min="2317" max="2317" width="11.5703125" style="5" bestFit="1" customWidth="1"/>
    <col min="2318" max="2318" width="8" style="5" bestFit="1" customWidth="1"/>
    <col min="2319" max="2319" width="11.5703125" style="5" bestFit="1" customWidth="1"/>
    <col min="2320" max="2320" width="8.140625" style="5" bestFit="1" customWidth="1"/>
    <col min="2321" max="2321" width="11.5703125" style="5" bestFit="1" customWidth="1"/>
    <col min="2322" max="2322" width="8.42578125" style="5" customWidth="1"/>
    <col min="2323" max="2323" width="7.42578125" style="5" bestFit="1" customWidth="1"/>
    <col min="2324" max="2324" width="11.5703125" style="5" bestFit="1" customWidth="1"/>
    <col min="2325" max="2325" width="8.140625" style="5" customWidth="1"/>
    <col min="2326" max="2326" width="13" style="5" bestFit="1" customWidth="1"/>
    <col min="2327" max="2565" width="11.42578125" style="5"/>
    <col min="2566" max="2566" width="8.85546875" style="5" customWidth="1"/>
    <col min="2567" max="2567" width="50" style="5" customWidth="1"/>
    <col min="2568" max="2568" width="6.42578125" style="5" bestFit="1" customWidth="1"/>
    <col min="2569" max="2569" width="8.85546875" style="5" customWidth="1"/>
    <col min="2570" max="2570" width="8.5703125" style="5" customWidth="1"/>
    <col min="2571" max="2571" width="11.42578125" style="5" bestFit="1" customWidth="1"/>
    <col min="2572" max="2572" width="7.85546875" style="5" bestFit="1" customWidth="1"/>
    <col min="2573" max="2573" width="11.5703125" style="5" bestFit="1" customWidth="1"/>
    <col min="2574" max="2574" width="8" style="5" bestFit="1" customWidth="1"/>
    <col min="2575" max="2575" width="11.5703125" style="5" bestFit="1" customWidth="1"/>
    <col min="2576" max="2576" width="8.140625" style="5" bestFit="1" customWidth="1"/>
    <col min="2577" max="2577" width="11.5703125" style="5" bestFit="1" customWidth="1"/>
    <col min="2578" max="2578" width="8.42578125" style="5" customWidth="1"/>
    <col min="2579" max="2579" width="7.42578125" style="5" bestFit="1" customWidth="1"/>
    <col min="2580" max="2580" width="11.5703125" style="5" bestFit="1" customWidth="1"/>
    <col min="2581" max="2581" width="8.140625" style="5" customWidth="1"/>
    <col min="2582" max="2582" width="13" style="5" bestFit="1" customWidth="1"/>
    <col min="2583" max="2821" width="11.42578125" style="5"/>
    <col min="2822" max="2822" width="8.85546875" style="5" customWidth="1"/>
    <col min="2823" max="2823" width="50" style="5" customWidth="1"/>
    <col min="2824" max="2824" width="6.42578125" style="5" bestFit="1" customWidth="1"/>
    <col min="2825" max="2825" width="8.85546875" style="5" customWidth="1"/>
    <col min="2826" max="2826" width="8.5703125" style="5" customWidth="1"/>
    <col min="2827" max="2827" width="11.42578125" style="5" bestFit="1" customWidth="1"/>
    <col min="2828" max="2828" width="7.85546875" style="5" bestFit="1" customWidth="1"/>
    <col min="2829" max="2829" width="11.5703125" style="5" bestFit="1" customWidth="1"/>
    <col min="2830" max="2830" width="8" style="5" bestFit="1" customWidth="1"/>
    <col min="2831" max="2831" width="11.5703125" style="5" bestFit="1" customWidth="1"/>
    <col min="2832" max="2832" width="8.140625" style="5" bestFit="1" customWidth="1"/>
    <col min="2833" max="2833" width="11.5703125" style="5" bestFit="1" customWidth="1"/>
    <col min="2834" max="2834" width="8.42578125" style="5" customWidth="1"/>
    <col min="2835" max="2835" width="7.42578125" style="5" bestFit="1" customWidth="1"/>
    <col min="2836" max="2836" width="11.5703125" style="5" bestFit="1" customWidth="1"/>
    <col min="2837" max="2837" width="8.140625" style="5" customWidth="1"/>
    <col min="2838" max="2838" width="13" style="5" bestFit="1" customWidth="1"/>
    <col min="2839" max="3077" width="11.42578125" style="5"/>
    <col min="3078" max="3078" width="8.85546875" style="5" customWidth="1"/>
    <col min="3079" max="3079" width="50" style="5" customWidth="1"/>
    <col min="3080" max="3080" width="6.42578125" style="5" bestFit="1" customWidth="1"/>
    <col min="3081" max="3081" width="8.85546875" style="5" customWidth="1"/>
    <col min="3082" max="3082" width="8.5703125" style="5" customWidth="1"/>
    <col min="3083" max="3083" width="11.42578125" style="5" bestFit="1" customWidth="1"/>
    <col min="3084" max="3084" width="7.85546875" style="5" bestFit="1" customWidth="1"/>
    <col min="3085" max="3085" width="11.5703125" style="5" bestFit="1" customWidth="1"/>
    <col min="3086" max="3086" width="8" style="5" bestFit="1" customWidth="1"/>
    <col min="3087" max="3087" width="11.5703125" style="5" bestFit="1" customWidth="1"/>
    <col min="3088" max="3088" width="8.140625" style="5" bestFit="1" customWidth="1"/>
    <col min="3089" max="3089" width="11.5703125" style="5" bestFit="1" customWidth="1"/>
    <col min="3090" max="3090" width="8.42578125" style="5" customWidth="1"/>
    <col min="3091" max="3091" width="7.42578125" style="5" bestFit="1" customWidth="1"/>
    <col min="3092" max="3092" width="11.5703125" style="5" bestFit="1" customWidth="1"/>
    <col min="3093" max="3093" width="8.140625" style="5" customWidth="1"/>
    <col min="3094" max="3094" width="13" style="5" bestFit="1" customWidth="1"/>
    <col min="3095" max="3333" width="11.42578125" style="5"/>
    <col min="3334" max="3334" width="8.85546875" style="5" customWidth="1"/>
    <col min="3335" max="3335" width="50" style="5" customWidth="1"/>
    <col min="3336" max="3336" width="6.42578125" style="5" bestFit="1" customWidth="1"/>
    <col min="3337" max="3337" width="8.85546875" style="5" customWidth="1"/>
    <col min="3338" max="3338" width="8.5703125" style="5" customWidth="1"/>
    <col min="3339" max="3339" width="11.42578125" style="5" bestFit="1" customWidth="1"/>
    <col min="3340" max="3340" width="7.85546875" style="5" bestFit="1" customWidth="1"/>
    <col min="3341" max="3341" width="11.5703125" style="5" bestFit="1" customWidth="1"/>
    <col min="3342" max="3342" width="8" style="5" bestFit="1" customWidth="1"/>
    <col min="3343" max="3343" width="11.5703125" style="5" bestFit="1" customWidth="1"/>
    <col min="3344" max="3344" width="8.140625" style="5" bestFit="1" customWidth="1"/>
    <col min="3345" max="3345" width="11.5703125" style="5" bestFit="1" customWidth="1"/>
    <col min="3346" max="3346" width="8.42578125" style="5" customWidth="1"/>
    <col min="3347" max="3347" width="7.42578125" style="5" bestFit="1" customWidth="1"/>
    <col min="3348" max="3348" width="11.5703125" style="5" bestFit="1" customWidth="1"/>
    <col min="3349" max="3349" width="8.140625" style="5" customWidth="1"/>
    <col min="3350" max="3350" width="13" style="5" bestFit="1" customWidth="1"/>
    <col min="3351" max="3589" width="11.42578125" style="5"/>
    <col min="3590" max="3590" width="8.85546875" style="5" customWidth="1"/>
    <col min="3591" max="3591" width="50" style="5" customWidth="1"/>
    <col min="3592" max="3592" width="6.42578125" style="5" bestFit="1" customWidth="1"/>
    <col min="3593" max="3593" width="8.85546875" style="5" customWidth="1"/>
    <col min="3594" max="3594" width="8.5703125" style="5" customWidth="1"/>
    <col min="3595" max="3595" width="11.42578125" style="5" bestFit="1" customWidth="1"/>
    <col min="3596" max="3596" width="7.85546875" style="5" bestFit="1" customWidth="1"/>
    <col min="3597" max="3597" width="11.5703125" style="5" bestFit="1" customWidth="1"/>
    <col min="3598" max="3598" width="8" style="5" bestFit="1" customWidth="1"/>
    <col min="3599" max="3599" width="11.5703125" style="5" bestFit="1" customWidth="1"/>
    <col min="3600" max="3600" width="8.140625" style="5" bestFit="1" customWidth="1"/>
    <col min="3601" max="3601" width="11.5703125" style="5" bestFit="1" customWidth="1"/>
    <col min="3602" max="3602" width="8.42578125" style="5" customWidth="1"/>
    <col min="3603" max="3603" width="7.42578125" style="5" bestFit="1" customWidth="1"/>
    <col min="3604" max="3604" width="11.5703125" style="5" bestFit="1" customWidth="1"/>
    <col min="3605" max="3605" width="8.140625" style="5" customWidth="1"/>
    <col min="3606" max="3606" width="13" style="5" bestFit="1" customWidth="1"/>
    <col min="3607" max="3845" width="11.42578125" style="5"/>
    <col min="3846" max="3846" width="8.85546875" style="5" customWidth="1"/>
    <col min="3847" max="3847" width="50" style="5" customWidth="1"/>
    <col min="3848" max="3848" width="6.42578125" style="5" bestFit="1" customWidth="1"/>
    <col min="3849" max="3849" width="8.85546875" style="5" customWidth="1"/>
    <col min="3850" max="3850" width="8.5703125" style="5" customWidth="1"/>
    <col min="3851" max="3851" width="11.42578125" style="5" bestFit="1" customWidth="1"/>
    <col min="3852" max="3852" width="7.85546875" style="5" bestFit="1" customWidth="1"/>
    <col min="3853" max="3853" width="11.5703125" style="5" bestFit="1" customWidth="1"/>
    <col min="3854" max="3854" width="8" style="5" bestFit="1" customWidth="1"/>
    <col min="3855" max="3855" width="11.5703125" style="5" bestFit="1" customWidth="1"/>
    <col min="3856" max="3856" width="8.140625" style="5" bestFit="1" customWidth="1"/>
    <col min="3857" max="3857" width="11.5703125" style="5" bestFit="1" customWidth="1"/>
    <col min="3858" max="3858" width="8.42578125" style="5" customWidth="1"/>
    <col min="3859" max="3859" width="7.42578125" style="5" bestFit="1" customWidth="1"/>
    <col min="3860" max="3860" width="11.5703125" style="5" bestFit="1" customWidth="1"/>
    <col min="3861" max="3861" width="8.140625" style="5" customWidth="1"/>
    <col min="3862" max="3862" width="13" style="5" bestFit="1" customWidth="1"/>
    <col min="3863" max="4101" width="11.42578125" style="5"/>
    <col min="4102" max="4102" width="8.85546875" style="5" customWidth="1"/>
    <col min="4103" max="4103" width="50" style="5" customWidth="1"/>
    <col min="4104" max="4104" width="6.42578125" style="5" bestFit="1" customWidth="1"/>
    <col min="4105" max="4105" width="8.85546875" style="5" customWidth="1"/>
    <col min="4106" max="4106" width="8.5703125" style="5" customWidth="1"/>
    <col min="4107" max="4107" width="11.42578125" style="5" bestFit="1" customWidth="1"/>
    <col min="4108" max="4108" width="7.85546875" style="5" bestFit="1" customWidth="1"/>
    <col min="4109" max="4109" width="11.5703125" style="5" bestFit="1" customWidth="1"/>
    <col min="4110" max="4110" width="8" style="5" bestFit="1" customWidth="1"/>
    <col min="4111" max="4111" width="11.5703125" style="5" bestFit="1" customWidth="1"/>
    <col min="4112" max="4112" width="8.140625" style="5" bestFit="1" customWidth="1"/>
    <col min="4113" max="4113" width="11.5703125" style="5" bestFit="1" customWidth="1"/>
    <col min="4114" max="4114" width="8.42578125" style="5" customWidth="1"/>
    <col min="4115" max="4115" width="7.42578125" style="5" bestFit="1" customWidth="1"/>
    <col min="4116" max="4116" width="11.5703125" style="5" bestFit="1" customWidth="1"/>
    <col min="4117" max="4117" width="8.140625" style="5" customWidth="1"/>
    <col min="4118" max="4118" width="13" style="5" bestFit="1" customWidth="1"/>
    <col min="4119" max="4357" width="11.42578125" style="5"/>
    <col min="4358" max="4358" width="8.85546875" style="5" customWidth="1"/>
    <col min="4359" max="4359" width="50" style="5" customWidth="1"/>
    <col min="4360" max="4360" width="6.42578125" style="5" bestFit="1" customWidth="1"/>
    <col min="4361" max="4361" width="8.85546875" style="5" customWidth="1"/>
    <col min="4362" max="4362" width="8.5703125" style="5" customWidth="1"/>
    <col min="4363" max="4363" width="11.42578125" style="5" bestFit="1" customWidth="1"/>
    <col min="4364" max="4364" width="7.85546875" style="5" bestFit="1" customWidth="1"/>
    <col min="4365" max="4365" width="11.5703125" style="5" bestFit="1" customWidth="1"/>
    <col min="4366" max="4366" width="8" style="5" bestFit="1" customWidth="1"/>
    <col min="4367" max="4367" width="11.5703125" style="5" bestFit="1" customWidth="1"/>
    <col min="4368" max="4368" width="8.140625" style="5" bestFit="1" customWidth="1"/>
    <col min="4369" max="4369" width="11.5703125" style="5" bestFit="1" customWidth="1"/>
    <col min="4370" max="4370" width="8.42578125" style="5" customWidth="1"/>
    <col min="4371" max="4371" width="7.42578125" style="5" bestFit="1" customWidth="1"/>
    <col min="4372" max="4372" width="11.5703125" style="5" bestFit="1" customWidth="1"/>
    <col min="4373" max="4373" width="8.140625" style="5" customWidth="1"/>
    <col min="4374" max="4374" width="13" style="5" bestFit="1" customWidth="1"/>
    <col min="4375" max="4613" width="11.42578125" style="5"/>
    <col min="4614" max="4614" width="8.85546875" style="5" customWidth="1"/>
    <col min="4615" max="4615" width="50" style="5" customWidth="1"/>
    <col min="4616" max="4616" width="6.42578125" style="5" bestFit="1" customWidth="1"/>
    <col min="4617" max="4617" width="8.85546875" style="5" customWidth="1"/>
    <col min="4618" max="4618" width="8.5703125" style="5" customWidth="1"/>
    <col min="4619" max="4619" width="11.42578125" style="5" bestFit="1" customWidth="1"/>
    <col min="4620" max="4620" width="7.85546875" style="5" bestFit="1" customWidth="1"/>
    <col min="4621" max="4621" width="11.5703125" style="5" bestFit="1" customWidth="1"/>
    <col min="4622" max="4622" width="8" style="5" bestFit="1" customWidth="1"/>
    <col min="4623" max="4623" width="11.5703125" style="5" bestFit="1" customWidth="1"/>
    <col min="4624" max="4624" width="8.140625" style="5" bestFit="1" customWidth="1"/>
    <col min="4625" max="4625" width="11.5703125" style="5" bestFit="1" customWidth="1"/>
    <col min="4626" max="4626" width="8.42578125" style="5" customWidth="1"/>
    <col min="4627" max="4627" width="7.42578125" style="5" bestFit="1" customWidth="1"/>
    <col min="4628" max="4628" width="11.5703125" style="5" bestFit="1" customWidth="1"/>
    <col min="4629" max="4629" width="8.140625" style="5" customWidth="1"/>
    <col min="4630" max="4630" width="13" style="5" bestFit="1" customWidth="1"/>
    <col min="4631" max="4869" width="11.42578125" style="5"/>
    <col min="4870" max="4870" width="8.85546875" style="5" customWidth="1"/>
    <col min="4871" max="4871" width="50" style="5" customWidth="1"/>
    <col min="4872" max="4872" width="6.42578125" style="5" bestFit="1" customWidth="1"/>
    <col min="4873" max="4873" width="8.85546875" style="5" customWidth="1"/>
    <col min="4874" max="4874" width="8.5703125" style="5" customWidth="1"/>
    <col min="4875" max="4875" width="11.42578125" style="5" bestFit="1" customWidth="1"/>
    <col min="4876" max="4876" width="7.85546875" style="5" bestFit="1" customWidth="1"/>
    <col min="4877" max="4877" width="11.5703125" style="5" bestFit="1" customWidth="1"/>
    <col min="4878" max="4878" width="8" style="5" bestFit="1" customWidth="1"/>
    <col min="4879" max="4879" width="11.5703125" style="5" bestFit="1" customWidth="1"/>
    <col min="4880" max="4880" width="8.140625" style="5" bestFit="1" customWidth="1"/>
    <col min="4881" max="4881" width="11.5703125" style="5" bestFit="1" customWidth="1"/>
    <col min="4882" max="4882" width="8.42578125" style="5" customWidth="1"/>
    <col min="4883" max="4883" width="7.42578125" style="5" bestFit="1" customWidth="1"/>
    <col min="4884" max="4884" width="11.5703125" style="5" bestFit="1" customWidth="1"/>
    <col min="4885" max="4885" width="8.140625" style="5" customWidth="1"/>
    <col min="4886" max="4886" width="13" style="5" bestFit="1" customWidth="1"/>
    <col min="4887" max="5125" width="11.42578125" style="5"/>
    <col min="5126" max="5126" width="8.85546875" style="5" customWidth="1"/>
    <col min="5127" max="5127" width="50" style="5" customWidth="1"/>
    <col min="5128" max="5128" width="6.42578125" style="5" bestFit="1" customWidth="1"/>
    <col min="5129" max="5129" width="8.85546875" style="5" customWidth="1"/>
    <col min="5130" max="5130" width="8.5703125" style="5" customWidth="1"/>
    <col min="5131" max="5131" width="11.42578125" style="5" bestFit="1" customWidth="1"/>
    <col min="5132" max="5132" width="7.85546875" style="5" bestFit="1" customWidth="1"/>
    <col min="5133" max="5133" width="11.5703125" style="5" bestFit="1" customWidth="1"/>
    <col min="5134" max="5134" width="8" style="5" bestFit="1" customWidth="1"/>
    <col min="5135" max="5135" width="11.5703125" style="5" bestFit="1" customWidth="1"/>
    <col min="5136" max="5136" width="8.140625" style="5" bestFit="1" customWidth="1"/>
    <col min="5137" max="5137" width="11.5703125" style="5" bestFit="1" customWidth="1"/>
    <col min="5138" max="5138" width="8.42578125" style="5" customWidth="1"/>
    <col min="5139" max="5139" width="7.42578125" style="5" bestFit="1" customWidth="1"/>
    <col min="5140" max="5140" width="11.5703125" style="5" bestFit="1" customWidth="1"/>
    <col min="5141" max="5141" width="8.140625" style="5" customWidth="1"/>
    <col min="5142" max="5142" width="13" style="5" bestFit="1" customWidth="1"/>
    <col min="5143" max="5381" width="11.42578125" style="5"/>
    <col min="5382" max="5382" width="8.85546875" style="5" customWidth="1"/>
    <col min="5383" max="5383" width="50" style="5" customWidth="1"/>
    <col min="5384" max="5384" width="6.42578125" style="5" bestFit="1" customWidth="1"/>
    <col min="5385" max="5385" width="8.85546875" style="5" customWidth="1"/>
    <col min="5386" max="5386" width="8.5703125" style="5" customWidth="1"/>
    <col min="5387" max="5387" width="11.42578125" style="5" bestFit="1" customWidth="1"/>
    <col min="5388" max="5388" width="7.85546875" style="5" bestFit="1" customWidth="1"/>
    <col min="5389" max="5389" width="11.5703125" style="5" bestFit="1" customWidth="1"/>
    <col min="5390" max="5390" width="8" style="5" bestFit="1" customWidth="1"/>
    <col min="5391" max="5391" width="11.5703125" style="5" bestFit="1" customWidth="1"/>
    <col min="5392" max="5392" width="8.140625" style="5" bestFit="1" customWidth="1"/>
    <col min="5393" max="5393" width="11.5703125" style="5" bestFit="1" customWidth="1"/>
    <col min="5394" max="5394" width="8.42578125" style="5" customWidth="1"/>
    <col min="5395" max="5395" width="7.42578125" style="5" bestFit="1" customWidth="1"/>
    <col min="5396" max="5396" width="11.5703125" style="5" bestFit="1" customWidth="1"/>
    <col min="5397" max="5397" width="8.140625" style="5" customWidth="1"/>
    <col min="5398" max="5398" width="13" style="5" bestFit="1" customWidth="1"/>
    <col min="5399" max="5637" width="11.42578125" style="5"/>
    <col min="5638" max="5638" width="8.85546875" style="5" customWidth="1"/>
    <col min="5639" max="5639" width="50" style="5" customWidth="1"/>
    <col min="5640" max="5640" width="6.42578125" style="5" bestFit="1" customWidth="1"/>
    <col min="5641" max="5641" width="8.85546875" style="5" customWidth="1"/>
    <col min="5642" max="5642" width="8.5703125" style="5" customWidth="1"/>
    <col min="5643" max="5643" width="11.42578125" style="5" bestFit="1" customWidth="1"/>
    <col min="5644" max="5644" width="7.85546875" style="5" bestFit="1" customWidth="1"/>
    <col min="5645" max="5645" width="11.5703125" style="5" bestFit="1" customWidth="1"/>
    <col min="5646" max="5646" width="8" style="5" bestFit="1" customWidth="1"/>
    <col min="5647" max="5647" width="11.5703125" style="5" bestFit="1" customWidth="1"/>
    <col min="5648" max="5648" width="8.140625" style="5" bestFit="1" customWidth="1"/>
    <col min="5649" max="5649" width="11.5703125" style="5" bestFit="1" customWidth="1"/>
    <col min="5650" max="5650" width="8.42578125" style="5" customWidth="1"/>
    <col min="5651" max="5651" width="7.42578125" style="5" bestFit="1" customWidth="1"/>
    <col min="5652" max="5652" width="11.5703125" style="5" bestFit="1" customWidth="1"/>
    <col min="5653" max="5653" width="8.140625" style="5" customWidth="1"/>
    <col min="5654" max="5654" width="13" style="5" bestFit="1" customWidth="1"/>
    <col min="5655" max="5893" width="11.42578125" style="5"/>
    <col min="5894" max="5894" width="8.85546875" style="5" customWidth="1"/>
    <col min="5895" max="5895" width="50" style="5" customWidth="1"/>
    <col min="5896" max="5896" width="6.42578125" style="5" bestFit="1" customWidth="1"/>
    <col min="5897" max="5897" width="8.85546875" style="5" customWidth="1"/>
    <col min="5898" max="5898" width="8.5703125" style="5" customWidth="1"/>
    <col min="5899" max="5899" width="11.42578125" style="5" bestFit="1" customWidth="1"/>
    <col min="5900" max="5900" width="7.85546875" style="5" bestFit="1" customWidth="1"/>
    <col min="5901" max="5901" width="11.5703125" style="5" bestFit="1" customWidth="1"/>
    <col min="5902" max="5902" width="8" style="5" bestFit="1" customWidth="1"/>
    <col min="5903" max="5903" width="11.5703125" style="5" bestFit="1" customWidth="1"/>
    <col min="5904" max="5904" width="8.140625" style="5" bestFit="1" customWidth="1"/>
    <col min="5905" max="5905" width="11.5703125" style="5" bestFit="1" customWidth="1"/>
    <col min="5906" max="5906" width="8.42578125" style="5" customWidth="1"/>
    <col min="5907" max="5907" width="7.42578125" style="5" bestFit="1" customWidth="1"/>
    <col min="5908" max="5908" width="11.5703125" style="5" bestFit="1" customWidth="1"/>
    <col min="5909" max="5909" width="8.140625" style="5" customWidth="1"/>
    <col min="5910" max="5910" width="13" style="5" bestFit="1" customWidth="1"/>
    <col min="5911" max="6149" width="11.42578125" style="5"/>
    <col min="6150" max="6150" width="8.85546875" style="5" customWidth="1"/>
    <col min="6151" max="6151" width="50" style="5" customWidth="1"/>
    <col min="6152" max="6152" width="6.42578125" style="5" bestFit="1" customWidth="1"/>
    <col min="6153" max="6153" width="8.85546875" style="5" customWidth="1"/>
    <col min="6154" max="6154" width="8.5703125" style="5" customWidth="1"/>
    <col min="6155" max="6155" width="11.42578125" style="5" bestFit="1" customWidth="1"/>
    <col min="6156" max="6156" width="7.85546875" style="5" bestFit="1" customWidth="1"/>
    <col min="6157" max="6157" width="11.5703125" style="5" bestFit="1" customWidth="1"/>
    <col min="6158" max="6158" width="8" style="5" bestFit="1" customWidth="1"/>
    <col min="6159" max="6159" width="11.5703125" style="5" bestFit="1" customWidth="1"/>
    <col min="6160" max="6160" width="8.140625" style="5" bestFit="1" customWidth="1"/>
    <col min="6161" max="6161" width="11.5703125" style="5" bestFit="1" customWidth="1"/>
    <col min="6162" max="6162" width="8.42578125" style="5" customWidth="1"/>
    <col min="6163" max="6163" width="7.42578125" style="5" bestFit="1" customWidth="1"/>
    <col min="6164" max="6164" width="11.5703125" style="5" bestFit="1" customWidth="1"/>
    <col min="6165" max="6165" width="8.140625" style="5" customWidth="1"/>
    <col min="6166" max="6166" width="13" style="5" bestFit="1" customWidth="1"/>
    <col min="6167" max="6405" width="11.42578125" style="5"/>
    <col min="6406" max="6406" width="8.85546875" style="5" customWidth="1"/>
    <col min="6407" max="6407" width="50" style="5" customWidth="1"/>
    <col min="6408" max="6408" width="6.42578125" style="5" bestFit="1" customWidth="1"/>
    <col min="6409" max="6409" width="8.85546875" style="5" customWidth="1"/>
    <col min="6410" max="6410" width="8.5703125" style="5" customWidth="1"/>
    <col min="6411" max="6411" width="11.42578125" style="5" bestFit="1" customWidth="1"/>
    <col min="6412" max="6412" width="7.85546875" style="5" bestFit="1" customWidth="1"/>
    <col min="6413" max="6413" width="11.5703125" style="5" bestFit="1" customWidth="1"/>
    <col min="6414" max="6414" width="8" style="5" bestFit="1" customWidth="1"/>
    <col min="6415" max="6415" width="11.5703125" style="5" bestFit="1" customWidth="1"/>
    <col min="6416" max="6416" width="8.140625" style="5" bestFit="1" customWidth="1"/>
    <col min="6417" max="6417" width="11.5703125" style="5" bestFit="1" customWidth="1"/>
    <col min="6418" max="6418" width="8.42578125" style="5" customWidth="1"/>
    <col min="6419" max="6419" width="7.42578125" style="5" bestFit="1" customWidth="1"/>
    <col min="6420" max="6420" width="11.5703125" style="5" bestFit="1" customWidth="1"/>
    <col min="6421" max="6421" width="8.140625" style="5" customWidth="1"/>
    <col min="6422" max="6422" width="13" style="5" bestFit="1" customWidth="1"/>
    <col min="6423" max="6661" width="11.42578125" style="5"/>
    <col min="6662" max="6662" width="8.85546875" style="5" customWidth="1"/>
    <col min="6663" max="6663" width="50" style="5" customWidth="1"/>
    <col min="6664" max="6664" width="6.42578125" style="5" bestFit="1" customWidth="1"/>
    <col min="6665" max="6665" width="8.85546875" style="5" customWidth="1"/>
    <col min="6666" max="6666" width="8.5703125" style="5" customWidth="1"/>
    <col min="6667" max="6667" width="11.42578125" style="5" bestFit="1" customWidth="1"/>
    <col min="6668" max="6668" width="7.85546875" style="5" bestFit="1" customWidth="1"/>
    <col min="6669" max="6669" width="11.5703125" style="5" bestFit="1" customWidth="1"/>
    <col min="6670" max="6670" width="8" style="5" bestFit="1" customWidth="1"/>
    <col min="6671" max="6671" width="11.5703125" style="5" bestFit="1" customWidth="1"/>
    <col min="6672" max="6672" width="8.140625" style="5" bestFit="1" customWidth="1"/>
    <col min="6673" max="6673" width="11.5703125" style="5" bestFit="1" customWidth="1"/>
    <col min="6674" max="6674" width="8.42578125" style="5" customWidth="1"/>
    <col min="6675" max="6675" width="7.42578125" style="5" bestFit="1" customWidth="1"/>
    <col min="6676" max="6676" width="11.5703125" style="5" bestFit="1" customWidth="1"/>
    <col min="6677" max="6677" width="8.140625" style="5" customWidth="1"/>
    <col min="6678" max="6678" width="13" style="5" bestFit="1" customWidth="1"/>
    <col min="6679" max="6917" width="11.42578125" style="5"/>
    <col min="6918" max="6918" width="8.85546875" style="5" customWidth="1"/>
    <col min="6919" max="6919" width="50" style="5" customWidth="1"/>
    <col min="6920" max="6920" width="6.42578125" style="5" bestFit="1" customWidth="1"/>
    <col min="6921" max="6921" width="8.85546875" style="5" customWidth="1"/>
    <col min="6922" max="6922" width="8.5703125" style="5" customWidth="1"/>
    <col min="6923" max="6923" width="11.42578125" style="5" bestFit="1" customWidth="1"/>
    <col min="6924" max="6924" width="7.85546875" style="5" bestFit="1" customWidth="1"/>
    <col min="6925" max="6925" width="11.5703125" style="5" bestFit="1" customWidth="1"/>
    <col min="6926" max="6926" width="8" style="5" bestFit="1" customWidth="1"/>
    <col min="6927" max="6927" width="11.5703125" style="5" bestFit="1" customWidth="1"/>
    <col min="6928" max="6928" width="8.140625" style="5" bestFit="1" customWidth="1"/>
    <col min="6929" max="6929" width="11.5703125" style="5" bestFit="1" customWidth="1"/>
    <col min="6930" max="6930" width="8.42578125" style="5" customWidth="1"/>
    <col min="6931" max="6931" width="7.42578125" style="5" bestFit="1" customWidth="1"/>
    <col min="6932" max="6932" width="11.5703125" style="5" bestFit="1" customWidth="1"/>
    <col min="6933" max="6933" width="8.140625" style="5" customWidth="1"/>
    <col min="6934" max="6934" width="13" style="5" bestFit="1" customWidth="1"/>
    <col min="6935" max="7173" width="11.42578125" style="5"/>
    <col min="7174" max="7174" width="8.85546875" style="5" customWidth="1"/>
    <col min="7175" max="7175" width="50" style="5" customWidth="1"/>
    <col min="7176" max="7176" width="6.42578125" style="5" bestFit="1" customWidth="1"/>
    <col min="7177" max="7177" width="8.85546875" style="5" customWidth="1"/>
    <col min="7178" max="7178" width="8.5703125" style="5" customWidth="1"/>
    <col min="7179" max="7179" width="11.42578125" style="5" bestFit="1" customWidth="1"/>
    <col min="7180" max="7180" width="7.85546875" style="5" bestFit="1" customWidth="1"/>
    <col min="7181" max="7181" width="11.5703125" style="5" bestFit="1" customWidth="1"/>
    <col min="7182" max="7182" width="8" style="5" bestFit="1" customWidth="1"/>
    <col min="7183" max="7183" width="11.5703125" style="5" bestFit="1" customWidth="1"/>
    <col min="7184" max="7184" width="8.140625" style="5" bestFit="1" customWidth="1"/>
    <col min="7185" max="7185" width="11.5703125" style="5" bestFit="1" customWidth="1"/>
    <col min="7186" max="7186" width="8.42578125" style="5" customWidth="1"/>
    <col min="7187" max="7187" width="7.42578125" style="5" bestFit="1" customWidth="1"/>
    <col min="7188" max="7188" width="11.5703125" style="5" bestFit="1" customWidth="1"/>
    <col min="7189" max="7189" width="8.140625" style="5" customWidth="1"/>
    <col min="7190" max="7190" width="13" style="5" bestFit="1" customWidth="1"/>
    <col min="7191" max="7429" width="11.42578125" style="5"/>
    <col min="7430" max="7430" width="8.85546875" style="5" customWidth="1"/>
    <col min="7431" max="7431" width="50" style="5" customWidth="1"/>
    <col min="7432" max="7432" width="6.42578125" style="5" bestFit="1" customWidth="1"/>
    <col min="7433" max="7433" width="8.85546875" style="5" customWidth="1"/>
    <col min="7434" max="7434" width="8.5703125" style="5" customWidth="1"/>
    <col min="7435" max="7435" width="11.42578125" style="5" bestFit="1" customWidth="1"/>
    <col min="7436" max="7436" width="7.85546875" style="5" bestFit="1" customWidth="1"/>
    <col min="7437" max="7437" width="11.5703125" style="5" bestFit="1" customWidth="1"/>
    <col min="7438" max="7438" width="8" style="5" bestFit="1" customWidth="1"/>
    <col min="7439" max="7439" width="11.5703125" style="5" bestFit="1" customWidth="1"/>
    <col min="7440" max="7440" width="8.140625" style="5" bestFit="1" customWidth="1"/>
    <col min="7441" max="7441" width="11.5703125" style="5" bestFit="1" customWidth="1"/>
    <col min="7442" max="7442" width="8.42578125" style="5" customWidth="1"/>
    <col min="7443" max="7443" width="7.42578125" style="5" bestFit="1" customWidth="1"/>
    <col min="7444" max="7444" width="11.5703125" style="5" bestFit="1" customWidth="1"/>
    <col min="7445" max="7445" width="8.140625" style="5" customWidth="1"/>
    <col min="7446" max="7446" width="13" style="5" bestFit="1" customWidth="1"/>
    <col min="7447" max="7685" width="11.42578125" style="5"/>
    <col min="7686" max="7686" width="8.85546875" style="5" customWidth="1"/>
    <col min="7687" max="7687" width="50" style="5" customWidth="1"/>
    <col min="7688" max="7688" width="6.42578125" style="5" bestFit="1" customWidth="1"/>
    <col min="7689" max="7689" width="8.85546875" style="5" customWidth="1"/>
    <col min="7690" max="7690" width="8.5703125" style="5" customWidth="1"/>
    <col min="7691" max="7691" width="11.42578125" style="5" bestFit="1" customWidth="1"/>
    <col min="7692" max="7692" width="7.85546875" style="5" bestFit="1" customWidth="1"/>
    <col min="7693" max="7693" width="11.5703125" style="5" bestFit="1" customWidth="1"/>
    <col min="7694" max="7694" width="8" style="5" bestFit="1" customWidth="1"/>
    <col min="7695" max="7695" width="11.5703125" style="5" bestFit="1" customWidth="1"/>
    <col min="7696" max="7696" width="8.140625" style="5" bestFit="1" customWidth="1"/>
    <col min="7697" max="7697" width="11.5703125" style="5" bestFit="1" customWidth="1"/>
    <col min="7698" max="7698" width="8.42578125" style="5" customWidth="1"/>
    <col min="7699" max="7699" width="7.42578125" style="5" bestFit="1" customWidth="1"/>
    <col min="7700" max="7700" width="11.5703125" style="5" bestFit="1" customWidth="1"/>
    <col min="7701" max="7701" width="8.140625" style="5" customWidth="1"/>
    <col min="7702" max="7702" width="13" style="5" bestFit="1" customWidth="1"/>
    <col min="7703" max="7941" width="11.42578125" style="5"/>
    <col min="7942" max="7942" width="8.85546875" style="5" customWidth="1"/>
    <col min="7943" max="7943" width="50" style="5" customWidth="1"/>
    <col min="7944" max="7944" width="6.42578125" style="5" bestFit="1" customWidth="1"/>
    <col min="7945" max="7945" width="8.85546875" style="5" customWidth="1"/>
    <col min="7946" max="7946" width="8.5703125" style="5" customWidth="1"/>
    <col min="7947" max="7947" width="11.42578125" style="5" bestFit="1" customWidth="1"/>
    <col min="7948" max="7948" width="7.85546875" style="5" bestFit="1" customWidth="1"/>
    <col min="7949" max="7949" width="11.5703125" style="5" bestFit="1" customWidth="1"/>
    <col min="7950" max="7950" width="8" style="5" bestFit="1" customWidth="1"/>
    <col min="7951" max="7951" width="11.5703125" style="5" bestFit="1" customWidth="1"/>
    <col min="7952" max="7952" width="8.140625" style="5" bestFit="1" customWidth="1"/>
    <col min="7953" max="7953" width="11.5703125" style="5" bestFit="1" customWidth="1"/>
    <col min="7954" max="7954" width="8.42578125" style="5" customWidth="1"/>
    <col min="7955" max="7955" width="7.42578125" style="5" bestFit="1" customWidth="1"/>
    <col min="7956" max="7956" width="11.5703125" style="5" bestFit="1" customWidth="1"/>
    <col min="7957" max="7957" width="8.140625" style="5" customWidth="1"/>
    <col min="7958" max="7958" width="13" style="5" bestFit="1" customWidth="1"/>
    <col min="7959" max="8197" width="11.42578125" style="5"/>
    <col min="8198" max="8198" width="8.85546875" style="5" customWidth="1"/>
    <col min="8199" max="8199" width="50" style="5" customWidth="1"/>
    <col min="8200" max="8200" width="6.42578125" style="5" bestFit="1" customWidth="1"/>
    <col min="8201" max="8201" width="8.85546875" style="5" customWidth="1"/>
    <col min="8202" max="8202" width="8.5703125" style="5" customWidth="1"/>
    <col min="8203" max="8203" width="11.42578125" style="5" bestFit="1" customWidth="1"/>
    <col min="8204" max="8204" width="7.85546875" style="5" bestFit="1" customWidth="1"/>
    <col min="8205" max="8205" width="11.5703125" style="5" bestFit="1" customWidth="1"/>
    <col min="8206" max="8206" width="8" style="5" bestFit="1" customWidth="1"/>
    <col min="8207" max="8207" width="11.5703125" style="5" bestFit="1" customWidth="1"/>
    <col min="8208" max="8208" width="8.140625" style="5" bestFit="1" customWidth="1"/>
    <col min="8209" max="8209" width="11.5703125" style="5" bestFit="1" customWidth="1"/>
    <col min="8210" max="8210" width="8.42578125" style="5" customWidth="1"/>
    <col min="8211" max="8211" width="7.42578125" style="5" bestFit="1" customWidth="1"/>
    <col min="8212" max="8212" width="11.5703125" style="5" bestFit="1" customWidth="1"/>
    <col min="8213" max="8213" width="8.140625" style="5" customWidth="1"/>
    <col min="8214" max="8214" width="13" style="5" bestFit="1" customWidth="1"/>
    <col min="8215" max="8453" width="11.42578125" style="5"/>
    <col min="8454" max="8454" width="8.85546875" style="5" customWidth="1"/>
    <col min="8455" max="8455" width="50" style="5" customWidth="1"/>
    <col min="8456" max="8456" width="6.42578125" style="5" bestFit="1" customWidth="1"/>
    <col min="8457" max="8457" width="8.85546875" style="5" customWidth="1"/>
    <col min="8458" max="8458" width="8.5703125" style="5" customWidth="1"/>
    <col min="8459" max="8459" width="11.42578125" style="5" bestFit="1" customWidth="1"/>
    <col min="8460" max="8460" width="7.85546875" style="5" bestFit="1" customWidth="1"/>
    <col min="8461" max="8461" width="11.5703125" style="5" bestFit="1" customWidth="1"/>
    <col min="8462" max="8462" width="8" style="5" bestFit="1" customWidth="1"/>
    <col min="8463" max="8463" width="11.5703125" style="5" bestFit="1" customWidth="1"/>
    <col min="8464" max="8464" width="8.140625" style="5" bestFit="1" customWidth="1"/>
    <col min="8465" max="8465" width="11.5703125" style="5" bestFit="1" customWidth="1"/>
    <col min="8466" max="8466" width="8.42578125" style="5" customWidth="1"/>
    <col min="8467" max="8467" width="7.42578125" style="5" bestFit="1" customWidth="1"/>
    <col min="8468" max="8468" width="11.5703125" style="5" bestFit="1" customWidth="1"/>
    <col min="8469" max="8469" width="8.140625" style="5" customWidth="1"/>
    <col min="8470" max="8470" width="13" style="5" bestFit="1" customWidth="1"/>
    <col min="8471" max="8709" width="11.42578125" style="5"/>
    <col min="8710" max="8710" width="8.85546875" style="5" customWidth="1"/>
    <col min="8711" max="8711" width="50" style="5" customWidth="1"/>
    <col min="8712" max="8712" width="6.42578125" style="5" bestFit="1" customWidth="1"/>
    <col min="8713" max="8713" width="8.85546875" style="5" customWidth="1"/>
    <col min="8714" max="8714" width="8.5703125" style="5" customWidth="1"/>
    <col min="8715" max="8715" width="11.42578125" style="5" bestFit="1" customWidth="1"/>
    <col min="8716" max="8716" width="7.85546875" style="5" bestFit="1" customWidth="1"/>
    <col min="8717" max="8717" width="11.5703125" style="5" bestFit="1" customWidth="1"/>
    <col min="8718" max="8718" width="8" style="5" bestFit="1" customWidth="1"/>
    <col min="8719" max="8719" width="11.5703125" style="5" bestFit="1" customWidth="1"/>
    <col min="8720" max="8720" width="8.140625" style="5" bestFit="1" customWidth="1"/>
    <col min="8721" max="8721" width="11.5703125" style="5" bestFit="1" customWidth="1"/>
    <col min="8722" max="8722" width="8.42578125" style="5" customWidth="1"/>
    <col min="8723" max="8723" width="7.42578125" style="5" bestFit="1" customWidth="1"/>
    <col min="8724" max="8724" width="11.5703125" style="5" bestFit="1" customWidth="1"/>
    <col min="8725" max="8725" width="8.140625" style="5" customWidth="1"/>
    <col min="8726" max="8726" width="13" style="5" bestFit="1" customWidth="1"/>
    <col min="8727" max="8965" width="11.42578125" style="5"/>
    <col min="8966" max="8966" width="8.85546875" style="5" customWidth="1"/>
    <col min="8967" max="8967" width="50" style="5" customWidth="1"/>
    <col min="8968" max="8968" width="6.42578125" style="5" bestFit="1" customWidth="1"/>
    <col min="8969" max="8969" width="8.85546875" style="5" customWidth="1"/>
    <col min="8970" max="8970" width="8.5703125" style="5" customWidth="1"/>
    <col min="8971" max="8971" width="11.42578125" style="5" bestFit="1" customWidth="1"/>
    <col min="8972" max="8972" width="7.85546875" style="5" bestFit="1" customWidth="1"/>
    <col min="8973" max="8973" width="11.5703125" style="5" bestFit="1" customWidth="1"/>
    <col min="8974" max="8974" width="8" style="5" bestFit="1" customWidth="1"/>
    <col min="8975" max="8975" width="11.5703125" style="5" bestFit="1" customWidth="1"/>
    <col min="8976" max="8976" width="8.140625" style="5" bestFit="1" customWidth="1"/>
    <col min="8977" max="8977" width="11.5703125" style="5" bestFit="1" customWidth="1"/>
    <col min="8978" max="8978" width="8.42578125" style="5" customWidth="1"/>
    <col min="8979" max="8979" width="7.42578125" style="5" bestFit="1" customWidth="1"/>
    <col min="8980" max="8980" width="11.5703125" style="5" bestFit="1" customWidth="1"/>
    <col min="8981" max="8981" width="8.140625" style="5" customWidth="1"/>
    <col min="8982" max="8982" width="13" style="5" bestFit="1" customWidth="1"/>
    <col min="8983" max="9221" width="11.42578125" style="5"/>
    <col min="9222" max="9222" width="8.85546875" style="5" customWidth="1"/>
    <col min="9223" max="9223" width="50" style="5" customWidth="1"/>
    <col min="9224" max="9224" width="6.42578125" style="5" bestFit="1" customWidth="1"/>
    <col min="9225" max="9225" width="8.85546875" style="5" customWidth="1"/>
    <col min="9226" max="9226" width="8.5703125" style="5" customWidth="1"/>
    <col min="9227" max="9227" width="11.42578125" style="5" bestFit="1" customWidth="1"/>
    <col min="9228" max="9228" width="7.85546875" style="5" bestFit="1" customWidth="1"/>
    <col min="9229" max="9229" width="11.5703125" style="5" bestFit="1" customWidth="1"/>
    <col min="9230" max="9230" width="8" style="5" bestFit="1" customWidth="1"/>
    <col min="9231" max="9231" width="11.5703125" style="5" bestFit="1" customWidth="1"/>
    <col min="9232" max="9232" width="8.140625" style="5" bestFit="1" customWidth="1"/>
    <col min="9233" max="9233" width="11.5703125" style="5" bestFit="1" customWidth="1"/>
    <col min="9234" max="9234" width="8.42578125" style="5" customWidth="1"/>
    <col min="9235" max="9235" width="7.42578125" style="5" bestFit="1" customWidth="1"/>
    <col min="9236" max="9236" width="11.5703125" style="5" bestFit="1" customWidth="1"/>
    <col min="9237" max="9237" width="8.140625" style="5" customWidth="1"/>
    <col min="9238" max="9238" width="13" style="5" bestFit="1" customWidth="1"/>
    <col min="9239" max="9477" width="11.42578125" style="5"/>
    <col min="9478" max="9478" width="8.85546875" style="5" customWidth="1"/>
    <col min="9479" max="9479" width="50" style="5" customWidth="1"/>
    <col min="9480" max="9480" width="6.42578125" style="5" bestFit="1" customWidth="1"/>
    <col min="9481" max="9481" width="8.85546875" style="5" customWidth="1"/>
    <col min="9482" max="9482" width="8.5703125" style="5" customWidth="1"/>
    <col min="9483" max="9483" width="11.42578125" style="5" bestFit="1" customWidth="1"/>
    <col min="9484" max="9484" width="7.85546875" style="5" bestFit="1" customWidth="1"/>
    <col min="9485" max="9485" width="11.5703125" style="5" bestFit="1" customWidth="1"/>
    <col min="9486" max="9486" width="8" style="5" bestFit="1" customWidth="1"/>
    <col min="9487" max="9487" width="11.5703125" style="5" bestFit="1" customWidth="1"/>
    <col min="9488" max="9488" width="8.140625" style="5" bestFit="1" customWidth="1"/>
    <col min="9489" max="9489" width="11.5703125" style="5" bestFit="1" customWidth="1"/>
    <col min="9490" max="9490" width="8.42578125" style="5" customWidth="1"/>
    <col min="9491" max="9491" width="7.42578125" style="5" bestFit="1" customWidth="1"/>
    <col min="9492" max="9492" width="11.5703125" style="5" bestFit="1" customWidth="1"/>
    <col min="9493" max="9493" width="8.140625" style="5" customWidth="1"/>
    <col min="9494" max="9494" width="13" style="5" bestFit="1" customWidth="1"/>
    <col min="9495" max="9733" width="11.42578125" style="5"/>
    <col min="9734" max="9734" width="8.85546875" style="5" customWidth="1"/>
    <col min="9735" max="9735" width="50" style="5" customWidth="1"/>
    <col min="9736" max="9736" width="6.42578125" style="5" bestFit="1" customWidth="1"/>
    <col min="9737" max="9737" width="8.85546875" style="5" customWidth="1"/>
    <col min="9738" max="9738" width="8.5703125" style="5" customWidth="1"/>
    <col min="9739" max="9739" width="11.42578125" style="5" bestFit="1" customWidth="1"/>
    <col min="9740" max="9740" width="7.85546875" style="5" bestFit="1" customWidth="1"/>
    <col min="9741" max="9741" width="11.5703125" style="5" bestFit="1" customWidth="1"/>
    <col min="9742" max="9742" width="8" style="5" bestFit="1" customWidth="1"/>
    <col min="9743" max="9743" width="11.5703125" style="5" bestFit="1" customWidth="1"/>
    <col min="9744" max="9744" width="8.140625" style="5" bestFit="1" customWidth="1"/>
    <col min="9745" max="9745" width="11.5703125" style="5" bestFit="1" customWidth="1"/>
    <col min="9746" max="9746" width="8.42578125" style="5" customWidth="1"/>
    <col min="9747" max="9747" width="7.42578125" style="5" bestFit="1" customWidth="1"/>
    <col min="9748" max="9748" width="11.5703125" style="5" bestFit="1" customWidth="1"/>
    <col min="9749" max="9749" width="8.140625" style="5" customWidth="1"/>
    <col min="9750" max="9750" width="13" style="5" bestFit="1" customWidth="1"/>
    <col min="9751" max="9989" width="11.42578125" style="5"/>
    <col min="9990" max="9990" width="8.85546875" style="5" customWidth="1"/>
    <col min="9991" max="9991" width="50" style="5" customWidth="1"/>
    <col min="9992" max="9992" width="6.42578125" style="5" bestFit="1" customWidth="1"/>
    <col min="9993" max="9993" width="8.85546875" style="5" customWidth="1"/>
    <col min="9994" max="9994" width="8.5703125" style="5" customWidth="1"/>
    <col min="9995" max="9995" width="11.42578125" style="5" bestFit="1" customWidth="1"/>
    <col min="9996" max="9996" width="7.85546875" style="5" bestFit="1" customWidth="1"/>
    <col min="9997" max="9997" width="11.5703125" style="5" bestFit="1" customWidth="1"/>
    <col min="9998" max="9998" width="8" style="5" bestFit="1" customWidth="1"/>
    <col min="9999" max="9999" width="11.5703125" style="5" bestFit="1" customWidth="1"/>
    <col min="10000" max="10000" width="8.140625" style="5" bestFit="1" customWidth="1"/>
    <col min="10001" max="10001" width="11.5703125" style="5" bestFit="1" customWidth="1"/>
    <col min="10002" max="10002" width="8.42578125" style="5" customWidth="1"/>
    <col min="10003" max="10003" width="7.42578125" style="5" bestFit="1" customWidth="1"/>
    <col min="10004" max="10004" width="11.5703125" style="5" bestFit="1" customWidth="1"/>
    <col min="10005" max="10005" width="8.140625" style="5" customWidth="1"/>
    <col min="10006" max="10006" width="13" style="5" bestFit="1" customWidth="1"/>
    <col min="10007" max="10245" width="11.42578125" style="5"/>
    <col min="10246" max="10246" width="8.85546875" style="5" customWidth="1"/>
    <col min="10247" max="10247" width="50" style="5" customWidth="1"/>
    <col min="10248" max="10248" width="6.42578125" style="5" bestFit="1" customWidth="1"/>
    <col min="10249" max="10249" width="8.85546875" style="5" customWidth="1"/>
    <col min="10250" max="10250" width="8.5703125" style="5" customWidth="1"/>
    <col min="10251" max="10251" width="11.42578125" style="5" bestFit="1" customWidth="1"/>
    <col min="10252" max="10252" width="7.85546875" style="5" bestFit="1" customWidth="1"/>
    <col min="10253" max="10253" width="11.5703125" style="5" bestFit="1" customWidth="1"/>
    <col min="10254" max="10254" width="8" style="5" bestFit="1" customWidth="1"/>
    <col min="10255" max="10255" width="11.5703125" style="5" bestFit="1" customWidth="1"/>
    <col min="10256" max="10256" width="8.140625" style="5" bestFit="1" customWidth="1"/>
    <col min="10257" max="10257" width="11.5703125" style="5" bestFit="1" customWidth="1"/>
    <col min="10258" max="10258" width="8.42578125" style="5" customWidth="1"/>
    <col min="10259" max="10259" width="7.42578125" style="5" bestFit="1" customWidth="1"/>
    <col min="10260" max="10260" width="11.5703125" style="5" bestFit="1" customWidth="1"/>
    <col min="10261" max="10261" width="8.140625" style="5" customWidth="1"/>
    <col min="10262" max="10262" width="13" style="5" bestFit="1" customWidth="1"/>
    <col min="10263" max="10501" width="11.42578125" style="5"/>
    <col min="10502" max="10502" width="8.85546875" style="5" customWidth="1"/>
    <col min="10503" max="10503" width="50" style="5" customWidth="1"/>
    <col min="10504" max="10504" width="6.42578125" style="5" bestFit="1" customWidth="1"/>
    <col min="10505" max="10505" width="8.85546875" style="5" customWidth="1"/>
    <col min="10506" max="10506" width="8.5703125" style="5" customWidth="1"/>
    <col min="10507" max="10507" width="11.42578125" style="5" bestFit="1" customWidth="1"/>
    <col min="10508" max="10508" width="7.85546875" style="5" bestFit="1" customWidth="1"/>
    <col min="10509" max="10509" width="11.5703125" style="5" bestFit="1" customWidth="1"/>
    <col min="10510" max="10510" width="8" style="5" bestFit="1" customWidth="1"/>
    <col min="10511" max="10511" width="11.5703125" style="5" bestFit="1" customWidth="1"/>
    <col min="10512" max="10512" width="8.140625" style="5" bestFit="1" customWidth="1"/>
    <col min="10513" max="10513" width="11.5703125" style="5" bestFit="1" customWidth="1"/>
    <col min="10514" max="10514" width="8.42578125" style="5" customWidth="1"/>
    <col min="10515" max="10515" width="7.42578125" style="5" bestFit="1" customWidth="1"/>
    <col min="10516" max="10516" width="11.5703125" style="5" bestFit="1" customWidth="1"/>
    <col min="10517" max="10517" width="8.140625" style="5" customWidth="1"/>
    <col min="10518" max="10518" width="13" style="5" bestFit="1" customWidth="1"/>
    <col min="10519" max="10757" width="11.42578125" style="5"/>
    <col min="10758" max="10758" width="8.85546875" style="5" customWidth="1"/>
    <col min="10759" max="10759" width="50" style="5" customWidth="1"/>
    <col min="10760" max="10760" width="6.42578125" style="5" bestFit="1" customWidth="1"/>
    <col min="10761" max="10761" width="8.85546875" style="5" customWidth="1"/>
    <col min="10762" max="10762" width="8.5703125" style="5" customWidth="1"/>
    <col min="10763" max="10763" width="11.42578125" style="5" bestFit="1" customWidth="1"/>
    <col min="10764" max="10764" width="7.85546875" style="5" bestFit="1" customWidth="1"/>
    <col min="10765" max="10765" width="11.5703125" style="5" bestFit="1" customWidth="1"/>
    <col min="10766" max="10766" width="8" style="5" bestFit="1" customWidth="1"/>
    <col min="10767" max="10767" width="11.5703125" style="5" bestFit="1" customWidth="1"/>
    <col min="10768" max="10768" width="8.140625" style="5" bestFit="1" customWidth="1"/>
    <col min="10769" max="10769" width="11.5703125" style="5" bestFit="1" customWidth="1"/>
    <col min="10770" max="10770" width="8.42578125" style="5" customWidth="1"/>
    <col min="10771" max="10771" width="7.42578125" style="5" bestFit="1" customWidth="1"/>
    <col min="10772" max="10772" width="11.5703125" style="5" bestFit="1" customWidth="1"/>
    <col min="10773" max="10773" width="8.140625" style="5" customWidth="1"/>
    <col min="10774" max="10774" width="13" style="5" bestFit="1" customWidth="1"/>
    <col min="10775" max="11013" width="11.42578125" style="5"/>
    <col min="11014" max="11014" width="8.85546875" style="5" customWidth="1"/>
    <col min="11015" max="11015" width="50" style="5" customWidth="1"/>
    <col min="11016" max="11016" width="6.42578125" style="5" bestFit="1" customWidth="1"/>
    <col min="11017" max="11017" width="8.85546875" style="5" customWidth="1"/>
    <col min="11018" max="11018" width="8.5703125" style="5" customWidth="1"/>
    <col min="11019" max="11019" width="11.42578125" style="5" bestFit="1" customWidth="1"/>
    <col min="11020" max="11020" width="7.85546875" style="5" bestFit="1" customWidth="1"/>
    <col min="11021" max="11021" width="11.5703125" style="5" bestFit="1" customWidth="1"/>
    <col min="11022" max="11022" width="8" style="5" bestFit="1" customWidth="1"/>
    <col min="11023" max="11023" width="11.5703125" style="5" bestFit="1" customWidth="1"/>
    <col min="11024" max="11024" width="8.140625" style="5" bestFit="1" customWidth="1"/>
    <col min="11025" max="11025" width="11.5703125" style="5" bestFit="1" customWidth="1"/>
    <col min="11026" max="11026" width="8.42578125" style="5" customWidth="1"/>
    <col min="11027" max="11027" width="7.42578125" style="5" bestFit="1" customWidth="1"/>
    <col min="11028" max="11028" width="11.5703125" style="5" bestFit="1" customWidth="1"/>
    <col min="11029" max="11029" width="8.140625" style="5" customWidth="1"/>
    <col min="11030" max="11030" width="13" style="5" bestFit="1" customWidth="1"/>
    <col min="11031" max="11269" width="11.42578125" style="5"/>
    <col min="11270" max="11270" width="8.85546875" style="5" customWidth="1"/>
    <col min="11271" max="11271" width="50" style="5" customWidth="1"/>
    <col min="11272" max="11272" width="6.42578125" style="5" bestFit="1" customWidth="1"/>
    <col min="11273" max="11273" width="8.85546875" style="5" customWidth="1"/>
    <col min="11274" max="11274" width="8.5703125" style="5" customWidth="1"/>
    <col min="11275" max="11275" width="11.42578125" style="5" bestFit="1" customWidth="1"/>
    <col min="11276" max="11276" width="7.85546875" style="5" bestFit="1" customWidth="1"/>
    <col min="11277" max="11277" width="11.5703125" style="5" bestFit="1" customWidth="1"/>
    <col min="11278" max="11278" width="8" style="5" bestFit="1" customWidth="1"/>
    <col min="11279" max="11279" width="11.5703125" style="5" bestFit="1" customWidth="1"/>
    <col min="11280" max="11280" width="8.140625" style="5" bestFit="1" customWidth="1"/>
    <col min="11281" max="11281" width="11.5703125" style="5" bestFit="1" customWidth="1"/>
    <col min="11282" max="11282" width="8.42578125" style="5" customWidth="1"/>
    <col min="11283" max="11283" width="7.42578125" style="5" bestFit="1" customWidth="1"/>
    <col min="11284" max="11284" width="11.5703125" style="5" bestFit="1" customWidth="1"/>
    <col min="11285" max="11285" width="8.140625" style="5" customWidth="1"/>
    <col min="11286" max="11286" width="13" style="5" bestFit="1" customWidth="1"/>
    <col min="11287" max="11525" width="11.42578125" style="5"/>
    <col min="11526" max="11526" width="8.85546875" style="5" customWidth="1"/>
    <col min="11527" max="11527" width="50" style="5" customWidth="1"/>
    <col min="11528" max="11528" width="6.42578125" style="5" bestFit="1" customWidth="1"/>
    <col min="11529" max="11529" width="8.85546875" style="5" customWidth="1"/>
    <col min="11530" max="11530" width="8.5703125" style="5" customWidth="1"/>
    <col min="11531" max="11531" width="11.42578125" style="5" bestFit="1" customWidth="1"/>
    <col min="11532" max="11532" width="7.85546875" style="5" bestFit="1" customWidth="1"/>
    <col min="11533" max="11533" width="11.5703125" style="5" bestFit="1" customWidth="1"/>
    <col min="11534" max="11534" width="8" style="5" bestFit="1" customWidth="1"/>
    <col min="11535" max="11535" width="11.5703125" style="5" bestFit="1" customWidth="1"/>
    <col min="11536" max="11536" width="8.140625" style="5" bestFit="1" customWidth="1"/>
    <col min="11537" max="11537" width="11.5703125" style="5" bestFit="1" customWidth="1"/>
    <col min="11538" max="11538" width="8.42578125" style="5" customWidth="1"/>
    <col min="11539" max="11539" width="7.42578125" style="5" bestFit="1" customWidth="1"/>
    <col min="11540" max="11540" width="11.5703125" style="5" bestFit="1" customWidth="1"/>
    <col min="11541" max="11541" width="8.140625" style="5" customWidth="1"/>
    <col min="11542" max="11542" width="13" style="5" bestFit="1" customWidth="1"/>
    <col min="11543" max="11781" width="11.42578125" style="5"/>
    <col min="11782" max="11782" width="8.85546875" style="5" customWidth="1"/>
    <col min="11783" max="11783" width="50" style="5" customWidth="1"/>
    <col min="11784" max="11784" width="6.42578125" style="5" bestFit="1" customWidth="1"/>
    <col min="11785" max="11785" width="8.85546875" style="5" customWidth="1"/>
    <col min="11786" max="11786" width="8.5703125" style="5" customWidth="1"/>
    <col min="11787" max="11787" width="11.42578125" style="5" bestFit="1" customWidth="1"/>
    <col min="11788" max="11788" width="7.85546875" style="5" bestFit="1" customWidth="1"/>
    <col min="11789" max="11789" width="11.5703125" style="5" bestFit="1" customWidth="1"/>
    <col min="11790" max="11790" width="8" style="5" bestFit="1" customWidth="1"/>
    <col min="11791" max="11791" width="11.5703125" style="5" bestFit="1" customWidth="1"/>
    <col min="11792" max="11792" width="8.140625" style="5" bestFit="1" customWidth="1"/>
    <col min="11793" max="11793" width="11.5703125" style="5" bestFit="1" customWidth="1"/>
    <col min="11794" max="11794" width="8.42578125" style="5" customWidth="1"/>
    <col min="11795" max="11795" width="7.42578125" style="5" bestFit="1" customWidth="1"/>
    <col min="11796" max="11796" width="11.5703125" style="5" bestFit="1" customWidth="1"/>
    <col min="11797" max="11797" width="8.140625" style="5" customWidth="1"/>
    <col min="11798" max="11798" width="13" style="5" bestFit="1" customWidth="1"/>
    <col min="11799" max="12037" width="11.42578125" style="5"/>
    <col min="12038" max="12038" width="8.85546875" style="5" customWidth="1"/>
    <col min="12039" max="12039" width="50" style="5" customWidth="1"/>
    <col min="12040" max="12040" width="6.42578125" style="5" bestFit="1" customWidth="1"/>
    <col min="12041" max="12041" width="8.85546875" style="5" customWidth="1"/>
    <col min="12042" max="12042" width="8.5703125" style="5" customWidth="1"/>
    <col min="12043" max="12043" width="11.42578125" style="5" bestFit="1" customWidth="1"/>
    <col min="12044" max="12044" width="7.85546875" style="5" bestFit="1" customWidth="1"/>
    <col min="12045" max="12045" width="11.5703125" style="5" bestFit="1" customWidth="1"/>
    <col min="12046" max="12046" width="8" style="5" bestFit="1" customWidth="1"/>
    <col min="12047" max="12047" width="11.5703125" style="5" bestFit="1" customWidth="1"/>
    <col min="12048" max="12048" width="8.140625" style="5" bestFit="1" customWidth="1"/>
    <col min="12049" max="12049" width="11.5703125" style="5" bestFit="1" customWidth="1"/>
    <col min="12050" max="12050" width="8.42578125" style="5" customWidth="1"/>
    <col min="12051" max="12051" width="7.42578125" style="5" bestFit="1" customWidth="1"/>
    <col min="12052" max="12052" width="11.5703125" style="5" bestFit="1" customWidth="1"/>
    <col min="12053" max="12053" width="8.140625" style="5" customWidth="1"/>
    <col min="12054" max="12054" width="13" style="5" bestFit="1" customWidth="1"/>
    <col min="12055" max="12293" width="11.42578125" style="5"/>
    <col min="12294" max="12294" width="8.85546875" style="5" customWidth="1"/>
    <col min="12295" max="12295" width="50" style="5" customWidth="1"/>
    <col min="12296" max="12296" width="6.42578125" style="5" bestFit="1" customWidth="1"/>
    <col min="12297" max="12297" width="8.85546875" style="5" customWidth="1"/>
    <col min="12298" max="12298" width="8.5703125" style="5" customWidth="1"/>
    <col min="12299" max="12299" width="11.42578125" style="5" bestFit="1" customWidth="1"/>
    <col min="12300" max="12300" width="7.85546875" style="5" bestFit="1" customWidth="1"/>
    <col min="12301" max="12301" width="11.5703125" style="5" bestFit="1" customWidth="1"/>
    <col min="12302" max="12302" width="8" style="5" bestFit="1" customWidth="1"/>
    <col min="12303" max="12303" width="11.5703125" style="5" bestFit="1" customWidth="1"/>
    <col min="12304" max="12304" width="8.140625" style="5" bestFit="1" customWidth="1"/>
    <col min="12305" max="12305" width="11.5703125" style="5" bestFit="1" customWidth="1"/>
    <col min="12306" max="12306" width="8.42578125" style="5" customWidth="1"/>
    <col min="12307" max="12307" width="7.42578125" style="5" bestFit="1" customWidth="1"/>
    <col min="12308" max="12308" width="11.5703125" style="5" bestFit="1" customWidth="1"/>
    <col min="12309" max="12309" width="8.140625" style="5" customWidth="1"/>
    <col min="12310" max="12310" width="13" style="5" bestFit="1" customWidth="1"/>
    <col min="12311" max="12549" width="11.42578125" style="5"/>
    <col min="12550" max="12550" width="8.85546875" style="5" customWidth="1"/>
    <col min="12551" max="12551" width="50" style="5" customWidth="1"/>
    <col min="12552" max="12552" width="6.42578125" style="5" bestFit="1" customWidth="1"/>
    <col min="12553" max="12553" width="8.85546875" style="5" customWidth="1"/>
    <col min="12554" max="12554" width="8.5703125" style="5" customWidth="1"/>
    <col min="12555" max="12555" width="11.42578125" style="5" bestFit="1" customWidth="1"/>
    <col min="12556" max="12556" width="7.85546875" style="5" bestFit="1" customWidth="1"/>
    <col min="12557" max="12557" width="11.5703125" style="5" bestFit="1" customWidth="1"/>
    <col min="12558" max="12558" width="8" style="5" bestFit="1" customWidth="1"/>
    <col min="12559" max="12559" width="11.5703125" style="5" bestFit="1" customWidth="1"/>
    <col min="12560" max="12560" width="8.140625" style="5" bestFit="1" customWidth="1"/>
    <col min="12561" max="12561" width="11.5703125" style="5" bestFit="1" customWidth="1"/>
    <col min="12562" max="12562" width="8.42578125" style="5" customWidth="1"/>
    <col min="12563" max="12563" width="7.42578125" style="5" bestFit="1" customWidth="1"/>
    <col min="12564" max="12564" width="11.5703125" style="5" bestFit="1" customWidth="1"/>
    <col min="12565" max="12565" width="8.140625" style="5" customWidth="1"/>
    <col min="12566" max="12566" width="13" style="5" bestFit="1" customWidth="1"/>
    <col min="12567" max="12805" width="11.42578125" style="5"/>
    <col min="12806" max="12806" width="8.85546875" style="5" customWidth="1"/>
    <col min="12807" max="12807" width="50" style="5" customWidth="1"/>
    <col min="12808" max="12808" width="6.42578125" style="5" bestFit="1" customWidth="1"/>
    <col min="12809" max="12809" width="8.85546875" style="5" customWidth="1"/>
    <col min="12810" max="12810" width="8.5703125" style="5" customWidth="1"/>
    <col min="12811" max="12811" width="11.42578125" style="5" bestFit="1" customWidth="1"/>
    <col min="12812" max="12812" width="7.85546875" style="5" bestFit="1" customWidth="1"/>
    <col min="12813" max="12813" width="11.5703125" style="5" bestFit="1" customWidth="1"/>
    <col min="12814" max="12814" width="8" style="5" bestFit="1" customWidth="1"/>
    <col min="12815" max="12815" width="11.5703125" style="5" bestFit="1" customWidth="1"/>
    <col min="12816" max="12816" width="8.140625" style="5" bestFit="1" customWidth="1"/>
    <col min="12817" max="12817" width="11.5703125" style="5" bestFit="1" customWidth="1"/>
    <col min="12818" max="12818" width="8.42578125" style="5" customWidth="1"/>
    <col min="12819" max="12819" width="7.42578125" style="5" bestFit="1" customWidth="1"/>
    <col min="12820" max="12820" width="11.5703125" style="5" bestFit="1" customWidth="1"/>
    <col min="12821" max="12821" width="8.140625" style="5" customWidth="1"/>
    <col min="12822" max="12822" width="13" style="5" bestFit="1" customWidth="1"/>
    <col min="12823" max="13061" width="11.42578125" style="5"/>
    <col min="13062" max="13062" width="8.85546875" style="5" customWidth="1"/>
    <col min="13063" max="13063" width="50" style="5" customWidth="1"/>
    <col min="13064" max="13064" width="6.42578125" style="5" bestFit="1" customWidth="1"/>
    <col min="13065" max="13065" width="8.85546875" style="5" customWidth="1"/>
    <col min="13066" max="13066" width="8.5703125" style="5" customWidth="1"/>
    <col min="13067" max="13067" width="11.42578125" style="5" bestFit="1" customWidth="1"/>
    <col min="13068" max="13068" width="7.85546875" style="5" bestFit="1" customWidth="1"/>
    <col min="13069" max="13069" width="11.5703125" style="5" bestFit="1" customWidth="1"/>
    <col min="13070" max="13070" width="8" style="5" bestFit="1" customWidth="1"/>
    <col min="13071" max="13071" width="11.5703125" style="5" bestFit="1" customWidth="1"/>
    <col min="13072" max="13072" width="8.140625" style="5" bestFit="1" customWidth="1"/>
    <col min="13073" max="13073" width="11.5703125" style="5" bestFit="1" customWidth="1"/>
    <col min="13074" max="13074" width="8.42578125" style="5" customWidth="1"/>
    <col min="13075" max="13075" width="7.42578125" style="5" bestFit="1" customWidth="1"/>
    <col min="13076" max="13076" width="11.5703125" style="5" bestFit="1" customWidth="1"/>
    <col min="13077" max="13077" width="8.140625" style="5" customWidth="1"/>
    <col min="13078" max="13078" width="13" style="5" bestFit="1" customWidth="1"/>
    <col min="13079" max="13317" width="11.42578125" style="5"/>
    <col min="13318" max="13318" width="8.85546875" style="5" customWidth="1"/>
    <col min="13319" max="13319" width="50" style="5" customWidth="1"/>
    <col min="13320" max="13320" width="6.42578125" style="5" bestFit="1" customWidth="1"/>
    <col min="13321" max="13321" width="8.85546875" style="5" customWidth="1"/>
    <col min="13322" max="13322" width="8.5703125" style="5" customWidth="1"/>
    <col min="13323" max="13323" width="11.42578125" style="5" bestFit="1" customWidth="1"/>
    <col min="13324" max="13324" width="7.85546875" style="5" bestFit="1" customWidth="1"/>
    <col min="13325" max="13325" width="11.5703125" style="5" bestFit="1" customWidth="1"/>
    <col min="13326" max="13326" width="8" style="5" bestFit="1" customWidth="1"/>
    <col min="13327" max="13327" width="11.5703125" style="5" bestFit="1" customWidth="1"/>
    <col min="13328" max="13328" width="8.140625" style="5" bestFit="1" customWidth="1"/>
    <col min="13329" max="13329" width="11.5703125" style="5" bestFit="1" customWidth="1"/>
    <col min="13330" max="13330" width="8.42578125" style="5" customWidth="1"/>
    <col min="13331" max="13331" width="7.42578125" style="5" bestFit="1" customWidth="1"/>
    <col min="13332" max="13332" width="11.5703125" style="5" bestFit="1" customWidth="1"/>
    <col min="13333" max="13333" width="8.140625" style="5" customWidth="1"/>
    <col min="13334" max="13334" width="13" style="5" bestFit="1" customWidth="1"/>
    <col min="13335" max="13573" width="11.42578125" style="5"/>
    <col min="13574" max="13574" width="8.85546875" style="5" customWidth="1"/>
    <col min="13575" max="13575" width="50" style="5" customWidth="1"/>
    <col min="13576" max="13576" width="6.42578125" style="5" bestFit="1" customWidth="1"/>
    <col min="13577" max="13577" width="8.85546875" style="5" customWidth="1"/>
    <col min="13578" max="13578" width="8.5703125" style="5" customWidth="1"/>
    <col min="13579" max="13579" width="11.42578125" style="5" bestFit="1" customWidth="1"/>
    <col min="13580" max="13580" width="7.85546875" style="5" bestFit="1" customWidth="1"/>
    <col min="13581" max="13581" width="11.5703125" style="5" bestFit="1" customWidth="1"/>
    <col min="13582" max="13582" width="8" style="5" bestFit="1" customWidth="1"/>
    <col min="13583" max="13583" width="11.5703125" style="5" bestFit="1" customWidth="1"/>
    <col min="13584" max="13584" width="8.140625" style="5" bestFit="1" customWidth="1"/>
    <col min="13585" max="13585" width="11.5703125" style="5" bestFit="1" customWidth="1"/>
    <col min="13586" max="13586" width="8.42578125" style="5" customWidth="1"/>
    <col min="13587" max="13587" width="7.42578125" style="5" bestFit="1" customWidth="1"/>
    <col min="13588" max="13588" width="11.5703125" style="5" bestFit="1" customWidth="1"/>
    <col min="13589" max="13589" width="8.140625" style="5" customWidth="1"/>
    <col min="13590" max="13590" width="13" style="5" bestFit="1" customWidth="1"/>
    <col min="13591" max="13829" width="11.42578125" style="5"/>
    <col min="13830" max="13830" width="8.85546875" style="5" customWidth="1"/>
    <col min="13831" max="13831" width="50" style="5" customWidth="1"/>
    <col min="13832" max="13832" width="6.42578125" style="5" bestFit="1" customWidth="1"/>
    <col min="13833" max="13833" width="8.85546875" style="5" customWidth="1"/>
    <col min="13834" max="13834" width="8.5703125" style="5" customWidth="1"/>
    <col min="13835" max="13835" width="11.42578125" style="5" bestFit="1" customWidth="1"/>
    <col min="13836" max="13836" width="7.85546875" style="5" bestFit="1" customWidth="1"/>
    <col min="13837" max="13837" width="11.5703125" style="5" bestFit="1" customWidth="1"/>
    <col min="13838" max="13838" width="8" style="5" bestFit="1" customWidth="1"/>
    <col min="13839" max="13839" width="11.5703125" style="5" bestFit="1" customWidth="1"/>
    <col min="13840" max="13840" width="8.140625" style="5" bestFit="1" customWidth="1"/>
    <col min="13841" max="13841" width="11.5703125" style="5" bestFit="1" customWidth="1"/>
    <col min="13842" max="13842" width="8.42578125" style="5" customWidth="1"/>
    <col min="13843" max="13843" width="7.42578125" style="5" bestFit="1" customWidth="1"/>
    <col min="13844" max="13844" width="11.5703125" style="5" bestFit="1" customWidth="1"/>
    <col min="13845" max="13845" width="8.140625" style="5" customWidth="1"/>
    <col min="13846" max="13846" width="13" style="5" bestFit="1" customWidth="1"/>
    <col min="13847" max="14085" width="11.42578125" style="5"/>
    <col min="14086" max="14086" width="8.85546875" style="5" customWidth="1"/>
    <col min="14087" max="14087" width="50" style="5" customWidth="1"/>
    <col min="14088" max="14088" width="6.42578125" style="5" bestFit="1" customWidth="1"/>
    <col min="14089" max="14089" width="8.85546875" style="5" customWidth="1"/>
    <col min="14090" max="14090" width="8.5703125" style="5" customWidth="1"/>
    <col min="14091" max="14091" width="11.42578125" style="5" bestFit="1" customWidth="1"/>
    <col min="14092" max="14092" width="7.85546875" style="5" bestFit="1" customWidth="1"/>
    <col min="14093" max="14093" width="11.5703125" style="5" bestFit="1" customWidth="1"/>
    <col min="14094" max="14094" width="8" style="5" bestFit="1" customWidth="1"/>
    <col min="14095" max="14095" width="11.5703125" style="5" bestFit="1" customWidth="1"/>
    <col min="14096" max="14096" width="8.140625" style="5" bestFit="1" customWidth="1"/>
    <col min="14097" max="14097" width="11.5703125" style="5" bestFit="1" customWidth="1"/>
    <col min="14098" max="14098" width="8.42578125" style="5" customWidth="1"/>
    <col min="14099" max="14099" width="7.42578125" style="5" bestFit="1" customWidth="1"/>
    <col min="14100" max="14100" width="11.5703125" style="5" bestFit="1" customWidth="1"/>
    <col min="14101" max="14101" width="8.140625" style="5" customWidth="1"/>
    <col min="14102" max="14102" width="13" style="5" bestFit="1" customWidth="1"/>
    <col min="14103" max="14341" width="11.42578125" style="5"/>
    <col min="14342" max="14342" width="8.85546875" style="5" customWidth="1"/>
    <col min="14343" max="14343" width="50" style="5" customWidth="1"/>
    <col min="14344" max="14344" width="6.42578125" style="5" bestFit="1" customWidth="1"/>
    <col min="14345" max="14345" width="8.85546875" style="5" customWidth="1"/>
    <col min="14346" max="14346" width="8.5703125" style="5" customWidth="1"/>
    <col min="14347" max="14347" width="11.42578125" style="5" bestFit="1" customWidth="1"/>
    <col min="14348" max="14348" width="7.85546875" style="5" bestFit="1" customWidth="1"/>
    <col min="14349" max="14349" width="11.5703125" style="5" bestFit="1" customWidth="1"/>
    <col min="14350" max="14350" width="8" style="5" bestFit="1" customWidth="1"/>
    <col min="14351" max="14351" width="11.5703125" style="5" bestFit="1" customWidth="1"/>
    <col min="14352" max="14352" width="8.140625" style="5" bestFit="1" customWidth="1"/>
    <col min="14353" max="14353" width="11.5703125" style="5" bestFit="1" customWidth="1"/>
    <col min="14354" max="14354" width="8.42578125" style="5" customWidth="1"/>
    <col min="14355" max="14355" width="7.42578125" style="5" bestFit="1" customWidth="1"/>
    <col min="14356" max="14356" width="11.5703125" style="5" bestFit="1" customWidth="1"/>
    <col min="14357" max="14357" width="8.140625" style="5" customWidth="1"/>
    <col min="14358" max="14358" width="13" style="5" bestFit="1" customWidth="1"/>
    <col min="14359" max="14597" width="11.42578125" style="5"/>
    <col min="14598" max="14598" width="8.85546875" style="5" customWidth="1"/>
    <col min="14599" max="14599" width="50" style="5" customWidth="1"/>
    <col min="14600" max="14600" width="6.42578125" style="5" bestFit="1" customWidth="1"/>
    <col min="14601" max="14601" width="8.85546875" style="5" customWidth="1"/>
    <col min="14602" max="14602" width="8.5703125" style="5" customWidth="1"/>
    <col min="14603" max="14603" width="11.42578125" style="5" bestFit="1" customWidth="1"/>
    <col min="14604" max="14604" width="7.85546875" style="5" bestFit="1" customWidth="1"/>
    <col min="14605" max="14605" width="11.5703125" style="5" bestFit="1" customWidth="1"/>
    <col min="14606" max="14606" width="8" style="5" bestFit="1" customWidth="1"/>
    <col min="14607" max="14607" width="11.5703125" style="5" bestFit="1" customWidth="1"/>
    <col min="14608" max="14608" width="8.140625" style="5" bestFit="1" customWidth="1"/>
    <col min="14609" max="14609" width="11.5703125" style="5" bestFit="1" customWidth="1"/>
    <col min="14610" max="14610" width="8.42578125" style="5" customWidth="1"/>
    <col min="14611" max="14611" width="7.42578125" style="5" bestFit="1" customWidth="1"/>
    <col min="14612" max="14612" width="11.5703125" style="5" bestFit="1" customWidth="1"/>
    <col min="14613" max="14613" width="8.140625" style="5" customWidth="1"/>
    <col min="14614" max="14614" width="13" style="5" bestFit="1" customWidth="1"/>
    <col min="14615" max="14853" width="11.42578125" style="5"/>
    <col min="14854" max="14854" width="8.85546875" style="5" customWidth="1"/>
    <col min="14855" max="14855" width="50" style="5" customWidth="1"/>
    <col min="14856" max="14856" width="6.42578125" style="5" bestFit="1" customWidth="1"/>
    <col min="14857" max="14857" width="8.85546875" style="5" customWidth="1"/>
    <col min="14858" max="14858" width="8.5703125" style="5" customWidth="1"/>
    <col min="14859" max="14859" width="11.42578125" style="5" bestFit="1" customWidth="1"/>
    <col min="14860" max="14860" width="7.85546875" style="5" bestFit="1" customWidth="1"/>
    <col min="14861" max="14861" width="11.5703125" style="5" bestFit="1" customWidth="1"/>
    <col min="14862" max="14862" width="8" style="5" bestFit="1" customWidth="1"/>
    <col min="14863" max="14863" width="11.5703125" style="5" bestFit="1" customWidth="1"/>
    <col min="14864" max="14864" width="8.140625" style="5" bestFit="1" customWidth="1"/>
    <col min="14865" max="14865" width="11.5703125" style="5" bestFit="1" customWidth="1"/>
    <col min="14866" max="14866" width="8.42578125" style="5" customWidth="1"/>
    <col min="14867" max="14867" width="7.42578125" style="5" bestFit="1" customWidth="1"/>
    <col min="14868" max="14868" width="11.5703125" style="5" bestFit="1" customWidth="1"/>
    <col min="14869" max="14869" width="8.140625" style="5" customWidth="1"/>
    <col min="14870" max="14870" width="13" style="5" bestFit="1" customWidth="1"/>
    <col min="14871" max="15109" width="11.42578125" style="5"/>
    <col min="15110" max="15110" width="8.85546875" style="5" customWidth="1"/>
    <col min="15111" max="15111" width="50" style="5" customWidth="1"/>
    <col min="15112" max="15112" width="6.42578125" style="5" bestFit="1" customWidth="1"/>
    <col min="15113" max="15113" width="8.85546875" style="5" customWidth="1"/>
    <col min="15114" max="15114" width="8.5703125" style="5" customWidth="1"/>
    <col min="15115" max="15115" width="11.42578125" style="5" bestFit="1" customWidth="1"/>
    <col min="15116" max="15116" width="7.85546875" style="5" bestFit="1" customWidth="1"/>
    <col min="15117" max="15117" width="11.5703125" style="5" bestFit="1" customWidth="1"/>
    <col min="15118" max="15118" width="8" style="5" bestFit="1" customWidth="1"/>
    <col min="15119" max="15119" width="11.5703125" style="5" bestFit="1" customWidth="1"/>
    <col min="15120" max="15120" width="8.140625" style="5" bestFit="1" customWidth="1"/>
    <col min="15121" max="15121" width="11.5703125" style="5" bestFit="1" customWidth="1"/>
    <col min="15122" max="15122" width="8.42578125" style="5" customWidth="1"/>
    <col min="15123" max="15123" width="7.42578125" style="5" bestFit="1" customWidth="1"/>
    <col min="15124" max="15124" width="11.5703125" style="5" bestFit="1" customWidth="1"/>
    <col min="15125" max="15125" width="8.140625" style="5" customWidth="1"/>
    <col min="15126" max="15126" width="13" style="5" bestFit="1" customWidth="1"/>
    <col min="15127" max="15365" width="11.42578125" style="5"/>
    <col min="15366" max="15366" width="8.85546875" style="5" customWidth="1"/>
    <col min="15367" max="15367" width="50" style="5" customWidth="1"/>
    <col min="15368" max="15368" width="6.42578125" style="5" bestFit="1" customWidth="1"/>
    <col min="15369" max="15369" width="8.85546875" style="5" customWidth="1"/>
    <col min="15370" max="15370" width="8.5703125" style="5" customWidth="1"/>
    <col min="15371" max="15371" width="11.42578125" style="5" bestFit="1" customWidth="1"/>
    <col min="15372" max="15372" width="7.85546875" style="5" bestFit="1" customWidth="1"/>
    <col min="15373" max="15373" width="11.5703125" style="5" bestFit="1" customWidth="1"/>
    <col min="15374" max="15374" width="8" style="5" bestFit="1" customWidth="1"/>
    <col min="15375" max="15375" width="11.5703125" style="5" bestFit="1" customWidth="1"/>
    <col min="15376" max="15376" width="8.140625" style="5" bestFit="1" customWidth="1"/>
    <col min="15377" max="15377" width="11.5703125" style="5" bestFit="1" customWidth="1"/>
    <col min="15378" max="15378" width="8.42578125" style="5" customWidth="1"/>
    <col min="15379" max="15379" width="7.42578125" style="5" bestFit="1" customWidth="1"/>
    <col min="15380" max="15380" width="11.5703125" style="5" bestFit="1" customWidth="1"/>
    <col min="15381" max="15381" width="8.140625" style="5" customWidth="1"/>
    <col min="15382" max="15382" width="13" style="5" bestFit="1" customWidth="1"/>
    <col min="15383" max="15621" width="11.42578125" style="5"/>
    <col min="15622" max="15622" width="8.85546875" style="5" customWidth="1"/>
    <col min="15623" max="15623" width="50" style="5" customWidth="1"/>
    <col min="15624" max="15624" width="6.42578125" style="5" bestFit="1" customWidth="1"/>
    <col min="15625" max="15625" width="8.85546875" style="5" customWidth="1"/>
    <col min="15626" max="15626" width="8.5703125" style="5" customWidth="1"/>
    <col min="15627" max="15627" width="11.42578125" style="5" bestFit="1" customWidth="1"/>
    <col min="15628" max="15628" width="7.85546875" style="5" bestFit="1" customWidth="1"/>
    <col min="15629" max="15629" width="11.5703125" style="5" bestFit="1" customWidth="1"/>
    <col min="15630" max="15630" width="8" style="5" bestFit="1" customWidth="1"/>
    <col min="15631" max="15631" width="11.5703125" style="5" bestFit="1" customWidth="1"/>
    <col min="15632" max="15632" width="8.140625" style="5" bestFit="1" customWidth="1"/>
    <col min="15633" max="15633" width="11.5703125" style="5" bestFit="1" customWidth="1"/>
    <col min="15634" max="15634" width="8.42578125" style="5" customWidth="1"/>
    <col min="15635" max="15635" width="7.42578125" style="5" bestFit="1" customWidth="1"/>
    <col min="15636" max="15636" width="11.5703125" style="5" bestFit="1" customWidth="1"/>
    <col min="15637" max="15637" width="8.140625" style="5" customWidth="1"/>
    <col min="15638" max="15638" width="13" style="5" bestFit="1" customWidth="1"/>
    <col min="15639" max="15877" width="11.42578125" style="5"/>
    <col min="15878" max="15878" width="8.85546875" style="5" customWidth="1"/>
    <col min="15879" max="15879" width="50" style="5" customWidth="1"/>
    <col min="15880" max="15880" width="6.42578125" style="5" bestFit="1" customWidth="1"/>
    <col min="15881" max="15881" width="8.85546875" style="5" customWidth="1"/>
    <col min="15882" max="15882" width="8.5703125" style="5" customWidth="1"/>
    <col min="15883" max="15883" width="11.42578125" style="5" bestFit="1" customWidth="1"/>
    <col min="15884" max="15884" width="7.85546875" style="5" bestFit="1" customWidth="1"/>
    <col min="15885" max="15885" width="11.5703125" style="5" bestFit="1" customWidth="1"/>
    <col min="15886" max="15886" width="8" style="5" bestFit="1" customWidth="1"/>
    <col min="15887" max="15887" width="11.5703125" style="5" bestFit="1" customWidth="1"/>
    <col min="15888" max="15888" width="8.140625" style="5" bestFit="1" customWidth="1"/>
    <col min="15889" max="15889" width="11.5703125" style="5" bestFit="1" customWidth="1"/>
    <col min="15890" max="15890" width="8.42578125" style="5" customWidth="1"/>
    <col min="15891" max="15891" width="7.42578125" style="5" bestFit="1" customWidth="1"/>
    <col min="15892" max="15892" width="11.5703125" style="5" bestFit="1" customWidth="1"/>
    <col min="15893" max="15893" width="8.140625" style="5" customWidth="1"/>
    <col min="15894" max="15894" width="13" style="5" bestFit="1" customWidth="1"/>
    <col min="15895" max="16133" width="11.42578125" style="5"/>
    <col min="16134" max="16134" width="8.85546875" style="5" customWidth="1"/>
    <col min="16135" max="16135" width="50" style="5" customWidth="1"/>
    <col min="16136" max="16136" width="6.42578125" style="5" bestFit="1" customWidth="1"/>
    <col min="16137" max="16137" width="8.85546875" style="5" customWidth="1"/>
    <col min="16138" max="16138" width="8.5703125" style="5" customWidth="1"/>
    <col min="16139" max="16139" width="11.42578125" style="5" bestFit="1" customWidth="1"/>
    <col min="16140" max="16140" width="7.85546875" style="5" bestFit="1" customWidth="1"/>
    <col min="16141" max="16141" width="11.5703125" style="5" bestFit="1" customWidth="1"/>
    <col min="16142" max="16142" width="8" style="5" bestFit="1" customWidth="1"/>
    <col min="16143" max="16143" width="11.5703125" style="5" bestFit="1" customWidth="1"/>
    <col min="16144" max="16144" width="8.140625" style="5" bestFit="1" customWidth="1"/>
    <col min="16145" max="16145" width="11.5703125" style="5" bestFit="1" customWidth="1"/>
    <col min="16146" max="16146" width="8.42578125" style="5" customWidth="1"/>
    <col min="16147" max="16147" width="7.42578125" style="5" bestFit="1" customWidth="1"/>
    <col min="16148" max="16148" width="11.5703125" style="5" bestFit="1" customWidth="1"/>
    <col min="16149" max="16149" width="8.140625" style="5" customWidth="1"/>
    <col min="16150" max="16150" width="13" style="5" bestFit="1" customWidth="1"/>
    <col min="16151" max="16384" width="11.42578125" style="5"/>
  </cols>
  <sheetData>
    <row r="1" spans="1:25" s="190" customFormat="1" ht="15" x14ac:dyDescent="0.25">
      <c r="B1" s="187" t="s">
        <v>0</v>
      </c>
      <c r="C1" s="187"/>
      <c r="D1" s="187"/>
      <c r="E1" s="187"/>
      <c r="F1" s="187"/>
      <c r="G1" s="187"/>
      <c r="H1" s="187"/>
      <c r="I1" s="187"/>
      <c r="J1" s="187"/>
      <c r="K1" s="187"/>
      <c r="L1" s="188"/>
      <c r="M1" s="189"/>
      <c r="N1" s="187"/>
      <c r="O1" s="187"/>
      <c r="P1" s="187"/>
      <c r="Q1" s="187"/>
      <c r="R1" s="187"/>
      <c r="S1" s="187"/>
      <c r="W1" s="191"/>
    </row>
    <row r="2" spans="1:25" s="190" customFormat="1" ht="15" x14ac:dyDescent="0.25">
      <c r="B2" s="192" t="s">
        <v>350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W2" s="191"/>
    </row>
    <row r="3" spans="1:25" s="190" customFormat="1" ht="15" x14ac:dyDescent="0.25">
      <c r="B3" s="187" t="s">
        <v>351</v>
      </c>
      <c r="C3" s="187"/>
      <c r="D3" s="187"/>
      <c r="E3" s="187"/>
      <c r="F3" s="187"/>
      <c r="G3" s="187"/>
      <c r="H3" s="187"/>
      <c r="I3" s="187"/>
      <c r="J3" s="187"/>
      <c r="K3" s="187"/>
      <c r="L3" s="188"/>
      <c r="M3" s="189"/>
      <c r="N3" s="187"/>
      <c r="O3" s="187"/>
      <c r="P3" s="187"/>
      <c r="Q3" s="187"/>
      <c r="R3" s="187"/>
      <c r="S3" s="187"/>
      <c r="W3" s="191"/>
    </row>
    <row r="4" spans="1:25" ht="28.35" customHeight="1" x14ac:dyDescent="0.25">
      <c r="B4" s="193"/>
      <c r="C4" s="194" t="s">
        <v>3</v>
      </c>
      <c r="D4" s="195" t="s">
        <v>4</v>
      </c>
      <c r="E4" s="196" t="s">
        <v>5</v>
      </c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7" t="s">
        <v>6</v>
      </c>
      <c r="Q4" s="198"/>
      <c r="R4" s="16">
        <f ca="1">TODAY()</f>
        <v>44554</v>
      </c>
      <c r="S4" s="16"/>
      <c r="W4" s="5"/>
    </row>
    <row r="5" spans="1:25" x14ac:dyDescent="0.25">
      <c r="B5" s="199"/>
      <c r="C5" s="200" t="s">
        <v>7</v>
      </c>
      <c r="D5" s="201" t="s">
        <v>4</v>
      </c>
      <c r="E5" s="202" t="s">
        <v>8</v>
      </c>
      <c r="F5" s="199"/>
      <c r="G5" s="199"/>
      <c r="H5" s="199"/>
      <c r="I5" s="199"/>
      <c r="J5" s="199"/>
      <c r="K5" s="193"/>
      <c r="L5" s="22"/>
      <c r="M5" s="203"/>
      <c r="N5" s="193"/>
      <c r="O5" s="193"/>
      <c r="P5" s="199" t="s">
        <v>9</v>
      </c>
      <c r="Q5" s="204"/>
      <c r="R5" s="199"/>
      <c r="S5" s="205" t="s">
        <v>10</v>
      </c>
      <c r="W5" s="5"/>
    </row>
    <row r="6" spans="1:25" x14ac:dyDescent="0.25">
      <c r="B6" s="204"/>
      <c r="C6" s="200" t="s">
        <v>11</v>
      </c>
      <c r="D6" s="201" t="s">
        <v>4</v>
      </c>
      <c r="E6" s="202" t="s">
        <v>12</v>
      </c>
      <c r="F6" s="193"/>
      <c r="G6" s="193"/>
      <c r="H6" s="204"/>
      <c r="I6" s="204"/>
      <c r="J6" s="193"/>
      <c r="K6" s="193"/>
      <c r="L6" s="23"/>
      <c r="M6" s="203"/>
      <c r="N6" s="193"/>
      <c r="O6" s="193"/>
      <c r="P6" s="199" t="s">
        <v>13</v>
      </c>
      <c r="Q6" s="204"/>
      <c r="R6" s="204"/>
      <c r="S6" s="205" t="s">
        <v>10</v>
      </c>
      <c r="W6" s="5"/>
    </row>
    <row r="7" spans="1:25" x14ac:dyDescent="0.25">
      <c r="B7" s="204"/>
      <c r="C7" s="200" t="s">
        <v>14</v>
      </c>
      <c r="D7" s="201" t="s">
        <v>4</v>
      </c>
      <c r="E7" s="202" t="s">
        <v>15</v>
      </c>
      <c r="F7" s="193"/>
      <c r="G7" s="193"/>
      <c r="H7" s="204"/>
      <c r="I7" s="204"/>
      <c r="J7" s="193"/>
      <c r="K7" s="193"/>
      <c r="L7" s="23"/>
      <c r="M7" s="201"/>
      <c r="N7" s="206"/>
      <c r="O7" s="193"/>
      <c r="P7" s="199" t="s">
        <v>16</v>
      </c>
      <c r="Q7" s="204"/>
      <c r="R7" s="207"/>
      <c r="S7" s="205" t="s">
        <v>17</v>
      </c>
      <c r="W7" s="5"/>
    </row>
    <row r="8" spans="1:25" ht="14.25" thickBot="1" x14ac:dyDescent="0.3">
      <c r="B8" s="204"/>
      <c r="C8" s="200" t="s">
        <v>18</v>
      </c>
      <c r="D8" s="201" t="s">
        <v>4</v>
      </c>
      <c r="E8" s="208">
        <v>2021</v>
      </c>
      <c r="F8" s="193"/>
      <c r="G8" s="193"/>
      <c r="H8" s="204"/>
      <c r="I8" s="204"/>
      <c r="J8" s="193"/>
      <c r="K8" s="193"/>
      <c r="L8" s="23"/>
      <c r="M8" s="203"/>
      <c r="N8" s="206"/>
      <c r="O8" s="209"/>
      <c r="P8" s="193"/>
      <c r="Q8" s="204"/>
      <c r="R8" s="204"/>
      <c r="S8" s="204"/>
      <c r="W8" s="5"/>
    </row>
    <row r="9" spans="1:25" ht="14.25" thickBot="1" x14ac:dyDescent="0.3">
      <c r="B9" s="210" t="s">
        <v>19</v>
      </c>
      <c r="C9" s="210" t="s">
        <v>20</v>
      </c>
      <c r="D9" s="211" t="s">
        <v>21</v>
      </c>
      <c r="E9" s="212" t="s">
        <v>22</v>
      </c>
      <c r="F9" s="213"/>
      <c r="G9" s="213"/>
      <c r="H9" s="214"/>
      <c r="I9" s="215"/>
      <c r="J9" s="216" t="s">
        <v>337</v>
      </c>
      <c r="K9" s="217"/>
      <c r="L9" s="218"/>
      <c r="M9" s="219"/>
      <c r="N9" s="217"/>
      <c r="O9" s="217"/>
      <c r="P9" s="220"/>
      <c r="Q9" s="212" t="s">
        <v>23</v>
      </c>
      <c r="R9" s="213"/>
      <c r="S9" s="214"/>
    </row>
    <row r="10" spans="1:25" ht="14.25" thickBot="1" x14ac:dyDescent="0.3">
      <c r="B10" s="221"/>
      <c r="C10" s="221"/>
      <c r="D10" s="222"/>
      <c r="E10" s="223"/>
      <c r="F10" s="224"/>
      <c r="G10" s="224"/>
      <c r="H10" s="225"/>
      <c r="I10" s="226"/>
      <c r="J10" s="216" t="s">
        <v>338</v>
      </c>
      <c r="K10" s="220"/>
      <c r="L10" s="216" t="s">
        <v>25</v>
      </c>
      <c r="M10" s="220"/>
      <c r="N10" s="216" t="s">
        <v>26</v>
      </c>
      <c r="O10" s="217"/>
      <c r="P10" s="220"/>
      <c r="Q10" s="223"/>
      <c r="R10" s="224"/>
      <c r="S10" s="225"/>
    </row>
    <row r="11" spans="1:25" ht="14.25" thickBot="1" x14ac:dyDescent="0.3">
      <c r="B11" s="221"/>
      <c r="C11" s="221"/>
      <c r="D11" s="222"/>
      <c r="E11" s="210" t="s">
        <v>27</v>
      </c>
      <c r="F11" s="210" t="s">
        <v>339</v>
      </c>
      <c r="G11" s="227" t="s">
        <v>352</v>
      </c>
      <c r="H11" s="228" t="s">
        <v>341</v>
      </c>
      <c r="I11" s="227" t="s">
        <v>353</v>
      </c>
      <c r="J11" s="210" t="s">
        <v>43</v>
      </c>
      <c r="K11" s="210" t="s">
        <v>42</v>
      </c>
      <c r="L11" s="37" t="s">
        <v>43</v>
      </c>
      <c r="M11" s="210" t="s">
        <v>42</v>
      </c>
      <c r="N11" s="210" t="s">
        <v>43</v>
      </c>
      <c r="O11" s="210" t="s">
        <v>42</v>
      </c>
      <c r="P11" s="210" t="s">
        <v>45</v>
      </c>
      <c r="Q11" s="210" t="s">
        <v>43</v>
      </c>
      <c r="R11" s="229" t="s">
        <v>42</v>
      </c>
      <c r="S11" s="210" t="s">
        <v>45</v>
      </c>
      <c r="W11" s="60" t="s">
        <v>46</v>
      </c>
      <c r="X11" s="61"/>
      <c r="Y11" s="62"/>
    </row>
    <row r="12" spans="1:25" ht="14.25" thickBot="1" x14ac:dyDescent="0.3">
      <c r="B12" s="230"/>
      <c r="C12" s="230"/>
      <c r="D12" s="231"/>
      <c r="E12" s="230"/>
      <c r="F12" s="230"/>
      <c r="G12" s="232"/>
      <c r="H12" s="233"/>
      <c r="I12" s="232"/>
      <c r="J12" s="230"/>
      <c r="K12" s="230"/>
      <c r="L12" s="63"/>
      <c r="M12" s="230"/>
      <c r="N12" s="230"/>
      <c r="O12" s="230"/>
      <c r="P12" s="230"/>
      <c r="Q12" s="230"/>
      <c r="R12" s="234"/>
      <c r="S12" s="230"/>
    </row>
    <row r="13" spans="1:25" ht="9" customHeight="1" x14ac:dyDescent="0.25">
      <c r="B13" s="235"/>
      <c r="C13" s="236"/>
      <c r="D13" s="237"/>
      <c r="E13" s="235"/>
      <c r="F13" s="236"/>
      <c r="G13" s="236"/>
      <c r="H13" s="238"/>
      <c r="I13" s="236"/>
      <c r="J13" s="235"/>
      <c r="K13" s="237"/>
      <c r="L13" s="152"/>
      <c r="M13" s="237"/>
      <c r="N13" s="235"/>
      <c r="O13" s="236"/>
      <c r="P13" s="238"/>
      <c r="Q13" s="235"/>
      <c r="R13" s="239"/>
      <c r="S13" s="238"/>
    </row>
    <row r="14" spans="1:25" s="70" customFormat="1" x14ac:dyDescent="0.2">
      <c r="A14" s="109"/>
      <c r="B14" s="240" t="s">
        <v>64</v>
      </c>
      <c r="C14" s="259" t="s">
        <v>95</v>
      </c>
      <c r="D14" s="243"/>
      <c r="E14" s="244"/>
      <c r="F14" s="245"/>
      <c r="G14" s="246"/>
      <c r="H14" s="247">
        <f t="shared" ref="H14:H22" si="0">ROUND(E14*F14,2)</f>
        <v>0</v>
      </c>
      <c r="I14" s="247">
        <f t="shared" ref="I14:I22" si="1">ROUND(E14*G14,2)</f>
        <v>0</v>
      </c>
      <c r="J14" s="248"/>
      <c r="K14" s="248">
        <v>0</v>
      </c>
      <c r="L14" s="249"/>
      <c r="M14" s="250">
        <f t="shared" ref="M14:M22" si="2">+L14*G14</f>
        <v>0</v>
      </c>
      <c r="N14" s="251"/>
      <c r="O14" s="252">
        <f t="shared" ref="O14:O22" si="3">N14*G14</f>
        <v>0</v>
      </c>
      <c r="P14" s="253" t="str">
        <f t="shared" ref="P14:P22" si="4">+IF(D14=0,"",O14/I14)</f>
        <v/>
      </c>
      <c r="Q14" s="254"/>
      <c r="R14" s="255">
        <f t="shared" ref="R14:R22" si="5">ROUND((Q14*G14),2)</f>
        <v>0</v>
      </c>
      <c r="S14" s="256" t="str">
        <f t="shared" ref="S14:S22" si="6">+IF(I14=0,"",R14/I14)</f>
        <v/>
      </c>
      <c r="T14" s="71"/>
      <c r="U14" s="71"/>
      <c r="V14" s="71"/>
      <c r="W14" s="97"/>
    </row>
    <row r="15" spans="1:25" s="70" customFormat="1" x14ac:dyDescent="0.2">
      <c r="B15" s="241" t="s">
        <v>65</v>
      </c>
      <c r="C15" s="242" t="s">
        <v>53</v>
      </c>
      <c r="D15" s="243"/>
      <c r="E15" s="244"/>
      <c r="F15" s="245"/>
      <c r="G15" s="246"/>
      <c r="H15" s="247">
        <f t="shared" si="0"/>
        <v>0</v>
      </c>
      <c r="I15" s="247">
        <f t="shared" si="1"/>
        <v>0</v>
      </c>
      <c r="J15" s="248"/>
      <c r="K15" s="248">
        <v>0</v>
      </c>
      <c r="L15" s="249"/>
      <c r="M15" s="250">
        <f t="shared" si="2"/>
        <v>0</v>
      </c>
      <c r="N15" s="251"/>
      <c r="O15" s="252">
        <f t="shared" si="3"/>
        <v>0</v>
      </c>
      <c r="P15" s="253" t="str">
        <f t="shared" si="4"/>
        <v/>
      </c>
      <c r="Q15" s="254"/>
      <c r="R15" s="255">
        <f t="shared" si="5"/>
        <v>0</v>
      </c>
      <c r="S15" s="256" t="str">
        <f t="shared" si="6"/>
        <v/>
      </c>
      <c r="T15" s="71"/>
      <c r="U15" s="71"/>
      <c r="V15" s="71"/>
      <c r="W15" s="97"/>
    </row>
    <row r="16" spans="1:25" s="70" customFormat="1" ht="25.5" x14ac:dyDescent="0.2">
      <c r="A16" s="109"/>
      <c r="B16" s="257" t="s">
        <v>66</v>
      </c>
      <c r="C16" s="258" t="s">
        <v>354</v>
      </c>
      <c r="D16" s="243" t="s">
        <v>52</v>
      </c>
      <c r="E16" s="244">
        <v>40</v>
      </c>
      <c r="F16" s="245">
        <v>46.72</v>
      </c>
      <c r="G16" s="246">
        <v>48.65</v>
      </c>
      <c r="H16" s="247">
        <f t="shared" si="0"/>
        <v>1868.8</v>
      </c>
      <c r="I16" s="247">
        <f t="shared" si="1"/>
        <v>1946</v>
      </c>
      <c r="J16" s="248">
        <v>0</v>
      </c>
      <c r="K16" s="248">
        <v>0</v>
      </c>
      <c r="L16" s="249"/>
      <c r="M16" s="250">
        <f t="shared" si="2"/>
        <v>0</v>
      </c>
      <c r="N16" s="251">
        <f t="shared" ref="N16:N21" si="7">J16+L16</f>
        <v>0</v>
      </c>
      <c r="O16" s="252">
        <f t="shared" si="3"/>
        <v>0</v>
      </c>
      <c r="P16" s="253">
        <f t="shared" si="4"/>
        <v>0</v>
      </c>
      <c r="Q16" s="254">
        <f t="shared" ref="Q16:Q19" si="8">E16-N16</f>
        <v>40</v>
      </c>
      <c r="R16" s="255">
        <f t="shared" si="5"/>
        <v>1946</v>
      </c>
      <c r="S16" s="256">
        <f t="shared" si="6"/>
        <v>1</v>
      </c>
      <c r="T16" s="71"/>
      <c r="U16" s="71"/>
      <c r="V16" s="71"/>
      <c r="W16" s="97"/>
    </row>
    <row r="17" spans="1:23" s="70" customFormat="1" ht="25.5" x14ac:dyDescent="0.2">
      <c r="A17" s="109"/>
      <c r="B17" s="257" t="s">
        <v>67</v>
      </c>
      <c r="C17" s="258" t="s">
        <v>355</v>
      </c>
      <c r="D17" s="243" t="s">
        <v>52</v>
      </c>
      <c r="E17" s="244">
        <v>5</v>
      </c>
      <c r="F17" s="245">
        <v>20.02</v>
      </c>
      <c r="G17" s="246">
        <v>20.85</v>
      </c>
      <c r="H17" s="247">
        <f t="shared" si="0"/>
        <v>100.1</v>
      </c>
      <c r="I17" s="247">
        <f t="shared" si="1"/>
        <v>104.25</v>
      </c>
      <c r="J17" s="248">
        <v>0</v>
      </c>
      <c r="K17" s="248">
        <v>0</v>
      </c>
      <c r="L17" s="249"/>
      <c r="M17" s="250">
        <f t="shared" si="2"/>
        <v>0</v>
      </c>
      <c r="N17" s="251">
        <f t="shared" si="7"/>
        <v>0</v>
      </c>
      <c r="O17" s="252">
        <f t="shared" si="3"/>
        <v>0</v>
      </c>
      <c r="P17" s="253">
        <f t="shared" si="4"/>
        <v>0</v>
      </c>
      <c r="Q17" s="254">
        <f t="shared" si="8"/>
        <v>5</v>
      </c>
      <c r="R17" s="255">
        <f t="shared" si="5"/>
        <v>104.25</v>
      </c>
      <c r="S17" s="256">
        <f t="shared" si="6"/>
        <v>1</v>
      </c>
      <c r="T17" s="71"/>
      <c r="U17" s="71"/>
      <c r="V17" s="71"/>
      <c r="W17" s="97"/>
    </row>
    <row r="18" spans="1:23" s="70" customFormat="1" ht="25.5" x14ac:dyDescent="0.2">
      <c r="B18" s="257" t="s">
        <v>68</v>
      </c>
      <c r="C18" s="258" t="s">
        <v>356</v>
      </c>
      <c r="D18" s="243" t="s">
        <v>52</v>
      </c>
      <c r="E18" s="244">
        <v>10</v>
      </c>
      <c r="F18" s="245">
        <v>72.819999999999993</v>
      </c>
      <c r="G18" s="246">
        <v>73.650000000000006</v>
      </c>
      <c r="H18" s="247">
        <f t="shared" si="0"/>
        <v>728.2</v>
      </c>
      <c r="I18" s="247">
        <f t="shared" si="1"/>
        <v>736.5</v>
      </c>
      <c r="J18" s="248">
        <v>0</v>
      </c>
      <c r="K18" s="248">
        <v>0</v>
      </c>
      <c r="L18" s="249"/>
      <c r="M18" s="250">
        <f t="shared" si="2"/>
        <v>0</v>
      </c>
      <c r="N18" s="251">
        <f t="shared" si="7"/>
        <v>0</v>
      </c>
      <c r="O18" s="252">
        <f t="shared" si="3"/>
        <v>0</v>
      </c>
      <c r="P18" s="253">
        <f t="shared" si="4"/>
        <v>0</v>
      </c>
      <c r="Q18" s="254">
        <f t="shared" si="8"/>
        <v>10</v>
      </c>
      <c r="R18" s="255">
        <f t="shared" si="5"/>
        <v>736.5</v>
      </c>
      <c r="S18" s="256">
        <f t="shared" si="6"/>
        <v>1</v>
      </c>
      <c r="T18" s="71"/>
      <c r="U18" s="71"/>
      <c r="V18" s="71"/>
      <c r="W18" s="97"/>
    </row>
    <row r="19" spans="1:23" s="70" customFormat="1" ht="25.5" x14ac:dyDescent="0.2">
      <c r="A19" s="72"/>
      <c r="B19" s="257" t="s">
        <v>69</v>
      </c>
      <c r="C19" s="258" t="s">
        <v>357</v>
      </c>
      <c r="D19" s="243" t="s">
        <v>52</v>
      </c>
      <c r="E19" s="244">
        <v>30</v>
      </c>
      <c r="F19" s="245">
        <v>20.02</v>
      </c>
      <c r="G19" s="246">
        <v>20.85</v>
      </c>
      <c r="H19" s="247">
        <f t="shared" si="0"/>
        <v>600.6</v>
      </c>
      <c r="I19" s="247">
        <f t="shared" si="1"/>
        <v>625.5</v>
      </c>
      <c r="J19" s="248">
        <v>0</v>
      </c>
      <c r="K19" s="248">
        <v>0</v>
      </c>
      <c r="L19" s="249"/>
      <c r="M19" s="250">
        <f t="shared" si="2"/>
        <v>0</v>
      </c>
      <c r="N19" s="251">
        <f t="shared" si="7"/>
        <v>0</v>
      </c>
      <c r="O19" s="252">
        <f t="shared" si="3"/>
        <v>0</v>
      </c>
      <c r="P19" s="253">
        <f t="shared" si="4"/>
        <v>0</v>
      </c>
      <c r="Q19" s="254">
        <f t="shared" si="8"/>
        <v>30</v>
      </c>
      <c r="R19" s="255">
        <f t="shared" si="5"/>
        <v>625.5</v>
      </c>
      <c r="S19" s="256">
        <f t="shared" si="6"/>
        <v>1</v>
      </c>
      <c r="T19" s="71"/>
      <c r="U19" s="71"/>
      <c r="V19" s="71"/>
      <c r="W19" s="97"/>
    </row>
    <row r="20" spans="1:23" s="70" customFormat="1" x14ac:dyDescent="0.2">
      <c r="A20" s="109"/>
      <c r="B20" s="257" t="s">
        <v>70</v>
      </c>
      <c r="C20" s="258" t="s">
        <v>54</v>
      </c>
      <c r="D20" s="243"/>
      <c r="E20" s="244"/>
      <c r="F20" s="245"/>
      <c r="G20" s="246"/>
      <c r="H20" s="247">
        <f t="shared" si="0"/>
        <v>0</v>
      </c>
      <c r="I20" s="247">
        <f t="shared" si="1"/>
        <v>0</v>
      </c>
      <c r="J20" s="248"/>
      <c r="K20" s="248">
        <v>0</v>
      </c>
      <c r="L20" s="249"/>
      <c r="M20" s="250">
        <f t="shared" si="2"/>
        <v>0</v>
      </c>
      <c r="N20" s="251"/>
      <c r="O20" s="252">
        <f t="shared" si="3"/>
        <v>0</v>
      </c>
      <c r="P20" s="253" t="str">
        <f t="shared" si="4"/>
        <v/>
      </c>
      <c r="Q20" s="254"/>
      <c r="R20" s="255">
        <f t="shared" si="5"/>
        <v>0</v>
      </c>
      <c r="S20" s="256" t="str">
        <f t="shared" si="6"/>
        <v/>
      </c>
      <c r="T20" s="71"/>
      <c r="U20" s="71"/>
      <c r="V20" s="71"/>
      <c r="W20" s="97"/>
    </row>
    <row r="21" spans="1:23" s="70" customFormat="1" x14ac:dyDescent="0.2">
      <c r="B21" s="257" t="s">
        <v>71</v>
      </c>
      <c r="C21" s="258" t="s">
        <v>109</v>
      </c>
      <c r="D21" s="243" t="s">
        <v>51</v>
      </c>
      <c r="E21" s="244">
        <v>6</v>
      </c>
      <c r="F21" s="245">
        <v>258.86</v>
      </c>
      <c r="G21" s="246">
        <v>265.82</v>
      </c>
      <c r="H21" s="247">
        <f t="shared" si="0"/>
        <v>1553.16</v>
      </c>
      <c r="I21" s="247">
        <f t="shared" si="1"/>
        <v>1594.92</v>
      </c>
      <c r="J21" s="248">
        <v>0</v>
      </c>
      <c r="K21" s="248">
        <v>0</v>
      </c>
      <c r="L21" s="249"/>
      <c r="M21" s="250">
        <f t="shared" si="2"/>
        <v>0</v>
      </c>
      <c r="N21" s="251">
        <f t="shared" si="7"/>
        <v>0</v>
      </c>
      <c r="O21" s="252">
        <f t="shared" si="3"/>
        <v>0</v>
      </c>
      <c r="P21" s="253">
        <f t="shared" si="4"/>
        <v>0</v>
      </c>
      <c r="Q21" s="254">
        <f t="shared" ref="Q21:Q70" si="9">E21-N21</f>
        <v>6</v>
      </c>
      <c r="R21" s="255">
        <f t="shared" si="5"/>
        <v>1594.92</v>
      </c>
      <c r="S21" s="256">
        <f t="shared" si="6"/>
        <v>1</v>
      </c>
      <c r="T21" s="71"/>
      <c r="U21" s="71"/>
      <c r="V21" s="71"/>
      <c r="W21" s="97"/>
    </row>
    <row r="22" spans="1:23" s="70" customFormat="1" ht="25.5" x14ac:dyDescent="0.2">
      <c r="A22" s="72"/>
      <c r="B22" s="257" t="s">
        <v>73</v>
      </c>
      <c r="C22" s="258" t="s">
        <v>358</v>
      </c>
      <c r="D22" s="243" t="s">
        <v>51</v>
      </c>
      <c r="E22" s="244">
        <v>5</v>
      </c>
      <c r="F22" s="245">
        <v>222.6</v>
      </c>
      <c r="G22" s="246">
        <v>230.76</v>
      </c>
      <c r="H22" s="247">
        <f t="shared" si="0"/>
        <v>1113</v>
      </c>
      <c r="I22" s="247">
        <f t="shared" si="1"/>
        <v>1153.8</v>
      </c>
      <c r="J22" s="248">
        <v>0</v>
      </c>
      <c r="K22" s="248">
        <v>0</v>
      </c>
      <c r="L22" s="249"/>
      <c r="M22" s="250">
        <f t="shared" si="2"/>
        <v>0</v>
      </c>
      <c r="N22" s="251">
        <f t="shared" ref="N22:N70" si="10">J22+L22</f>
        <v>0</v>
      </c>
      <c r="O22" s="252">
        <f t="shared" si="3"/>
        <v>0</v>
      </c>
      <c r="P22" s="253">
        <f t="shared" si="4"/>
        <v>0</v>
      </c>
      <c r="Q22" s="254">
        <f t="shared" si="9"/>
        <v>5</v>
      </c>
      <c r="R22" s="255">
        <f t="shared" si="5"/>
        <v>1153.8</v>
      </c>
      <c r="S22" s="256">
        <f t="shared" si="6"/>
        <v>1</v>
      </c>
      <c r="T22" s="71"/>
      <c r="U22" s="71"/>
      <c r="V22" s="71"/>
      <c r="W22" s="97"/>
    </row>
    <row r="23" spans="1:23" s="70" customFormat="1" x14ac:dyDescent="0.2">
      <c r="A23" s="109"/>
      <c r="B23" s="241" t="s">
        <v>74</v>
      </c>
      <c r="C23" s="242" t="s">
        <v>359</v>
      </c>
      <c r="D23" s="243"/>
      <c r="E23" s="244"/>
      <c r="F23" s="245"/>
      <c r="G23" s="246"/>
      <c r="H23" s="247">
        <f t="shared" ref="H23:H70" si="11">ROUND(E23*F23,2)</f>
        <v>0</v>
      </c>
      <c r="I23" s="247">
        <f t="shared" ref="I23:I70" si="12">ROUND(E23*G23,2)</f>
        <v>0</v>
      </c>
      <c r="J23" s="248"/>
      <c r="K23" s="248">
        <v>0</v>
      </c>
      <c r="L23" s="249"/>
      <c r="M23" s="250">
        <f t="shared" ref="M23:M70" si="13">+L23*G23</f>
        <v>0</v>
      </c>
      <c r="N23" s="251"/>
      <c r="O23" s="252">
        <f t="shared" ref="O23:O70" si="14">N23*G23</f>
        <v>0</v>
      </c>
      <c r="P23" s="253" t="str">
        <f t="shared" ref="P23:P70" si="15">+IF(D23=0,"",O23/I23)</f>
        <v/>
      </c>
      <c r="Q23" s="254"/>
      <c r="R23" s="255">
        <f t="shared" ref="R23:R70" si="16">ROUND((Q23*G23),2)</f>
        <v>0</v>
      </c>
      <c r="S23" s="256" t="str">
        <f t="shared" ref="S23:S70" si="17">+IF(I23=0,"",R23/I23)</f>
        <v/>
      </c>
      <c r="T23" s="71"/>
      <c r="U23" s="71"/>
      <c r="V23" s="71"/>
      <c r="W23" s="97"/>
    </row>
    <row r="24" spans="1:23" s="70" customFormat="1" x14ac:dyDescent="0.2">
      <c r="B24" s="257" t="s">
        <v>75</v>
      </c>
      <c r="C24" s="258" t="s">
        <v>360</v>
      </c>
      <c r="D24" s="243"/>
      <c r="E24" s="244"/>
      <c r="F24" s="245"/>
      <c r="G24" s="246"/>
      <c r="H24" s="247">
        <f t="shared" si="11"/>
        <v>0</v>
      </c>
      <c r="I24" s="247">
        <f t="shared" si="12"/>
        <v>0</v>
      </c>
      <c r="J24" s="248"/>
      <c r="K24" s="248">
        <v>0</v>
      </c>
      <c r="L24" s="249"/>
      <c r="M24" s="250">
        <f t="shared" si="13"/>
        <v>0</v>
      </c>
      <c r="N24" s="251"/>
      <c r="O24" s="252">
        <f t="shared" si="14"/>
        <v>0</v>
      </c>
      <c r="P24" s="253" t="str">
        <f t="shared" si="15"/>
        <v/>
      </c>
      <c r="Q24" s="254"/>
      <c r="R24" s="255">
        <f t="shared" si="16"/>
        <v>0</v>
      </c>
      <c r="S24" s="256" t="str">
        <f t="shared" si="17"/>
        <v/>
      </c>
      <c r="T24" s="71"/>
      <c r="U24" s="71"/>
      <c r="V24" s="71"/>
      <c r="W24" s="97"/>
    </row>
    <row r="25" spans="1:23" s="70" customFormat="1" x14ac:dyDescent="0.2">
      <c r="A25" s="109"/>
      <c r="B25" s="257" t="s">
        <v>76</v>
      </c>
      <c r="C25" s="258" t="s">
        <v>361</v>
      </c>
      <c r="D25" s="243" t="s">
        <v>125</v>
      </c>
      <c r="E25" s="244">
        <v>4</v>
      </c>
      <c r="F25" s="245">
        <v>530.12</v>
      </c>
      <c r="G25" s="246">
        <v>534.9</v>
      </c>
      <c r="H25" s="247">
        <f t="shared" si="11"/>
        <v>2120.48</v>
      </c>
      <c r="I25" s="247">
        <f t="shared" si="12"/>
        <v>2139.6</v>
      </c>
      <c r="J25" s="248">
        <v>4</v>
      </c>
      <c r="K25" s="248">
        <v>0</v>
      </c>
      <c r="L25" s="249"/>
      <c r="M25" s="250">
        <f t="shared" si="13"/>
        <v>0</v>
      </c>
      <c r="N25" s="251">
        <f t="shared" si="10"/>
        <v>4</v>
      </c>
      <c r="O25" s="252">
        <f t="shared" si="14"/>
        <v>2139.6</v>
      </c>
      <c r="P25" s="253">
        <f t="shared" si="15"/>
        <v>1</v>
      </c>
      <c r="Q25" s="254">
        <f t="shared" si="9"/>
        <v>0</v>
      </c>
      <c r="R25" s="255">
        <f t="shared" si="16"/>
        <v>0</v>
      </c>
      <c r="S25" s="256">
        <f t="shared" si="17"/>
        <v>0</v>
      </c>
      <c r="T25" s="71"/>
      <c r="U25" s="71"/>
      <c r="V25" s="71"/>
      <c r="W25" s="97"/>
    </row>
    <row r="26" spans="1:23" s="70" customFormat="1" x14ac:dyDescent="0.2">
      <c r="A26" s="109"/>
      <c r="B26" s="257" t="s">
        <v>77</v>
      </c>
      <c r="C26" s="258" t="s">
        <v>177</v>
      </c>
      <c r="D26" s="243"/>
      <c r="E26" s="244"/>
      <c r="F26" s="245"/>
      <c r="G26" s="246"/>
      <c r="H26" s="247">
        <f t="shared" si="11"/>
        <v>0</v>
      </c>
      <c r="I26" s="247">
        <f t="shared" si="12"/>
        <v>0</v>
      </c>
      <c r="J26" s="248"/>
      <c r="K26" s="248">
        <v>0</v>
      </c>
      <c r="L26" s="249"/>
      <c r="M26" s="250">
        <f t="shared" si="13"/>
        <v>0</v>
      </c>
      <c r="N26" s="251"/>
      <c r="O26" s="252">
        <f t="shared" si="14"/>
        <v>0</v>
      </c>
      <c r="P26" s="253" t="str">
        <f t="shared" si="15"/>
        <v/>
      </c>
      <c r="Q26" s="254"/>
      <c r="R26" s="255">
        <f t="shared" si="16"/>
        <v>0</v>
      </c>
      <c r="S26" s="256" t="str">
        <f t="shared" si="17"/>
        <v/>
      </c>
      <c r="T26" s="71"/>
      <c r="U26" s="71"/>
      <c r="V26" s="71"/>
      <c r="W26" s="97"/>
    </row>
    <row r="27" spans="1:23" s="70" customFormat="1" x14ac:dyDescent="0.2">
      <c r="B27" s="257" t="s">
        <v>78</v>
      </c>
      <c r="C27" s="258" t="s">
        <v>199</v>
      </c>
      <c r="D27" s="243" t="s">
        <v>125</v>
      </c>
      <c r="E27" s="244">
        <v>8</v>
      </c>
      <c r="F27" s="245">
        <v>41.31</v>
      </c>
      <c r="G27" s="246">
        <v>41.99</v>
      </c>
      <c r="H27" s="247">
        <f t="shared" si="11"/>
        <v>330.48</v>
      </c>
      <c r="I27" s="247">
        <f t="shared" si="12"/>
        <v>335.92</v>
      </c>
      <c r="J27" s="248">
        <v>0</v>
      </c>
      <c r="K27" s="248">
        <v>0</v>
      </c>
      <c r="L27" s="249"/>
      <c r="M27" s="250">
        <f t="shared" si="13"/>
        <v>0</v>
      </c>
      <c r="N27" s="251">
        <f t="shared" si="10"/>
        <v>0</v>
      </c>
      <c r="O27" s="252">
        <f t="shared" si="14"/>
        <v>0</v>
      </c>
      <c r="P27" s="253">
        <f t="shared" si="15"/>
        <v>0</v>
      </c>
      <c r="Q27" s="254">
        <f t="shared" si="9"/>
        <v>8</v>
      </c>
      <c r="R27" s="255">
        <f t="shared" si="16"/>
        <v>335.92</v>
      </c>
      <c r="S27" s="256">
        <f t="shared" si="17"/>
        <v>1</v>
      </c>
      <c r="T27" s="71"/>
      <c r="U27" s="71"/>
      <c r="V27" s="71"/>
      <c r="W27" s="97"/>
    </row>
    <row r="28" spans="1:23" s="70" customFormat="1" ht="25.5" x14ac:dyDescent="0.2">
      <c r="A28" s="72"/>
      <c r="B28" s="257" t="s">
        <v>79</v>
      </c>
      <c r="C28" s="258" t="s">
        <v>209</v>
      </c>
      <c r="D28" s="243" t="s">
        <v>125</v>
      </c>
      <c r="E28" s="244">
        <v>22</v>
      </c>
      <c r="F28" s="245">
        <v>334.95</v>
      </c>
      <c r="G28" s="246">
        <v>335.63</v>
      </c>
      <c r="H28" s="247">
        <f t="shared" si="11"/>
        <v>7368.9</v>
      </c>
      <c r="I28" s="247">
        <f t="shared" si="12"/>
        <v>7383.86</v>
      </c>
      <c r="J28" s="248">
        <v>0</v>
      </c>
      <c r="K28" s="248">
        <v>0</v>
      </c>
      <c r="L28" s="249"/>
      <c r="M28" s="250">
        <f t="shared" si="13"/>
        <v>0</v>
      </c>
      <c r="N28" s="251">
        <f t="shared" si="10"/>
        <v>0</v>
      </c>
      <c r="O28" s="252">
        <f t="shared" si="14"/>
        <v>0</v>
      </c>
      <c r="P28" s="253">
        <f t="shared" si="15"/>
        <v>0</v>
      </c>
      <c r="Q28" s="254">
        <f t="shared" si="9"/>
        <v>22</v>
      </c>
      <c r="R28" s="255">
        <f t="shared" si="16"/>
        <v>7383.86</v>
      </c>
      <c r="S28" s="256">
        <f t="shared" si="17"/>
        <v>1</v>
      </c>
      <c r="T28" s="71"/>
      <c r="U28" s="71"/>
      <c r="V28" s="71"/>
      <c r="W28" s="97"/>
    </row>
    <row r="29" spans="1:23" s="70" customFormat="1" x14ac:dyDescent="0.2">
      <c r="A29" s="109"/>
      <c r="B29" s="241" t="s">
        <v>80</v>
      </c>
      <c r="C29" s="242" t="s">
        <v>362</v>
      </c>
      <c r="D29" s="243"/>
      <c r="E29" s="244"/>
      <c r="F29" s="245"/>
      <c r="G29" s="246"/>
      <c r="H29" s="247">
        <f t="shared" si="11"/>
        <v>0</v>
      </c>
      <c r="I29" s="247">
        <f t="shared" si="12"/>
        <v>0</v>
      </c>
      <c r="J29" s="248"/>
      <c r="K29" s="248">
        <v>0</v>
      </c>
      <c r="L29" s="249"/>
      <c r="M29" s="250">
        <f t="shared" si="13"/>
        <v>0</v>
      </c>
      <c r="N29" s="251"/>
      <c r="O29" s="252">
        <f t="shared" si="14"/>
        <v>0</v>
      </c>
      <c r="P29" s="253" t="str">
        <f t="shared" si="15"/>
        <v/>
      </c>
      <c r="Q29" s="254"/>
      <c r="R29" s="255">
        <f t="shared" si="16"/>
        <v>0</v>
      </c>
      <c r="S29" s="256" t="str">
        <f t="shared" si="17"/>
        <v/>
      </c>
      <c r="T29" s="71"/>
      <c r="U29" s="71"/>
      <c r="V29" s="71"/>
      <c r="W29" s="97"/>
    </row>
    <row r="30" spans="1:23" s="70" customFormat="1" x14ac:dyDescent="0.2">
      <c r="B30" s="257" t="s">
        <v>81</v>
      </c>
      <c r="C30" s="258" t="s">
        <v>217</v>
      </c>
      <c r="D30" s="243" t="s">
        <v>49</v>
      </c>
      <c r="E30" s="244">
        <v>135</v>
      </c>
      <c r="F30" s="245">
        <v>7.31</v>
      </c>
      <c r="G30" s="246">
        <v>7.49</v>
      </c>
      <c r="H30" s="247">
        <f t="shared" si="11"/>
        <v>986.85</v>
      </c>
      <c r="I30" s="247">
        <f t="shared" si="12"/>
        <v>1011.15</v>
      </c>
      <c r="J30" s="248">
        <v>135</v>
      </c>
      <c r="K30" s="248">
        <v>1011.15</v>
      </c>
      <c r="L30" s="249"/>
      <c r="M30" s="250">
        <f t="shared" si="13"/>
        <v>0</v>
      </c>
      <c r="N30" s="251">
        <f t="shared" si="10"/>
        <v>135</v>
      </c>
      <c r="O30" s="252">
        <f t="shared" si="14"/>
        <v>1011.15</v>
      </c>
      <c r="P30" s="253">
        <f t="shared" si="15"/>
        <v>1</v>
      </c>
      <c r="Q30" s="254">
        <f t="shared" si="9"/>
        <v>0</v>
      </c>
      <c r="R30" s="255">
        <f t="shared" si="16"/>
        <v>0</v>
      </c>
      <c r="S30" s="256">
        <f t="shared" si="17"/>
        <v>0</v>
      </c>
      <c r="T30" s="71"/>
      <c r="U30" s="71"/>
      <c r="V30" s="71"/>
      <c r="W30" s="97"/>
    </row>
    <row r="31" spans="1:23" s="70" customFormat="1" x14ac:dyDescent="0.2">
      <c r="A31" s="72"/>
      <c r="B31" s="257" t="s">
        <v>82</v>
      </c>
      <c r="C31" s="258" t="s">
        <v>363</v>
      </c>
      <c r="D31" s="243" t="s">
        <v>51</v>
      </c>
      <c r="E31" s="244">
        <v>25</v>
      </c>
      <c r="F31" s="245">
        <v>5.67</v>
      </c>
      <c r="G31" s="246">
        <v>5.8</v>
      </c>
      <c r="H31" s="247">
        <f t="shared" si="11"/>
        <v>141.75</v>
      </c>
      <c r="I31" s="247">
        <f t="shared" si="12"/>
        <v>145</v>
      </c>
      <c r="J31" s="248">
        <v>25</v>
      </c>
      <c r="K31" s="248">
        <v>145</v>
      </c>
      <c r="L31" s="249"/>
      <c r="M31" s="250">
        <f t="shared" si="13"/>
        <v>0</v>
      </c>
      <c r="N31" s="251">
        <f t="shared" si="10"/>
        <v>25</v>
      </c>
      <c r="O31" s="252">
        <f t="shared" si="14"/>
        <v>145</v>
      </c>
      <c r="P31" s="253">
        <f t="shared" si="15"/>
        <v>1</v>
      </c>
      <c r="Q31" s="254">
        <f t="shared" si="9"/>
        <v>0</v>
      </c>
      <c r="R31" s="255">
        <f t="shared" si="16"/>
        <v>0</v>
      </c>
      <c r="S31" s="256">
        <f t="shared" si="17"/>
        <v>0</v>
      </c>
      <c r="T31" s="71"/>
      <c r="U31" s="71"/>
      <c r="V31" s="71"/>
      <c r="W31" s="97"/>
    </row>
    <row r="32" spans="1:23" s="70" customFormat="1" x14ac:dyDescent="0.2">
      <c r="A32" s="109"/>
      <c r="B32" s="257" t="s">
        <v>83</v>
      </c>
      <c r="C32" s="258" t="s">
        <v>364</v>
      </c>
      <c r="D32" s="243" t="s">
        <v>51</v>
      </c>
      <c r="E32" s="244">
        <v>20</v>
      </c>
      <c r="F32" s="245">
        <v>5.46</v>
      </c>
      <c r="G32" s="246">
        <v>5.59</v>
      </c>
      <c r="H32" s="247">
        <f t="shared" si="11"/>
        <v>109.2</v>
      </c>
      <c r="I32" s="247">
        <f t="shared" si="12"/>
        <v>111.8</v>
      </c>
      <c r="J32" s="248">
        <v>20</v>
      </c>
      <c r="K32" s="248">
        <v>111.8</v>
      </c>
      <c r="L32" s="249"/>
      <c r="M32" s="250">
        <f t="shared" si="13"/>
        <v>0</v>
      </c>
      <c r="N32" s="251">
        <f t="shared" si="10"/>
        <v>20</v>
      </c>
      <c r="O32" s="252">
        <f t="shared" si="14"/>
        <v>111.8</v>
      </c>
      <c r="P32" s="253">
        <f t="shared" si="15"/>
        <v>1</v>
      </c>
      <c r="Q32" s="254">
        <f t="shared" si="9"/>
        <v>0</v>
      </c>
      <c r="R32" s="255">
        <f t="shared" si="16"/>
        <v>0</v>
      </c>
      <c r="S32" s="256">
        <f t="shared" si="17"/>
        <v>0</v>
      </c>
      <c r="T32" s="71"/>
      <c r="U32" s="71"/>
      <c r="V32" s="71"/>
      <c r="W32" s="97"/>
    </row>
    <row r="33" spans="1:23" s="70" customFormat="1" x14ac:dyDescent="0.2">
      <c r="B33" s="241" t="s">
        <v>365</v>
      </c>
      <c r="C33" s="242" t="s">
        <v>366</v>
      </c>
      <c r="D33" s="243"/>
      <c r="E33" s="244"/>
      <c r="F33" s="245"/>
      <c r="G33" s="246"/>
      <c r="H33" s="247">
        <f t="shared" si="11"/>
        <v>0</v>
      </c>
      <c r="I33" s="247">
        <f t="shared" si="12"/>
        <v>0</v>
      </c>
      <c r="J33" s="248"/>
      <c r="K33" s="248">
        <v>0</v>
      </c>
      <c r="L33" s="249"/>
      <c r="M33" s="250">
        <f t="shared" si="13"/>
        <v>0</v>
      </c>
      <c r="N33" s="251"/>
      <c r="O33" s="252">
        <f t="shared" si="14"/>
        <v>0</v>
      </c>
      <c r="P33" s="253" t="str">
        <f t="shared" si="15"/>
        <v/>
      </c>
      <c r="Q33" s="254"/>
      <c r="R33" s="255">
        <f t="shared" si="16"/>
        <v>0</v>
      </c>
      <c r="S33" s="256" t="str">
        <f t="shared" si="17"/>
        <v/>
      </c>
      <c r="T33" s="71"/>
      <c r="U33" s="71"/>
      <c r="V33" s="71"/>
      <c r="W33" s="97"/>
    </row>
    <row r="34" spans="1:23" s="70" customFormat="1" x14ac:dyDescent="0.2">
      <c r="A34" s="109"/>
      <c r="B34" s="257" t="s">
        <v>367</v>
      </c>
      <c r="C34" s="258" t="s">
        <v>368</v>
      </c>
      <c r="D34" s="243" t="s">
        <v>369</v>
      </c>
      <c r="E34" s="244">
        <v>464</v>
      </c>
      <c r="F34" s="245">
        <v>8.2100000000000009</v>
      </c>
      <c r="G34" s="246">
        <v>8.41</v>
      </c>
      <c r="H34" s="247">
        <f t="shared" si="11"/>
        <v>3809.44</v>
      </c>
      <c r="I34" s="247">
        <f t="shared" si="12"/>
        <v>3902.24</v>
      </c>
      <c r="J34" s="248">
        <v>464</v>
      </c>
      <c r="K34" s="248">
        <v>3902.2400000000002</v>
      </c>
      <c r="L34" s="249"/>
      <c r="M34" s="250">
        <f t="shared" si="13"/>
        <v>0</v>
      </c>
      <c r="N34" s="251">
        <f t="shared" si="10"/>
        <v>464</v>
      </c>
      <c r="O34" s="252">
        <f t="shared" si="14"/>
        <v>3902.2400000000002</v>
      </c>
      <c r="P34" s="253">
        <f t="shared" si="15"/>
        <v>1.0000000000000002</v>
      </c>
      <c r="Q34" s="254">
        <f t="shared" si="9"/>
        <v>0</v>
      </c>
      <c r="R34" s="255">
        <f t="shared" si="16"/>
        <v>0</v>
      </c>
      <c r="S34" s="256">
        <f t="shared" si="17"/>
        <v>0</v>
      </c>
      <c r="T34" s="71"/>
      <c r="U34" s="71"/>
      <c r="V34" s="71"/>
      <c r="W34" s="97"/>
    </row>
    <row r="35" spans="1:23" s="70" customFormat="1" x14ac:dyDescent="0.2">
      <c r="A35" s="109"/>
      <c r="B35" s="257" t="s">
        <v>370</v>
      </c>
      <c r="C35" s="258" t="s">
        <v>371</v>
      </c>
      <c r="D35" s="243" t="s">
        <v>369</v>
      </c>
      <c r="E35" s="244">
        <v>461</v>
      </c>
      <c r="F35" s="245">
        <v>7.64</v>
      </c>
      <c r="G35" s="246">
        <v>7.84</v>
      </c>
      <c r="H35" s="247">
        <f t="shared" si="11"/>
        <v>3522.04</v>
      </c>
      <c r="I35" s="247">
        <f t="shared" si="12"/>
        <v>3614.24</v>
      </c>
      <c r="J35" s="248">
        <v>461</v>
      </c>
      <c r="K35" s="248">
        <v>3614.24</v>
      </c>
      <c r="L35" s="249"/>
      <c r="M35" s="250">
        <f t="shared" si="13"/>
        <v>0</v>
      </c>
      <c r="N35" s="251">
        <f t="shared" si="10"/>
        <v>461</v>
      </c>
      <c r="O35" s="252">
        <f t="shared" si="14"/>
        <v>3614.24</v>
      </c>
      <c r="P35" s="253">
        <f t="shared" si="15"/>
        <v>1</v>
      </c>
      <c r="Q35" s="254">
        <f t="shared" si="9"/>
        <v>0</v>
      </c>
      <c r="R35" s="255">
        <f t="shared" si="16"/>
        <v>0</v>
      </c>
      <c r="S35" s="256">
        <f t="shared" si="17"/>
        <v>0</v>
      </c>
      <c r="T35" s="71"/>
      <c r="U35" s="71"/>
      <c r="V35" s="71"/>
      <c r="W35" s="97"/>
    </row>
    <row r="36" spans="1:23" s="70" customFormat="1" x14ac:dyDescent="0.2">
      <c r="B36" s="241" t="s">
        <v>84</v>
      </c>
      <c r="C36" s="242" t="s">
        <v>372</v>
      </c>
      <c r="D36" s="243"/>
      <c r="E36" s="244"/>
      <c r="F36" s="245"/>
      <c r="G36" s="246"/>
      <c r="H36" s="247">
        <f t="shared" si="11"/>
        <v>0</v>
      </c>
      <c r="I36" s="247">
        <f t="shared" si="12"/>
        <v>0</v>
      </c>
      <c r="J36" s="248">
        <v>0</v>
      </c>
      <c r="K36" s="248">
        <v>0</v>
      </c>
      <c r="L36" s="249"/>
      <c r="M36" s="250">
        <f t="shared" si="13"/>
        <v>0</v>
      </c>
      <c r="N36" s="251">
        <f t="shared" si="10"/>
        <v>0</v>
      </c>
      <c r="O36" s="252">
        <f t="shared" si="14"/>
        <v>0</v>
      </c>
      <c r="P36" s="253" t="str">
        <f t="shared" si="15"/>
        <v/>
      </c>
      <c r="Q36" s="254">
        <f t="shared" si="9"/>
        <v>0</v>
      </c>
      <c r="R36" s="255">
        <f t="shared" si="16"/>
        <v>0</v>
      </c>
      <c r="S36" s="256" t="str">
        <f t="shared" si="17"/>
        <v/>
      </c>
      <c r="T36" s="71"/>
      <c r="U36" s="71"/>
      <c r="V36" s="71"/>
      <c r="W36" s="97"/>
    </row>
    <row r="37" spans="1:23" s="70" customFormat="1" x14ac:dyDescent="0.2">
      <c r="A37" s="72"/>
      <c r="B37" s="241" t="s">
        <v>85</v>
      </c>
      <c r="C37" s="242" t="s">
        <v>373</v>
      </c>
      <c r="D37" s="243"/>
      <c r="E37" s="244"/>
      <c r="F37" s="245"/>
      <c r="G37" s="246"/>
      <c r="H37" s="247">
        <f t="shared" si="11"/>
        <v>0</v>
      </c>
      <c r="I37" s="247">
        <f t="shared" si="12"/>
        <v>0</v>
      </c>
      <c r="J37" s="248"/>
      <c r="K37" s="248">
        <v>0</v>
      </c>
      <c r="L37" s="249"/>
      <c r="M37" s="250">
        <f t="shared" si="13"/>
        <v>0</v>
      </c>
      <c r="N37" s="251"/>
      <c r="O37" s="252">
        <f t="shared" si="14"/>
        <v>0</v>
      </c>
      <c r="P37" s="253" t="str">
        <f t="shared" si="15"/>
        <v/>
      </c>
      <c r="Q37" s="254"/>
      <c r="R37" s="255">
        <f t="shared" si="16"/>
        <v>0</v>
      </c>
      <c r="S37" s="256" t="str">
        <f t="shared" si="17"/>
        <v/>
      </c>
      <c r="T37" s="71"/>
      <c r="U37" s="71"/>
      <c r="V37" s="71"/>
      <c r="W37" s="97"/>
    </row>
    <row r="38" spans="1:23" s="70" customFormat="1" x14ac:dyDescent="0.2">
      <c r="A38" s="109"/>
      <c r="B38" s="257" t="s">
        <v>86</v>
      </c>
      <c r="C38" s="258" t="s">
        <v>374</v>
      </c>
      <c r="D38" s="243" t="s">
        <v>51</v>
      </c>
      <c r="E38" s="244">
        <v>468.34</v>
      </c>
      <c r="F38" s="245">
        <v>6.34</v>
      </c>
      <c r="G38" s="246">
        <v>6.46</v>
      </c>
      <c r="H38" s="247">
        <f t="shared" si="11"/>
        <v>2969.28</v>
      </c>
      <c r="I38" s="247">
        <f t="shared" si="12"/>
        <v>3025.48</v>
      </c>
      <c r="J38" s="248">
        <v>468.34</v>
      </c>
      <c r="K38" s="248">
        <v>3025.4764</v>
      </c>
      <c r="L38" s="249"/>
      <c r="M38" s="250">
        <f t="shared" si="13"/>
        <v>0</v>
      </c>
      <c r="N38" s="251">
        <f t="shared" si="10"/>
        <v>468.34</v>
      </c>
      <c r="O38" s="252">
        <f t="shared" si="14"/>
        <v>3025.4764</v>
      </c>
      <c r="P38" s="253">
        <f t="shared" si="15"/>
        <v>0.99999881010616498</v>
      </c>
      <c r="Q38" s="254">
        <f t="shared" si="9"/>
        <v>0</v>
      </c>
      <c r="R38" s="255">
        <f t="shared" si="16"/>
        <v>0</v>
      </c>
      <c r="S38" s="256">
        <f t="shared" si="17"/>
        <v>0</v>
      </c>
      <c r="T38" s="71"/>
      <c r="U38" s="71"/>
      <c r="V38" s="71"/>
      <c r="W38" s="97"/>
    </row>
    <row r="39" spans="1:23" s="70" customFormat="1" x14ac:dyDescent="0.2">
      <c r="B39" s="257" t="s">
        <v>87</v>
      </c>
      <c r="C39" s="258" t="s">
        <v>375</v>
      </c>
      <c r="D39" s="243" t="s">
        <v>51</v>
      </c>
      <c r="E39" s="244">
        <v>235</v>
      </c>
      <c r="F39" s="245">
        <v>3.96</v>
      </c>
      <c r="G39" s="246">
        <v>4.09</v>
      </c>
      <c r="H39" s="247">
        <f t="shared" si="11"/>
        <v>930.6</v>
      </c>
      <c r="I39" s="247">
        <f t="shared" si="12"/>
        <v>961.15</v>
      </c>
      <c r="J39" s="248">
        <v>235</v>
      </c>
      <c r="K39" s="248">
        <v>961.15</v>
      </c>
      <c r="L39" s="249"/>
      <c r="M39" s="250">
        <f t="shared" si="13"/>
        <v>0</v>
      </c>
      <c r="N39" s="251">
        <f t="shared" si="10"/>
        <v>235</v>
      </c>
      <c r="O39" s="252">
        <f t="shared" si="14"/>
        <v>961.15</v>
      </c>
      <c r="P39" s="253">
        <f t="shared" si="15"/>
        <v>1</v>
      </c>
      <c r="Q39" s="254">
        <f t="shared" si="9"/>
        <v>0</v>
      </c>
      <c r="R39" s="255">
        <f t="shared" si="16"/>
        <v>0</v>
      </c>
      <c r="S39" s="256">
        <f t="shared" si="17"/>
        <v>0</v>
      </c>
      <c r="T39" s="71"/>
      <c r="U39" s="71"/>
      <c r="V39" s="71"/>
      <c r="W39" s="97"/>
    </row>
    <row r="40" spans="1:23" s="70" customFormat="1" x14ac:dyDescent="0.2">
      <c r="A40" s="72"/>
      <c r="B40" s="241" t="s">
        <v>88</v>
      </c>
      <c r="C40" s="242" t="s">
        <v>366</v>
      </c>
      <c r="D40" s="243"/>
      <c r="E40" s="244"/>
      <c r="F40" s="245"/>
      <c r="G40" s="246"/>
      <c r="H40" s="247">
        <f t="shared" si="11"/>
        <v>0</v>
      </c>
      <c r="I40" s="247">
        <f t="shared" si="12"/>
        <v>0</v>
      </c>
      <c r="J40" s="248"/>
      <c r="K40" s="248">
        <v>0</v>
      </c>
      <c r="L40" s="249"/>
      <c r="M40" s="250">
        <f t="shared" si="13"/>
        <v>0</v>
      </c>
      <c r="N40" s="251"/>
      <c r="O40" s="252">
        <f t="shared" si="14"/>
        <v>0</v>
      </c>
      <c r="P40" s="253" t="str">
        <f t="shared" si="15"/>
        <v/>
      </c>
      <c r="Q40" s="254"/>
      <c r="R40" s="255">
        <f t="shared" si="16"/>
        <v>0</v>
      </c>
      <c r="S40" s="256" t="str">
        <f t="shared" si="17"/>
        <v/>
      </c>
      <c r="T40" s="71"/>
      <c r="U40" s="71"/>
      <c r="V40" s="71"/>
      <c r="W40" s="97"/>
    </row>
    <row r="41" spans="1:23" s="70" customFormat="1" x14ac:dyDescent="0.2">
      <c r="A41" s="109"/>
      <c r="B41" s="257" t="s">
        <v>89</v>
      </c>
      <c r="C41" s="258" t="s">
        <v>243</v>
      </c>
      <c r="D41" s="243" t="s">
        <v>369</v>
      </c>
      <c r="E41" s="244">
        <v>936.38</v>
      </c>
      <c r="F41" s="245">
        <v>8.2100000000000009</v>
      </c>
      <c r="G41" s="246">
        <v>8.4499999999999993</v>
      </c>
      <c r="H41" s="247">
        <f t="shared" si="11"/>
        <v>7687.68</v>
      </c>
      <c r="I41" s="247">
        <f t="shared" si="12"/>
        <v>7912.41</v>
      </c>
      <c r="J41" s="248">
        <v>936.38</v>
      </c>
      <c r="K41" s="248">
        <v>3379.9999999999995</v>
      </c>
      <c r="L41" s="249"/>
      <c r="M41" s="250">
        <f t="shared" si="13"/>
        <v>0</v>
      </c>
      <c r="N41" s="251">
        <f t="shared" si="10"/>
        <v>936.38</v>
      </c>
      <c r="O41" s="252">
        <f t="shared" si="14"/>
        <v>7912.4109999999991</v>
      </c>
      <c r="P41" s="253">
        <f t="shared" si="15"/>
        <v>1.0000001263837439</v>
      </c>
      <c r="Q41" s="254">
        <f t="shared" si="9"/>
        <v>0</v>
      </c>
      <c r="R41" s="255">
        <f t="shared" si="16"/>
        <v>0</v>
      </c>
      <c r="S41" s="256">
        <f t="shared" si="17"/>
        <v>0</v>
      </c>
      <c r="T41" s="71"/>
      <c r="U41" s="71"/>
      <c r="V41" s="71"/>
      <c r="W41" s="97"/>
    </row>
    <row r="42" spans="1:23" s="70" customFormat="1" x14ac:dyDescent="0.2">
      <c r="B42" s="257" t="s">
        <v>90</v>
      </c>
      <c r="C42" s="258" t="s">
        <v>245</v>
      </c>
      <c r="D42" s="243" t="s">
        <v>369</v>
      </c>
      <c r="E42" s="244">
        <v>468.34</v>
      </c>
      <c r="F42" s="245">
        <v>7.64</v>
      </c>
      <c r="G42" s="246">
        <v>7.88</v>
      </c>
      <c r="H42" s="247">
        <f t="shared" si="11"/>
        <v>3578.12</v>
      </c>
      <c r="I42" s="247">
        <f t="shared" si="12"/>
        <v>3690.52</v>
      </c>
      <c r="J42" s="248">
        <v>468.34</v>
      </c>
      <c r="K42" s="248">
        <v>1576</v>
      </c>
      <c r="L42" s="249"/>
      <c r="M42" s="250">
        <f t="shared" si="13"/>
        <v>0</v>
      </c>
      <c r="N42" s="251">
        <f t="shared" si="10"/>
        <v>468.34</v>
      </c>
      <c r="O42" s="252">
        <f t="shared" si="14"/>
        <v>3690.5191999999997</v>
      </c>
      <c r="P42" s="253">
        <f t="shared" si="15"/>
        <v>0.99999978322837968</v>
      </c>
      <c r="Q42" s="254">
        <f t="shared" si="9"/>
        <v>0</v>
      </c>
      <c r="R42" s="255">
        <f t="shared" si="16"/>
        <v>0</v>
      </c>
      <c r="S42" s="256">
        <f t="shared" si="17"/>
        <v>0</v>
      </c>
      <c r="T42" s="71"/>
      <c r="U42" s="71"/>
      <c r="V42" s="71"/>
      <c r="W42" s="97"/>
    </row>
    <row r="43" spans="1:23" s="70" customFormat="1" x14ac:dyDescent="0.2">
      <c r="A43" s="109"/>
      <c r="B43" s="241" t="s">
        <v>91</v>
      </c>
      <c r="C43" s="242" t="s">
        <v>376</v>
      </c>
      <c r="D43" s="243"/>
      <c r="E43" s="244"/>
      <c r="F43" s="245"/>
      <c r="G43" s="246"/>
      <c r="H43" s="247">
        <f t="shared" si="11"/>
        <v>0</v>
      </c>
      <c r="I43" s="247">
        <f t="shared" si="12"/>
        <v>0</v>
      </c>
      <c r="J43" s="248"/>
      <c r="K43" s="248">
        <v>0</v>
      </c>
      <c r="L43" s="249"/>
      <c r="M43" s="250">
        <f t="shared" si="13"/>
        <v>0</v>
      </c>
      <c r="N43" s="251"/>
      <c r="O43" s="252">
        <f t="shared" si="14"/>
        <v>0</v>
      </c>
      <c r="P43" s="253" t="str">
        <f t="shared" si="15"/>
        <v/>
      </c>
      <c r="Q43" s="254"/>
      <c r="R43" s="255">
        <f t="shared" si="16"/>
        <v>0</v>
      </c>
      <c r="S43" s="256" t="str">
        <f t="shared" si="17"/>
        <v/>
      </c>
      <c r="T43" s="71"/>
      <c r="U43" s="71"/>
      <c r="V43" s="71"/>
      <c r="W43" s="97"/>
    </row>
    <row r="44" spans="1:23" s="70" customFormat="1" x14ac:dyDescent="0.2">
      <c r="A44" s="109"/>
      <c r="B44" s="257" t="s">
        <v>92</v>
      </c>
      <c r="C44" s="258" t="s">
        <v>249</v>
      </c>
      <c r="D44" s="243" t="s">
        <v>72</v>
      </c>
      <c r="E44" s="244">
        <v>97</v>
      </c>
      <c r="F44" s="245">
        <v>91.08</v>
      </c>
      <c r="G44" s="246">
        <v>93.13</v>
      </c>
      <c r="H44" s="247">
        <f t="shared" si="11"/>
        <v>8834.76</v>
      </c>
      <c r="I44" s="247">
        <f t="shared" si="12"/>
        <v>9033.61</v>
      </c>
      <c r="J44" s="248">
        <v>97</v>
      </c>
      <c r="K44" s="248">
        <v>9033.6099999999988</v>
      </c>
      <c r="L44" s="249"/>
      <c r="M44" s="250">
        <f t="shared" si="13"/>
        <v>0</v>
      </c>
      <c r="N44" s="251">
        <f t="shared" si="10"/>
        <v>97</v>
      </c>
      <c r="O44" s="252">
        <f t="shared" si="14"/>
        <v>9033.6099999999988</v>
      </c>
      <c r="P44" s="253">
        <f t="shared" si="15"/>
        <v>0.99999999999999978</v>
      </c>
      <c r="Q44" s="254">
        <f t="shared" si="9"/>
        <v>0</v>
      </c>
      <c r="R44" s="255">
        <f t="shared" si="16"/>
        <v>0</v>
      </c>
      <c r="S44" s="256">
        <f t="shared" si="17"/>
        <v>0</v>
      </c>
      <c r="T44" s="71"/>
      <c r="U44" s="71"/>
      <c r="V44" s="71"/>
      <c r="W44" s="97"/>
    </row>
    <row r="45" spans="1:23" s="70" customFormat="1" x14ac:dyDescent="0.2">
      <c r="B45" s="257" t="s">
        <v>93</v>
      </c>
      <c r="C45" s="258" t="s">
        <v>377</v>
      </c>
      <c r="D45" s="243" t="s">
        <v>51</v>
      </c>
      <c r="E45" s="244">
        <v>97</v>
      </c>
      <c r="F45" s="245">
        <v>53.16</v>
      </c>
      <c r="G45" s="246">
        <v>55.2</v>
      </c>
      <c r="H45" s="247">
        <f t="shared" si="11"/>
        <v>5156.5200000000004</v>
      </c>
      <c r="I45" s="247">
        <f t="shared" si="12"/>
        <v>5354.4</v>
      </c>
      <c r="J45" s="248">
        <v>97</v>
      </c>
      <c r="K45" s="248">
        <v>5354.4000000000005</v>
      </c>
      <c r="L45" s="249"/>
      <c r="M45" s="250">
        <f t="shared" si="13"/>
        <v>0</v>
      </c>
      <c r="N45" s="251">
        <f t="shared" si="10"/>
        <v>97</v>
      </c>
      <c r="O45" s="252">
        <f t="shared" si="14"/>
        <v>5354.4000000000005</v>
      </c>
      <c r="P45" s="253">
        <f t="shared" si="15"/>
        <v>1.0000000000000002</v>
      </c>
      <c r="Q45" s="254">
        <f t="shared" si="9"/>
        <v>0</v>
      </c>
      <c r="R45" s="255">
        <f t="shared" si="16"/>
        <v>0</v>
      </c>
      <c r="S45" s="256">
        <f t="shared" si="17"/>
        <v>0</v>
      </c>
      <c r="T45" s="71"/>
      <c r="U45" s="71"/>
      <c r="V45" s="71"/>
      <c r="W45" s="97"/>
    </row>
    <row r="46" spans="1:23" s="70" customFormat="1" x14ac:dyDescent="0.2">
      <c r="A46" s="72"/>
      <c r="B46" s="241" t="s">
        <v>378</v>
      </c>
      <c r="C46" s="242" t="s">
        <v>379</v>
      </c>
      <c r="D46" s="243"/>
      <c r="E46" s="244"/>
      <c r="F46" s="245"/>
      <c r="G46" s="246"/>
      <c r="H46" s="247">
        <f t="shared" si="11"/>
        <v>0</v>
      </c>
      <c r="I46" s="247">
        <f t="shared" si="12"/>
        <v>0</v>
      </c>
      <c r="J46" s="248">
        <v>0</v>
      </c>
      <c r="K46" s="248">
        <v>0</v>
      </c>
      <c r="L46" s="249"/>
      <c r="M46" s="250">
        <f t="shared" si="13"/>
        <v>0</v>
      </c>
      <c r="N46" s="251">
        <f t="shared" si="10"/>
        <v>0</v>
      </c>
      <c r="O46" s="252">
        <f t="shared" si="14"/>
        <v>0</v>
      </c>
      <c r="P46" s="253" t="str">
        <f t="shared" si="15"/>
        <v/>
      </c>
      <c r="Q46" s="254">
        <f t="shared" si="9"/>
        <v>0</v>
      </c>
      <c r="R46" s="255">
        <f t="shared" si="16"/>
        <v>0</v>
      </c>
      <c r="S46" s="256" t="str">
        <f t="shared" si="17"/>
        <v/>
      </c>
      <c r="T46" s="71"/>
      <c r="U46" s="71"/>
      <c r="V46" s="71"/>
      <c r="W46" s="97"/>
    </row>
    <row r="47" spans="1:23" s="70" customFormat="1" x14ac:dyDescent="0.2">
      <c r="A47" s="109"/>
      <c r="B47" s="241" t="s">
        <v>380</v>
      </c>
      <c r="C47" s="242" t="s">
        <v>381</v>
      </c>
      <c r="D47" s="243"/>
      <c r="E47" s="244"/>
      <c r="F47" s="245"/>
      <c r="G47" s="246"/>
      <c r="H47" s="247">
        <f t="shared" si="11"/>
        <v>0</v>
      </c>
      <c r="I47" s="247">
        <f t="shared" si="12"/>
        <v>0</v>
      </c>
      <c r="J47" s="248"/>
      <c r="K47" s="248">
        <v>0</v>
      </c>
      <c r="L47" s="249"/>
      <c r="M47" s="250">
        <f t="shared" si="13"/>
        <v>0</v>
      </c>
      <c r="N47" s="251"/>
      <c r="O47" s="252">
        <f t="shared" si="14"/>
        <v>0</v>
      </c>
      <c r="P47" s="253" t="str">
        <f t="shared" si="15"/>
        <v/>
      </c>
      <c r="Q47" s="254"/>
      <c r="R47" s="255">
        <f t="shared" si="16"/>
        <v>0</v>
      </c>
      <c r="S47" s="256" t="str">
        <f t="shared" si="17"/>
        <v/>
      </c>
      <c r="T47" s="71"/>
      <c r="U47" s="71"/>
      <c r="V47" s="71"/>
      <c r="W47" s="97"/>
    </row>
    <row r="48" spans="1:23" s="70" customFormat="1" ht="25.5" x14ac:dyDescent="0.2">
      <c r="B48" s="257" t="s">
        <v>382</v>
      </c>
      <c r="C48" s="258" t="s">
        <v>383</v>
      </c>
      <c r="D48" s="243" t="s">
        <v>51</v>
      </c>
      <c r="E48" s="244">
        <v>465</v>
      </c>
      <c r="F48" s="245">
        <v>313.39999999999998</v>
      </c>
      <c r="G48" s="246">
        <v>314.77999999999997</v>
      </c>
      <c r="H48" s="247">
        <f t="shared" si="11"/>
        <v>145731</v>
      </c>
      <c r="I48" s="247">
        <f t="shared" si="12"/>
        <v>146372.70000000001</v>
      </c>
      <c r="J48" s="248">
        <v>0</v>
      </c>
      <c r="K48" s="248">
        <v>0</v>
      </c>
      <c r="L48" s="249"/>
      <c r="M48" s="250">
        <f t="shared" si="13"/>
        <v>0</v>
      </c>
      <c r="N48" s="251">
        <f t="shared" si="10"/>
        <v>0</v>
      </c>
      <c r="O48" s="252">
        <f t="shared" si="14"/>
        <v>0</v>
      </c>
      <c r="P48" s="253">
        <f t="shared" si="15"/>
        <v>0</v>
      </c>
      <c r="Q48" s="254">
        <f t="shared" si="9"/>
        <v>465</v>
      </c>
      <c r="R48" s="255">
        <f t="shared" si="16"/>
        <v>146372.70000000001</v>
      </c>
      <c r="S48" s="256">
        <f t="shared" si="17"/>
        <v>1</v>
      </c>
      <c r="T48" s="71"/>
      <c r="U48" s="71"/>
      <c r="V48" s="71"/>
      <c r="W48" s="97"/>
    </row>
    <row r="49" spans="1:23" s="70" customFormat="1" ht="25.5" x14ac:dyDescent="0.2">
      <c r="A49" s="72"/>
      <c r="B49" s="257" t="s">
        <v>384</v>
      </c>
      <c r="C49" s="258" t="s">
        <v>385</v>
      </c>
      <c r="D49" s="243" t="s">
        <v>51</v>
      </c>
      <c r="E49" s="244">
        <v>243</v>
      </c>
      <c r="F49" s="245">
        <v>88.17</v>
      </c>
      <c r="G49" s="246">
        <v>89.55</v>
      </c>
      <c r="H49" s="247">
        <f t="shared" si="11"/>
        <v>21425.31</v>
      </c>
      <c r="I49" s="247">
        <f t="shared" si="12"/>
        <v>21760.65</v>
      </c>
      <c r="J49" s="248">
        <v>0</v>
      </c>
      <c r="K49" s="248">
        <v>0</v>
      </c>
      <c r="L49" s="249"/>
      <c r="M49" s="250">
        <f t="shared" si="13"/>
        <v>0</v>
      </c>
      <c r="N49" s="251">
        <f t="shared" si="10"/>
        <v>0</v>
      </c>
      <c r="O49" s="252">
        <f t="shared" si="14"/>
        <v>0</v>
      </c>
      <c r="P49" s="253">
        <f t="shared" si="15"/>
        <v>0</v>
      </c>
      <c r="Q49" s="254">
        <f t="shared" si="9"/>
        <v>243</v>
      </c>
      <c r="R49" s="255">
        <f t="shared" si="16"/>
        <v>21760.65</v>
      </c>
      <c r="S49" s="256">
        <f t="shared" si="17"/>
        <v>1</v>
      </c>
      <c r="T49" s="71"/>
      <c r="U49" s="71"/>
      <c r="V49" s="71"/>
      <c r="W49" s="97"/>
    </row>
    <row r="50" spans="1:23" s="70" customFormat="1" ht="25.5" x14ac:dyDescent="0.2">
      <c r="A50" s="109"/>
      <c r="B50" s="257" t="s">
        <v>386</v>
      </c>
      <c r="C50" s="258" t="s">
        <v>387</v>
      </c>
      <c r="D50" s="243" t="s">
        <v>51</v>
      </c>
      <c r="E50" s="244">
        <v>51</v>
      </c>
      <c r="F50" s="245">
        <v>143.16999999999999</v>
      </c>
      <c r="G50" s="246">
        <v>144.55000000000001</v>
      </c>
      <c r="H50" s="247">
        <f t="shared" si="11"/>
        <v>7301.67</v>
      </c>
      <c r="I50" s="247">
        <f t="shared" si="12"/>
        <v>7372.05</v>
      </c>
      <c r="J50" s="248">
        <v>0</v>
      </c>
      <c r="K50" s="248">
        <v>0</v>
      </c>
      <c r="L50" s="249"/>
      <c r="M50" s="250">
        <f t="shared" si="13"/>
        <v>0</v>
      </c>
      <c r="N50" s="251">
        <f t="shared" si="10"/>
        <v>0</v>
      </c>
      <c r="O50" s="252">
        <f t="shared" si="14"/>
        <v>0</v>
      </c>
      <c r="P50" s="253">
        <f t="shared" si="15"/>
        <v>0</v>
      </c>
      <c r="Q50" s="254">
        <f t="shared" si="9"/>
        <v>51</v>
      </c>
      <c r="R50" s="255">
        <f t="shared" si="16"/>
        <v>7372.05</v>
      </c>
      <c r="S50" s="256">
        <f t="shared" si="17"/>
        <v>1</v>
      </c>
      <c r="T50" s="71"/>
      <c r="U50" s="71"/>
      <c r="V50" s="71"/>
      <c r="W50" s="97"/>
    </row>
    <row r="51" spans="1:23" s="70" customFormat="1" x14ac:dyDescent="0.2">
      <c r="B51" s="257" t="s">
        <v>388</v>
      </c>
      <c r="C51" s="258" t="s">
        <v>389</v>
      </c>
      <c r="D51" s="243"/>
      <c r="E51" s="244"/>
      <c r="F51" s="245"/>
      <c r="G51" s="246"/>
      <c r="H51" s="247">
        <f t="shared" si="11"/>
        <v>0</v>
      </c>
      <c r="I51" s="247">
        <f t="shared" si="12"/>
        <v>0</v>
      </c>
      <c r="J51" s="248"/>
      <c r="K51" s="248">
        <v>0</v>
      </c>
      <c r="L51" s="249"/>
      <c r="M51" s="250">
        <f t="shared" si="13"/>
        <v>0</v>
      </c>
      <c r="N51" s="251"/>
      <c r="O51" s="252">
        <f t="shared" si="14"/>
        <v>0</v>
      </c>
      <c r="P51" s="253" t="str">
        <f t="shared" si="15"/>
        <v/>
      </c>
      <c r="Q51" s="254"/>
      <c r="R51" s="255">
        <f t="shared" si="16"/>
        <v>0</v>
      </c>
      <c r="S51" s="256" t="str">
        <f t="shared" si="17"/>
        <v/>
      </c>
      <c r="T51" s="71"/>
      <c r="U51" s="71"/>
      <c r="V51" s="71"/>
      <c r="W51" s="97"/>
    </row>
    <row r="52" spans="1:23" s="70" customFormat="1" ht="25.5" x14ac:dyDescent="0.2">
      <c r="A52" s="109"/>
      <c r="B52" s="257" t="s">
        <v>390</v>
      </c>
      <c r="C52" s="258" t="s">
        <v>391</v>
      </c>
      <c r="D52" s="243" t="s">
        <v>51</v>
      </c>
      <c r="E52" s="244">
        <v>34</v>
      </c>
      <c r="F52" s="245">
        <v>145.38</v>
      </c>
      <c r="G52" s="246">
        <v>146.76</v>
      </c>
      <c r="H52" s="247">
        <f t="shared" si="11"/>
        <v>4942.92</v>
      </c>
      <c r="I52" s="247">
        <f t="shared" si="12"/>
        <v>4989.84</v>
      </c>
      <c r="J52" s="248">
        <v>0</v>
      </c>
      <c r="K52" s="248">
        <v>0</v>
      </c>
      <c r="L52" s="249"/>
      <c r="M52" s="250">
        <f t="shared" si="13"/>
        <v>0</v>
      </c>
      <c r="N52" s="251">
        <f t="shared" si="10"/>
        <v>0</v>
      </c>
      <c r="O52" s="252">
        <f t="shared" si="14"/>
        <v>0</v>
      </c>
      <c r="P52" s="253">
        <f t="shared" si="15"/>
        <v>0</v>
      </c>
      <c r="Q52" s="254">
        <f t="shared" si="9"/>
        <v>34</v>
      </c>
      <c r="R52" s="255">
        <f t="shared" si="16"/>
        <v>4989.84</v>
      </c>
      <c r="S52" s="256">
        <f t="shared" si="17"/>
        <v>1</v>
      </c>
      <c r="T52" s="71"/>
      <c r="U52" s="71"/>
      <c r="V52" s="71"/>
      <c r="W52" s="97"/>
    </row>
    <row r="53" spans="1:23" s="70" customFormat="1" ht="25.5" x14ac:dyDescent="0.2">
      <c r="A53" s="109"/>
      <c r="B53" s="257" t="s">
        <v>392</v>
      </c>
      <c r="C53" s="258" t="s">
        <v>393</v>
      </c>
      <c r="D53" s="243" t="s">
        <v>51</v>
      </c>
      <c r="E53" s="244">
        <v>6</v>
      </c>
      <c r="F53" s="245">
        <v>143.16999999999999</v>
      </c>
      <c r="G53" s="246">
        <v>144.55000000000001</v>
      </c>
      <c r="H53" s="247">
        <f t="shared" si="11"/>
        <v>859.02</v>
      </c>
      <c r="I53" s="247">
        <f t="shared" si="12"/>
        <v>867.3</v>
      </c>
      <c r="J53" s="248">
        <v>0</v>
      </c>
      <c r="K53" s="248">
        <v>0</v>
      </c>
      <c r="L53" s="249"/>
      <c r="M53" s="250">
        <f t="shared" si="13"/>
        <v>0</v>
      </c>
      <c r="N53" s="251">
        <f t="shared" si="10"/>
        <v>0</v>
      </c>
      <c r="O53" s="252">
        <f t="shared" si="14"/>
        <v>0</v>
      </c>
      <c r="P53" s="253">
        <f t="shared" si="15"/>
        <v>0</v>
      </c>
      <c r="Q53" s="254">
        <f t="shared" si="9"/>
        <v>6</v>
      </c>
      <c r="R53" s="255">
        <f t="shared" si="16"/>
        <v>867.3</v>
      </c>
      <c r="S53" s="256">
        <f t="shared" si="17"/>
        <v>1</v>
      </c>
      <c r="T53" s="71"/>
      <c r="U53" s="71"/>
      <c r="V53" s="71"/>
      <c r="W53" s="97"/>
    </row>
    <row r="54" spans="1:23" s="70" customFormat="1" x14ac:dyDescent="0.2">
      <c r="B54" s="257" t="s">
        <v>394</v>
      </c>
      <c r="C54" s="258" t="s">
        <v>395</v>
      </c>
      <c r="D54" s="243"/>
      <c r="E54" s="244"/>
      <c r="F54" s="245"/>
      <c r="G54" s="246"/>
      <c r="H54" s="247">
        <f t="shared" si="11"/>
        <v>0</v>
      </c>
      <c r="I54" s="247">
        <f t="shared" si="12"/>
        <v>0</v>
      </c>
      <c r="J54" s="248"/>
      <c r="K54" s="248">
        <v>0</v>
      </c>
      <c r="L54" s="249"/>
      <c r="M54" s="250">
        <f t="shared" si="13"/>
        <v>0</v>
      </c>
      <c r="N54" s="251"/>
      <c r="O54" s="252">
        <f t="shared" si="14"/>
        <v>0</v>
      </c>
      <c r="P54" s="253" t="str">
        <f t="shared" si="15"/>
        <v/>
      </c>
      <c r="Q54" s="254"/>
      <c r="R54" s="255">
        <f t="shared" si="16"/>
        <v>0</v>
      </c>
      <c r="S54" s="256" t="str">
        <f t="shared" si="17"/>
        <v/>
      </c>
      <c r="T54" s="71"/>
      <c r="U54" s="71"/>
      <c r="V54" s="71"/>
      <c r="W54" s="97"/>
    </row>
    <row r="55" spans="1:23" s="70" customFormat="1" ht="25.5" x14ac:dyDescent="0.2">
      <c r="A55" s="72"/>
      <c r="B55" s="257" t="s">
        <v>396</v>
      </c>
      <c r="C55" s="258" t="s">
        <v>287</v>
      </c>
      <c r="D55" s="243" t="s">
        <v>72</v>
      </c>
      <c r="E55" s="244">
        <v>15</v>
      </c>
      <c r="F55" s="245">
        <v>91.75</v>
      </c>
      <c r="G55" s="246">
        <v>93.06</v>
      </c>
      <c r="H55" s="247">
        <f t="shared" si="11"/>
        <v>1376.25</v>
      </c>
      <c r="I55" s="247">
        <f t="shared" si="12"/>
        <v>1395.9</v>
      </c>
      <c r="J55" s="248">
        <v>15</v>
      </c>
      <c r="K55" s="248">
        <v>930.6</v>
      </c>
      <c r="L55" s="249"/>
      <c r="M55" s="250">
        <f t="shared" si="13"/>
        <v>0</v>
      </c>
      <c r="N55" s="251">
        <f t="shared" si="10"/>
        <v>15</v>
      </c>
      <c r="O55" s="252">
        <f t="shared" si="14"/>
        <v>1395.9</v>
      </c>
      <c r="P55" s="253">
        <f t="shared" si="15"/>
        <v>1</v>
      </c>
      <c r="Q55" s="254">
        <f t="shared" si="9"/>
        <v>0</v>
      </c>
      <c r="R55" s="255">
        <f t="shared" si="16"/>
        <v>0</v>
      </c>
      <c r="S55" s="256">
        <f t="shared" si="17"/>
        <v>0</v>
      </c>
      <c r="T55" s="71"/>
      <c r="U55" s="71"/>
      <c r="V55" s="71"/>
      <c r="W55" s="97"/>
    </row>
    <row r="56" spans="1:23" s="70" customFormat="1" ht="25.5" x14ac:dyDescent="0.2">
      <c r="A56" s="109"/>
      <c r="B56" s="257" t="s">
        <v>397</v>
      </c>
      <c r="C56" s="258" t="s">
        <v>289</v>
      </c>
      <c r="D56" s="243" t="s">
        <v>72</v>
      </c>
      <c r="E56" s="244">
        <v>15</v>
      </c>
      <c r="F56" s="245">
        <v>101.54</v>
      </c>
      <c r="G56" s="246">
        <v>102.85</v>
      </c>
      <c r="H56" s="247">
        <f t="shared" si="11"/>
        <v>1523.1</v>
      </c>
      <c r="I56" s="247">
        <f t="shared" si="12"/>
        <v>1542.75</v>
      </c>
      <c r="J56" s="248">
        <v>10</v>
      </c>
      <c r="K56" s="248">
        <v>514.25</v>
      </c>
      <c r="L56" s="249"/>
      <c r="M56" s="250">
        <f t="shared" si="13"/>
        <v>0</v>
      </c>
      <c r="N56" s="251">
        <f t="shared" si="10"/>
        <v>10</v>
      </c>
      <c r="O56" s="252">
        <f t="shared" si="14"/>
        <v>1028.5</v>
      </c>
      <c r="P56" s="253">
        <f t="shared" si="15"/>
        <v>0.66666666666666663</v>
      </c>
      <c r="Q56" s="254">
        <f t="shared" si="9"/>
        <v>5</v>
      </c>
      <c r="R56" s="255">
        <f t="shared" si="16"/>
        <v>514.25</v>
      </c>
      <c r="S56" s="256">
        <f t="shared" si="17"/>
        <v>0.33333333333333331</v>
      </c>
      <c r="T56" s="71"/>
      <c r="U56" s="71"/>
      <c r="V56" s="71"/>
      <c r="W56" s="97"/>
    </row>
    <row r="57" spans="1:23" s="70" customFormat="1" ht="25.5" x14ac:dyDescent="0.2">
      <c r="B57" s="257" t="s">
        <v>398</v>
      </c>
      <c r="C57" s="258" t="s">
        <v>291</v>
      </c>
      <c r="D57" s="243" t="s">
        <v>72</v>
      </c>
      <c r="E57" s="244">
        <v>3</v>
      </c>
      <c r="F57" s="245">
        <v>110.34</v>
      </c>
      <c r="G57" s="246">
        <v>111.65</v>
      </c>
      <c r="H57" s="247">
        <f t="shared" si="11"/>
        <v>331.02</v>
      </c>
      <c r="I57" s="247">
        <f t="shared" si="12"/>
        <v>334.95</v>
      </c>
      <c r="J57" s="248">
        <v>2</v>
      </c>
      <c r="K57" s="248">
        <v>111.65</v>
      </c>
      <c r="L57" s="249"/>
      <c r="M57" s="250">
        <f t="shared" si="13"/>
        <v>0</v>
      </c>
      <c r="N57" s="251">
        <f t="shared" si="10"/>
        <v>2</v>
      </c>
      <c r="O57" s="252">
        <f t="shared" si="14"/>
        <v>223.3</v>
      </c>
      <c r="P57" s="253">
        <f t="shared" si="15"/>
        <v>0.66666666666666674</v>
      </c>
      <c r="Q57" s="254">
        <f t="shared" si="9"/>
        <v>1</v>
      </c>
      <c r="R57" s="255">
        <f t="shared" si="16"/>
        <v>111.65</v>
      </c>
      <c r="S57" s="256">
        <f t="shared" si="17"/>
        <v>0.33333333333333337</v>
      </c>
      <c r="T57" s="71"/>
      <c r="U57" s="71"/>
      <c r="V57" s="71"/>
      <c r="W57" s="97"/>
    </row>
    <row r="58" spans="1:23" s="70" customFormat="1" x14ac:dyDescent="0.2">
      <c r="A58" s="72"/>
      <c r="B58" s="241" t="s">
        <v>399</v>
      </c>
      <c r="C58" s="242" t="s">
        <v>400</v>
      </c>
      <c r="D58" s="243"/>
      <c r="E58" s="244"/>
      <c r="F58" s="245"/>
      <c r="G58" s="246"/>
      <c r="H58" s="247">
        <f t="shared" si="11"/>
        <v>0</v>
      </c>
      <c r="I58" s="247">
        <f t="shared" si="12"/>
        <v>0</v>
      </c>
      <c r="J58" s="248">
        <v>0</v>
      </c>
      <c r="K58" s="248">
        <v>0</v>
      </c>
      <c r="L58" s="249"/>
      <c r="M58" s="250">
        <f t="shared" si="13"/>
        <v>0</v>
      </c>
      <c r="N58" s="251">
        <f t="shared" si="10"/>
        <v>0</v>
      </c>
      <c r="O58" s="252">
        <f t="shared" si="14"/>
        <v>0</v>
      </c>
      <c r="P58" s="253" t="str">
        <f t="shared" si="15"/>
        <v/>
      </c>
      <c r="Q58" s="254">
        <f t="shared" si="9"/>
        <v>0</v>
      </c>
      <c r="R58" s="255">
        <f t="shared" si="16"/>
        <v>0</v>
      </c>
      <c r="S58" s="256" t="str">
        <f t="shared" si="17"/>
        <v/>
      </c>
      <c r="T58" s="71"/>
      <c r="U58" s="71"/>
      <c r="V58" s="71"/>
      <c r="W58" s="97"/>
    </row>
    <row r="59" spans="1:23" s="70" customFormat="1" x14ac:dyDescent="0.2">
      <c r="A59" s="109"/>
      <c r="B59" s="241" t="s">
        <v>401</v>
      </c>
      <c r="C59" s="242" t="s">
        <v>373</v>
      </c>
      <c r="D59" s="243"/>
      <c r="E59" s="244"/>
      <c r="F59" s="245"/>
      <c r="G59" s="246"/>
      <c r="H59" s="247">
        <f t="shared" si="11"/>
        <v>0</v>
      </c>
      <c r="I59" s="247">
        <f t="shared" si="12"/>
        <v>0</v>
      </c>
      <c r="J59" s="248"/>
      <c r="K59" s="248">
        <v>0</v>
      </c>
      <c r="L59" s="249"/>
      <c r="M59" s="250">
        <f t="shared" si="13"/>
        <v>0</v>
      </c>
      <c r="N59" s="251"/>
      <c r="O59" s="252">
        <f t="shared" si="14"/>
        <v>0</v>
      </c>
      <c r="P59" s="253" t="str">
        <f t="shared" si="15"/>
        <v/>
      </c>
      <c r="Q59" s="254"/>
      <c r="R59" s="255">
        <f t="shared" si="16"/>
        <v>0</v>
      </c>
      <c r="S59" s="256" t="str">
        <f t="shared" si="17"/>
        <v/>
      </c>
      <c r="T59" s="71"/>
      <c r="U59" s="71"/>
      <c r="V59" s="71"/>
      <c r="W59" s="97"/>
    </row>
    <row r="60" spans="1:23" s="70" customFormat="1" x14ac:dyDescent="0.2">
      <c r="B60" s="257" t="s">
        <v>402</v>
      </c>
      <c r="C60" s="258" t="s">
        <v>374</v>
      </c>
      <c r="D60" s="243" t="s">
        <v>51</v>
      </c>
      <c r="E60" s="244">
        <v>161</v>
      </c>
      <c r="F60" s="245">
        <v>6.34</v>
      </c>
      <c r="G60" s="246">
        <v>6.46</v>
      </c>
      <c r="H60" s="247">
        <f t="shared" si="11"/>
        <v>1020.74</v>
      </c>
      <c r="I60" s="247">
        <f t="shared" si="12"/>
        <v>1040.06</v>
      </c>
      <c r="J60" s="248">
        <v>161</v>
      </c>
      <c r="K60" s="248">
        <v>1040.06</v>
      </c>
      <c r="L60" s="249"/>
      <c r="M60" s="250">
        <f t="shared" si="13"/>
        <v>0</v>
      </c>
      <c r="N60" s="251">
        <f t="shared" si="10"/>
        <v>161</v>
      </c>
      <c r="O60" s="252">
        <f t="shared" si="14"/>
        <v>1040.06</v>
      </c>
      <c r="P60" s="253">
        <f t="shared" si="15"/>
        <v>1</v>
      </c>
      <c r="Q60" s="254">
        <f t="shared" si="9"/>
        <v>0</v>
      </c>
      <c r="R60" s="255">
        <f t="shared" si="16"/>
        <v>0</v>
      </c>
      <c r="S60" s="256">
        <f t="shared" si="17"/>
        <v>0</v>
      </c>
      <c r="T60" s="71"/>
      <c r="U60" s="71"/>
      <c r="V60" s="71"/>
      <c r="W60" s="97"/>
    </row>
    <row r="61" spans="1:23" s="70" customFormat="1" x14ac:dyDescent="0.2">
      <c r="A61" s="109"/>
      <c r="B61" s="257" t="s">
        <v>403</v>
      </c>
      <c r="C61" s="258" t="s">
        <v>375</v>
      </c>
      <c r="D61" s="243" t="s">
        <v>51</v>
      </c>
      <c r="E61" s="244">
        <v>80</v>
      </c>
      <c r="F61" s="245">
        <v>3.96</v>
      </c>
      <c r="G61" s="246">
        <v>4.09</v>
      </c>
      <c r="H61" s="247">
        <f t="shared" si="11"/>
        <v>316.8</v>
      </c>
      <c r="I61" s="247">
        <f t="shared" si="12"/>
        <v>327.2</v>
      </c>
      <c r="J61" s="248">
        <v>80</v>
      </c>
      <c r="K61" s="248">
        <v>327.2</v>
      </c>
      <c r="L61" s="249"/>
      <c r="M61" s="250">
        <f t="shared" si="13"/>
        <v>0</v>
      </c>
      <c r="N61" s="251">
        <f t="shared" si="10"/>
        <v>80</v>
      </c>
      <c r="O61" s="252">
        <f t="shared" si="14"/>
        <v>327.2</v>
      </c>
      <c r="P61" s="253">
        <f t="shared" si="15"/>
        <v>1</v>
      </c>
      <c r="Q61" s="254">
        <f t="shared" si="9"/>
        <v>0</v>
      </c>
      <c r="R61" s="255">
        <f t="shared" si="16"/>
        <v>0</v>
      </c>
      <c r="S61" s="256">
        <f t="shared" si="17"/>
        <v>0</v>
      </c>
      <c r="T61" s="71"/>
      <c r="U61" s="71"/>
      <c r="V61" s="71"/>
      <c r="W61" s="97"/>
    </row>
    <row r="62" spans="1:23" s="70" customFormat="1" x14ac:dyDescent="0.2">
      <c r="A62" s="109"/>
      <c r="B62" s="241" t="s">
        <v>404</v>
      </c>
      <c r="C62" s="242" t="s">
        <v>366</v>
      </c>
      <c r="D62" s="243"/>
      <c r="E62" s="244"/>
      <c r="F62" s="245"/>
      <c r="G62" s="246"/>
      <c r="H62" s="247">
        <f t="shared" si="11"/>
        <v>0</v>
      </c>
      <c r="I62" s="247">
        <f t="shared" si="12"/>
        <v>0</v>
      </c>
      <c r="J62" s="248"/>
      <c r="K62" s="248">
        <v>0</v>
      </c>
      <c r="L62" s="249"/>
      <c r="M62" s="250">
        <f t="shared" si="13"/>
        <v>0</v>
      </c>
      <c r="N62" s="251"/>
      <c r="O62" s="252">
        <f t="shared" si="14"/>
        <v>0</v>
      </c>
      <c r="P62" s="253" t="str">
        <f t="shared" si="15"/>
        <v/>
      </c>
      <c r="Q62" s="254"/>
      <c r="R62" s="255">
        <f t="shared" si="16"/>
        <v>0</v>
      </c>
      <c r="S62" s="256" t="str">
        <f t="shared" si="17"/>
        <v/>
      </c>
      <c r="T62" s="71"/>
      <c r="U62" s="71"/>
      <c r="V62" s="71"/>
      <c r="W62" s="97"/>
    </row>
    <row r="63" spans="1:23" s="70" customFormat="1" x14ac:dyDescent="0.2">
      <c r="B63" s="257" t="s">
        <v>405</v>
      </c>
      <c r="C63" s="258" t="s">
        <v>243</v>
      </c>
      <c r="D63" s="243" t="s">
        <v>369</v>
      </c>
      <c r="E63" s="244">
        <v>322</v>
      </c>
      <c r="F63" s="245">
        <v>8.2100000000000009</v>
      </c>
      <c r="G63" s="246">
        <v>8.4499999999999993</v>
      </c>
      <c r="H63" s="247">
        <f t="shared" si="11"/>
        <v>2643.62</v>
      </c>
      <c r="I63" s="247">
        <f t="shared" si="12"/>
        <v>2720.9</v>
      </c>
      <c r="J63" s="248">
        <v>322</v>
      </c>
      <c r="K63" s="248">
        <v>2720.8999999999996</v>
      </c>
      <c r="L63" s="249"/>
      <c r="M63" s="250">
        <f t="shared" si="13"/>
        <v>0</v>
      </c>
      <c r="N63" s="251">
        <f t="shared" si="10"/>
        <v>322</v>
      </c>
      <c r="O63" s="252">
        <f t="shared" si="14"/>
        <v>2720.8999999999996</v>
      </c>
      <c r="P63" s="253">
        <f t="shared" si="15"/>
        <v>0.99999999999999978</v>
      </c>
      <c r="Q63" s="254">
        <f t="shared" si="9"/>
        <v>0</v>
      </c>
      <c r="R63" s="255">
        <f t="shared" si="16"/>
        <v>0</v>
      </c>
      <c r="S63" s="256">
        <f t="shared" si="17"/>
        <v>0</v>
      </c>
      <c r="T63" s="71"/>
      <c r="U63" s="71"/>
      <c r="V63" s="71"/>
      <c r="W63" s="97"/>
    </row>
    <row r="64" spans="1:23" s="70" customFormat="1" x14ac:dyDescent="0.2">
      <c r="A64" s="72"/>
      <c r="B64" s="257" t="s">
        <v>406</v>
      </c>
      <c r="C64" s="258" t="s">
        <v>245</v>
      </c>
      <c r="D64" s="243" t="s">
        <v>369</v>
      </c>
      <c r="E64" s="244">
        <v>161</v>
      </c>
      <c r="F64" s="245">
        <v>7.64</v>
      </c>
      <c r="G64" s="246">
        <v>7.88</v>
      </c>
      <c r="H64" s="247">
        <f t="shared" si="11"/>
        <v>1230.04</v>
      </c>
      <c r="I64" s="247">
        <f t="shared" si="12"/>
        <v>1268.68</v>
      </c>
      <c r="J64" s="248">
        <v>161</v>
      </c>
      <c r="K64" s="248">
        <v>0</v>
      </c>
      <c r="L64" s="249"/>
      <c r="M64" s="250">
        <f t="shared" si="13"/>
        <v>0</v>
      </c>
      <c r="N64" s="251">
        <f t="shared" si="10"/>
        <v>161</v>
      </c>
      <c r="O64" s="252">
        <f t="shared" si="14"/>
        <v>1268.68</v>
      </c>
      <c r="P64" s="253">
        <f t="shared" si="15"/>
        <v>1</v>
      </c>
      <c r="Q64" s="254">
        <f t="shared" si="9"/>
        <v>0</v>
      </c>
      <c r="R64" s="255">
        <f t="shared" si="16"/>
        <v>0</v>
      </c>
      <c r="S64" s="256">
        <f t="shared" si="17"/>
        <v>0</v>
      </c>
      <c r="T64" s="71"/>
      <c r="U64" s="71"/>
      <c r="V64" s="71"/>
      <c r="W64" s="97"/>
    </row>
    <row r="65" spans="1:23" s="70" customFormat="1" x14ac:dyDescent="0.2">
      <c r="A65" s="109"/>
      <c r="B65" s="257" t="s">
        <v>407</v>
      </c>
      <c r="C65" s="258" t="s">
        <v>408</v>
      </c>
      <c r="D65" s="243"/>
      <c r="E65" s="244"/>
      <c r="F65" s="245"/>
      <c r="G65" s="246"/>
      <c r="H65" s="247"/>
      <c r="I65" s="247"/>
      <c r="J65" s="248"/>
      <c r="K65" s="248">
        <v>0</v>
      </c>
      <c r="L65" s="249"/>
      <c r="M65" s="250">
        <f t="shared" si="13"/>
        <v>0</v>
      </c>
      <c r="N65" s="251"/>
      <c r="O65" s="252">
        <f t="shared" si="14"/>
        <v>0</v>
      </c>
      <c r="P65" s="253" t="str">
        <f t="shared" si="15"/>
        <v/>
      </c>
      <c r="Q65" s="254"/>
      <c r="R65" s="255">
        <f t="shared" si="16"/>
        <v>0</v>
      </c>
      <c r="S65" s="256" t="str">
        <f t="shared" si="17"/>
        <v/>
      </c>
      <c r="T65" s="71"/>
      <c r="U65" s="71"/>
      <c r="V65" s="71"/>
      <c r="W65" s="97"/>
    </row>
    <row r="66" spans="1:23" s="70" customFormat="1" x14ac:dyDescent="0.2">
      <c r="B66" s="257" t="s">
        <v>409</v>
      </c>
      <c r="C66" s="258" t="s">
        <v>377</v>
      </c>
      <c r="D66" s="243" t="s">
        <v>51</v>
      </c>
      <c r="E66" s="244">
        <v>38</v>
      </c>
      <c r="F66" s="245">
        <v>53.16</v>
      </c>
      <c r="G66" s="246">
        <v>55.2</v>
      </c>
      <c r="H66" s="247">
        <f t="shared" si="11"/>
        <v>2020.08</v>
      </c>
      <c r="I66" s="247">
        <f t="shared" si="12"/>
        <v>2097.6</v>
      </c>
      <c r="J66" s="248">
        <v>38</v>
      </c>
      <c r="K66" s="248">
        <v>2097.6</v>
      </c>
      <c r="L66" s="249"/>
      <c r="M66" s="250">
        <f t="shared" si="13"/>
        <v>0</v>
      </c>
      <c r="N66" s="251">
        <f t="shared" si="10"/>
        <v>38</v>
      </c>
      <c r="O66" s="252">
        <f t="shared" si="14"/>
        <v>2097.6</v>
      </c>
      <c r="P66" s="253">
        <f t="shared" si="15"/>
        <v>1</v>
      </c>
      <c r="Q66" s="254">
        <f t="shared" si="9"/>
        <v>0</v>
      </c>
      <c r="R66" s="255">
        <f t="shared" si="16"/>
        <v>0</v>
      </c>
      <c r="S66" s="256">
        <f t="shared" si="17"/>
        <v>0</v>
      </c>
      <c r="T66" s="71"/>
      <c r="U66" s="71"/>
      <c r="V66" s="71"/>
      <c r="W66" s="97"/>
    </row>
    <row r="67" spans="1:23" s="70" customFormat="1" x14ac:dyDescent="0.2">
      <c r="A67" s="72"/>
      <c r="B67" s="241" t="s">
        <v>410</v>
      </c>
      <c r="C67" s="242" t="s">
        <v>411</v>
      </c>
      <c r="D67" s="243"/>
      <c r="E67" s="244"/>
      <c r="F67" s="245"/>
      <c r="G67" s="246"/>
      <c r="H67" s="247">
        <f t="shared" si="11"/>
        <v>0</v>
      </c>
      <c r="I67" s="247">
        <f t="shared" si="12"/>
        <v>0</v>
      </c>
      <c r="J67" s="248"/>
      <c r="K67" s="248">
        <v>0</v>
      </c>
      <c r="L67" s="249"/>
      <c r="M67" s="250">
        <f t="shared" si="13"/>
        <v>0</v>
      </c>
      <c r="N67" s="251"/>
      <c r="O67" s="252">
        <f t="shared" si="14"/>
        <v>0</v>
      </c>
      <c r="P67" s="253" t="str">
        <f t="shared" si="15"/>
        <v/>
      </c>
      <c r="Q67" s="254"/>
      <c r="R67" s="255">
        <f t="shared" si="16"/>
        <v>0</v>
      </c>
      <c r="S67" s="256" t="str">
        <f t="shared" si="17"/>
        <v/>
      </c>
      <c r="T67" s="71"/>
      <c r="U67" s="71"/>
      <c r="V67" s="71"/>
      <c r="W67" s="97"/>
    </row>
    <row r="68" spans="1:23" s="70" customFormat="1" ht="25.5" x14ac:dyDescent="0.2">
      <c r="A68" s="109"/>
      <c r="B68" s="257" t="s">
        <v>412</v>
      </c>
      <c r="C68" s="258" t="s">
        <v>413</v>
      </c>
      <c r="D68" s="243" t="s">
        <v>51</v>
      </c>
      <c r="E68" s="244">
        <v>38</v>
      </c>
      <c r="F68" s="245">
        <v>126.39</v>
      </c>
      <c r="G68" s="246">
        <v>128.44</v>
      </c>
      <c r="H68" s="247">
        <f t="shared" si="11"/>
        <v>4802.82</v>
      </c>
      <c r="I68" s="247">
        <f t="shared" si="12"/>
        <v>4880.72</v>
      </c>
      <c r="J68" s="248">
        <v>38</v>
      </c>
      <c r="K68" s="248">
        <v>4880.72</v>
      </c>
      <c r="L68" s="249"/>
      <c r="M68" s="250">
        <f t="shared" si="13"/>
        <v>0</v>
      </c>
      <c r="N68" s="251">
        <f t="shared" si="10"/>
        <v>38</v>
      </c>
      <c r="O68" s="252">
        <f t="shared" si="14"/>
        <v>4880.72</v>
      </c>
      <c r="P68" s="253">
        <f t="shared" si="15"/>
        <v>1</v>
      </c>
      <c r="Q68" s="254">
        <f t="shared" si="9"/>
        <v>0</v>
      </c>
      <c r="R68" s="255">
        <f t="shared" si="16"/>
        <v>0</v>
      </c>
      <c r="S68" s="256">
        <f t="shared" si="17"/>
        <v>0</v>
      </c>
      <c r="T68" s="71"/>
      <c r="U68" s="71"/>
      <c r="V68" s="71"/>
      <c r="W68" s="97"/>
    </row>
    <row r="69" spans="1:23" s="70" customFormat="1" x14ac:dyDescent="0.2">
      <c r="B69" s="241" t="s">
        <v>414</v>
      </c>
      <c r="C69" s="242" t="s">
        <v>415</v>
      </c>
      <c r="D69" s="243"/>
      <c r="E69" s="244"/>
      <c r="F69" s="245"/>
      <c r="G69" s="246"/>
      <c r="H69" s="247"/>
      <c r="I69" s="247"/>
      <c r="J69" s="248"/>
      <c r="K69" s="248">
        <v>0</v>
      </c>
      <c r="L69" s="249"/>
      <c r="M69" s="250"/>
      <c r="N69" s="251"/>
      <c r="O69" s="252">
        <f t="shared" si="14"/>
        <v>0</v>
      </c>
      <c r="P69" s="253" t="str">
        <f t="shared" si="15"/>
        <v/>
      </c>
      <c r="Q69" s="254"/>
      <c r="R69" s="255">
        <f t="shared" si="16"/>
        <v>0</v>
      </c>
      <c r="S69" s="256" t="str">
        <f t="shared" si="17"/>
        <v/>
      </c>
      <c r="T69" s="71"/>
      <c r="U69" s="71"/>
      <c r="V69" s="71"/>
      <c r="W69" s="97"/>
    </row>
    <row r="70" spans="1:23" s="70" customFormat="1" ht="26.25" thickBot="1" x14ac:dyDescent="0.25">
      <c r="A70" s="109"/>
      <c r="B70" s="260" t="s">
        <v>416</v>
      </c>
      <c r="C70" s="261" t="s">
        <v>417</v>
      </c>
      <c r="D70" s="262" t="s">
        <v>51</v>
      </c>
      <c r="E70" s="263">
        <v>20</v>
      </c>
      <c r="F70" s="264">
        <v>53.16</v>
      </c>
      <c r="G70" s="265">
        <v>55.2</v>
      </c>
      <c r="H70" s="247">
        <f t="shared" si="11"/>
        <v>1063.2</v>
      </c>
      <c r="I70" s="247">
        <f t="shared" si="12"/>
        <v>1104</v>
      </c>
      <c r="J70" s="266">
        <v>20</v>
      </c>
      <c r="K70" s="267">
        <v>0</v>
      </c>
      <c r="L70" s="249"/>
      <c r="M70" s="250">
        <f t="shared" si="13"/>
        <v>0</v>
      </c>
      <c r="N70" s="268">
        <f t="shared" si="10"/>
        <v>20</v>
      </c>
      <c r="O70" s="269">
        <f t="shared" si="14"/>
        <v>1104</v>
      </c>
      <c r="P70" s="270">
        <f t="shared" si="15"/>
        <v>1</v>
      </c>
      <c r="Q70" s="271">
        <f t="shared" si="9"/>
        <v>0</v>
      </c>
      <c r="R70" s="272">
        <f t="shared" si="16"/>
        <v>0</v>
      </c>
      <c r="S70" s="273">
        <f t="shared" si="17"/>
        <v>0</v>
      </c>
      <c r="T70" s="71"/>
      <c r="U70" s="71"/>
      <c r="V70" s="71"/>
      <c r="W70" s="97"/>
    </row>
    <row r="73" spans="1:23" x14ac:dyDescent="0.25">
      <c r="M73" s="18">
        <f>SUM(M14:M72)</f>
        <v>0</v>
      </c>
    </row>
  </sheetData>
  <autoFilter ref="C1:C70"/>
  <mergeCells count="30">
    <mergeCell ref="Q11:Q12"/>
    <mergeCell ref="R11:R12"/>
    <mergeCell ref="S11:S12"/>
    <mergeCell ref="W11:Y11"/>
    <mergeCell ref="K11:K12"/>
    <mergeCell ref="L11:L12"/>
    <mergeCell ref="M11:M12"/>
    <mergeCell ref="N11:N12"/>
    <mergeCell ref="O11:O12"/>
    <mergeCell ref="P11:P12"/>
    <mergeCell ref="Q9:S10"/>
    <mergeCell ref="J10:K10"/>
    <mergeCell ref="L10:M10"/>
    <mergeCell ref="N10:P10"/>
    <mergeCell ref="E11:E12"/>
    <mergeCell ref="F11:F12"/>
    <mergeCell ref="G11:G12"/>
    <mergeCell ref="H11:H12"/>
    <mergeCell ref="I11:I12"/>
    <mergeCell ref="J11:J12"/>
    <mergeCell ref="B1:S1"/>
    <mergeCell ref="B2:S2"/>
    <mergeCell ref="B3:S3"/>
    <mergeCell ref="E4:O4"/>
    <mergeCell ref="R4:S4"/>
    <mergeCell ref="B9:B12"/>
    <mergeCell ref="C9:C12"/>
    <mergeCell ref="D9:D12"/>
    <mergeCell ref="E9:H10"/>
    <mergeCell ref="J9:P9"/>
  </mergeCells>
  <conditionalFormatting sqref="S2:S3 S5:S1048576">
    <cfRule type="cellIs" dxfId="3" priority="4" operator="lessThan">
      <formula>0</formula>
    </cfRule>
  </conditionalFormatting>
  <conditionalFormatting sqref="Q2:Q1048576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S4">
    <cfRule type="cellIs" dxfId="0" priority="1" operator="lessThan">
      <formula>0</formula>
    </cfRule>
  </conditionalFormatting>
  <pageMargins left="3.937007874015748E-2" right="3.937007874015748E-2" top="0.55000000000000004" bottom="0.67" header="0.31496062992125984" footer="0.31496062992125984"/>
  <pageSetup paperSize="9" fitToHeight="0" orientation="landscape" r:id="rId1"/>
  <rowBreaks count="2" manualBreakCount="2">
    <brk id="27" min="1" max="18" man="1"/>
    <brk id="66" min="1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VAL. PRINC</vt:lpstr>
      <vt:lpstr>VAL AMP 3</vt:lpstr>
      <vt:lpstr>VAL AMP4 MM</vt:lpstr>
      <vt:lpstr>'VAL AMP 3'!Área_de_impresión</vt:lpstr>
      <vt:lpstr>'VAL AMP4 MM'!Área_de_impresión</vt:lpstr>
      <vt:lpstr>'VAL. PRINC'!Área_de_impresión</vt:lpstr>
      <vt:lpstr>'VAL AMP 3'!Títulos_a_imprimir</vt:lpstr>
      <vt:lpstr>'VAL AMP4 MM'!Títulos_a_imprimir</vt:lpstr>
      <vt:lpstr>'VAL. PRINC'!Títulos_a_imprimir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2021-12-24T17:06:18Z</cp:lastPrinted>
  <dcterms:created xsi:type="dcterms:W3CDTF">2021-12-24T16:32:55Z</dcterms:created>
  <dcterms:modified xsi:type="dcterms:W3CDTF">2021-12-24T17:06:41Z</dcterms:modified>
</cp:coreProperties>
</file>