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5C0D8F97-D862-4267-BEAE-C0EF098C4EB5}" xr6:coauthVersionLast="37" xr6:coauthVersionMax="47" xr10:uidLastSave="{00000000-0000-0000-0000-000000000000}"/>
  <bookViews>
    <workbookView xWindow="-120" yWindow="-120" windowWidth="29040" windowHeight="15720" tabRatio="605" activeTab="1" xr2:uid="{00000000-000D-0000-FFFF-FFFF00000000}"/>
  </bookViews>
  <sheets>
    <sheet name="Relacion de EM" sheetId="1" r:id="rId1"/>
    <sheet name="Presupuesto" sheetId="22" r:id="rId2"/>
    <sheet name="Hoja1" sheetId="23" r:id="rId3"/>
  </sheets>
  <definedNames>
    <definedName name="_xlnm._FilterDatabase" localSheetId="0" hidden="1">'Relacion de EM'!$A$3:$O$14</definedName>
  </definedNames>
  <calcPr calcId="179021"/>
  <pivotCaches>
    <pivotCache cacheId="4" r:id="rId4"/>
  </pivotCaches>
</workbook>
</file>

<file path=xl/calcChain.xml><?xml version="1.0" encoding="utf-8"?>
<calcChain xmlns="http://schemas.openxmlformats.org/spreadsheetml/2006/main">
  <c r="K16" i="1" l="1"/>
  <c r="A1" i="23" l="1"/>
  <c r="K15" i="1"/>
  <c r="K14" i="1" l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<sst xmlns="http://schemas.openxmlformats.org/spreadsheetml/2006/main" count="139" uniqueCount="50">
  <si>
    <t>Area</t>
  </si>
  <si>
    <t>Nivel</t>
  </si>
  <si>
    <t>TIPO</t>
  </si>
  <si>
    <t>Cuadro</t>
  </si>
  <si>
    <t>Detalle</t>
  </si>
  <si>
    <t>ITEM</t>
  </si>
  <si>
    <t>DESCRIPCION</t>
  </si>
  <si>
    <t>UNIDAD</t>
  </si>
  <si>
    <t>CANTIDAD</t>
  </si>
  <si>
    <t>PRECIO</t>
  </si>
  <si>
    <t>TOTAL</t>
  </si>
  <si>
    <t>ESTADO</t>
  </si>
  <si>
    <t>Obs</t>
  </si>
  <si>
    <t>pedido</t>
  </si>
  <si>
    <t>orden</t>
  </si>
  <si>
    <t>Comedor</t>
  </si>
  <si>
    <t>Uso General</t>
  </si>
  <si>
    <t>EQUIPAMIENTO</t>
  </si>
  <si>
    <t>CUADRO N°01</t>
  </si>
  <si>
    <t>EQUIPAMIENTO PARA COMEDOR Y COCINA</t>
  </si>
  <si>
    <t>EQUIPAMIENTO PARA AMBIENTES MULTIUSO</t>
  </si>
  <si>
    <t>Und</t>
  </si>
  <si>
    <t>EETT</t>
  </si>
  <si>
    <t>EQUIPAMIENTO PARA SOPORTE DE IMAGEN</t>
  </si>
  <si>
    <t>COCINA INDUSTRIAL DE ACERO INOX</t>
  </si>
  <si>
    <t>CUADRO N°02</t>
  </si>
  <si>
    <t>UTENSILIOS DE COCINA</t>
  </si>
  <si>
    <t>MOBILIARIO</t>
  </si>
  <si>
    <t>MOBILIARIO PARA COMEDOR Y COCINA</t>
  </si>
  <si>
    <t>ESTANTERÍA PARA COCINA</t>
  </si>
  <si>
    <t>ESTANTERÍA PARA COCINA DE COMEDOR</t>
  </si>
  <si>
    <t>PUERTAS BAJAS PARA LABORATORIOS</t>
  </si>
  <si>
    <t>Laboratorio</t>
  </si>
  <si>
    <t>CUADRO N°03</t>
  </si>
  <si>
    <t>EQUIPAMIENTO PARA LABORATORIO</t>
  </si>
  <si>
    <t>KIT DE ROBÓTICA EDUCATIVA BÁSICO</t>
  </si>
  <si>
    <t>KIT DE ROBÓTICA EDUCATIVA AVANZADA</t>
  </si>
  <si>
    <t>MULTÍMETRO DIGITAL CON PUERTO USB</t>
  </si>
  <si>
    <t>CUADRO N°04</t>
  </si>
  <si>
    <t>SISTEMA DE SWITCH DE AUDIO Y VIDEO</t>
  </si>
  <si>
    <t>Etiquetas de fila</t>
  </si>
  <si>
    <t>Suma de CANTIDAD</t>
  </si>
  <si>
    <t>Suma de PRECIO</t>
  </si>
  <si>
    <t>Suma de TOTAL</t>
  </si>
  <si>
    <t>Total general</t>
  </si>
  <si>
    <t>CUADRO N°05</t>
  </si>
  <si>
    <t>SISTEMA DE AIRE ACONDICIONADO DE PRECISION</t>
  </si>
  <si>
    <t>EQUIPAMIENTO PARA LOZA DEPORTIVA</t>
  </si>
  <si>
    <t>SISTEMA SISTEMA DSP PARA LOZA DEPORTIVA</t>
  </si>
  <si>
    <t>SISTEMA DSP PARA LOZA DEPORTIVA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</si>
</sst>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4" fontId="1" fillId="2" borderId="0" xfId="0" applyNumberFormat="1" applyFont="1" applyFill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6" Type="http://schemas.openxmlformats.org/officeDocument/2006/relationships/image" Target="../media/image3.emf"/><Relationship Id="rId5" Type="http://schemas.openxmlformats.org/officeDocument/2006/relationships/customXml" Target="../ink/ink3.xml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5</xdr:col>
      <xdr:colOff>349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14:cNvPr>
            <xdr14:cNvContentPartPr/>
          </xdr14:nvContentPartPr>
          <xdr14:nvPr macro=""/>
          <xdr14:xfrm>
            <a:off x="6410325" y="571500"/>
            <a:ext cx="0" cy="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10325" y="5715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1009830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14:cNvPr>
            <xdr14:cNvContentPartPr/>
          </xdr14:nvContentPartPr>
          <xdr14:nvPr macro=""/>
          <xdr14:xfrm>
            <a:off x="8129905" y="571500"/>
            <a:ext cx="4445" cy="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18780" y="571500"/>
              <a:ext cx="22225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5</xdr:col>
      <xdr:colOff>10474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14:cNvPr>
            <xdr14:cNvContentPartPr/>
          </xdr14:nvContentPartPr>
          <xdr14:nvPr macro=""/>
          <xdr14:xfrm>
            <a:off x="6410325" y="571500"/>
            <a:ext cx="10160" cy="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406417" y="571500"/>
              <a:ext cx="17819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</inkml:trace>
  <inkml:trace contextRef="#ctx0" brushRef="#br0">1 1</inkml:trace>
  <inkml:trace contextRef="#ctx0" brushRef="#br0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1,'-1'0</inkml:trace>
  <inkml:trace contextRef="#ctx0" brushRef="#br0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" refreshedDate="44994.68579502315" createdVersion="8" refreshedVersion="6" minRefreshableVersion="3" recordCount="17" xr:uid="{00000000-000A-0000-FFFF-FFFF00000000}">
  <cacheSource type="worksheet">
    <worksheetSource ref="A3:O44" sheet="Relacion de EM"/>
  </cacheSource>
  <cacheFields count="15">
    <cacheField name="Area" numFmtId="0">
      <sharedItems containsBlank="1"/>
    </cacheField>
    <cacheField name="Nivel" numFmtId="0">
      <sharedItems containsBlank="1"/>
    </cacheField>
    <cacheField name="TIPO" numFmtId="0">
      <sharedItems containsBlank="1" count="3">
        <s v="EQUIPAMIENTO"/>
        <s v="MOBILIARIO"/>
        <m/>
      </sharedItems>
    </cacheField>
    <cacheField name="Cuadro" numFmtId="0">
      <sharedItems containsBlank="1"/>
    </cacheField>
    <cacheField name="Detalle" numFmtId="0">
      <sharedItems containsBlank="1"/>
    </cacheField>
    <cacheField name="ITEM" numFmtId="0">
      <sharedItems containsString="0" containsBlank="1" containsNumber="1" containsInteger="1" minValue="1" maxValue="4"/>
    </cacheField>
    <cacheField name="DESCRIPCION" numFmtId="0">
      <sharedItems containsBlank="1" count="14">
        <s v="EQUIPAMIENTO PARA AMBIENTES MULTIUSO"/>
        <s v="EQUIPAMIENTO PARA SOPORTE DE IMAGEN"/>
        <s v="COCINA INDUSTRIAL DE ACERO INOX"/>
        <s v="UTENSILIOS DE COCINA"/>
        <s v="ESTANTERÍA PARA COCINA"/>
        <s v="ESTANTERÍA PARA COCINA DE COMEDOR"/>
        <s v="PUERTAS BAJAS PARA LABORATORIOS"/>
        <s v="KIT DE ROBÓTICA EDUCATIVA BÁSICO"/>
        <s v="KIT DE ROBÓTICA EDUCATIVA AVANZADA"/>
        <s v="MULTÍMETRO DIGITAL CON PUERTO USB"/>
        <s v="SISTEMA DE SWITCH DE AUDIO Y VIDEO"/>
        <s v="SISTEMA DE AIRE ACONDICIONADO DE PRECISION"/>
        <s v="SISTEMA SISTEMA DSP PARA LOZA DEPORTIVA"/>
        <m/>
      </sharedItems>
    </cacheField>
    <cacheField name="UNIDAD" numFmtId="0">
      <sharedItems containsBlank="1"/>
    </cacheField>
    <cacheField name="CANTIDAD" numFmtId="0">
      <sharedItems containsString="0" containsBlank="1" containsNumber="1" containsInteger="1" minValue="1" maxValue="46"/>
    </cacheField>
    <cacheField name="PRECIO" numFmtId="4">
      <sharedItems containsString="0" containsBlank="1" containsNumber="1" containsInteger="1" minValue="360" maxValue="89500"/>
    </cacheField>
    <cacheField name="TOTAL" numFmtId="0">
      <sharedItems containsString="0" containsBlank="1" containsNumber="1" containsInteger="1" minValue="5000" maxValue="135000"/>
    </cacheField>
    <cacheField name="ESTADO" numFmtId="0">
      <sharedItems containsBlank="1"/>
    </cacheField>
    <cacheField name="Obs" numFmtId="0">
      <sharedItems containsNonDate="0" containsString="0" containsBlank="1"/>
    </cacheField>
    <cacheField name="pedido" numFmtId="0">
      <sharedItems containsNonDate="0" containsString="0" containsBlank="1"/>
    </cacheField>
    <cacheField name="ord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Comedor"/>
    <s v="Uso General"/>
    <x v="0"/>
    <s v="CUADRO N°01"/>
    <s v="EQUIPAMIENTO PARA COMEDOR Y COCINA"/>
    <n v="1"/>
    <x v="0"/>
    <s v="Und"/>
    <n v="1"/>
    <n v="41500"/>
    <n v="41500"/>
    <s v="EETT"/>
    <m/>
    <m/>
    <m/>
  </r>
  <r>
    <s v="Comedor"/>
    <s v="Uso General"/>
    <x v="0"/>
    <s v="CUADRO N°01"/>
    <s v="EQUIPAMIENTO PARA COMEDOR Y COCINA"/>
    <n v="2"/>
    <x v="1"/>
    <s v="Und"/>
    <n v="1"/>
    <n v="38000"/>
    <n v="38000"/>
    <s v="EETT"/>
    <m/>
    <m/>
    <m/>
  </r>
  <r>
    <s v="Comedor"/>
    <s v="Uso General"/>
    <x v="0"/>
    <s v="CUADRO N°01"/>
    <s v="EQUIPAMIENTO PARA COMEDOR Y COCINA"/>
    <n v="3"/>
    <x v="2"/>
    <s v="Und"/>
    <n v="2"/>
    <n v="4500"/>
    <n v="9000"/>
    <s v="EETT"/>
    <m/>
    <m/>
    <m/>
  </r>
  <r>
    <s v="Comedor"/>
    <s v="Uso General"/>
    <x v="0"/>
    <s v="CUADRO N°02"/>
    <s v="EQUIPAMIENTO PARA COMEDOR Y COCINA"/>
    <n v="4"/>
    <x v="3"/>
    <s v="Und"/>
    <n v="1"/>
    <n v="5000"/>
    <n v="5000"/>
    <s v="EETT"/>
    <m/>
    <m/>
    <m/>
  </r>
  <r>
    <s v="Comedor"/>
    <s v="Uso General"/>
    <x v="1"/>
    <s v="CUADRO N°02"/>
    <s v="MOBILIARIO PARA COMEDOR Y COCINA"/>
    <n v="1"/>
    <x v="4"/>
    <s v="Und"/>
    <n v="1"/>
    <n v="5200"/>
    <n v="5200"/>
    <s v="EETT"/>
    <m/>
    <m/>
    <m/>
  </r>
  <r>
    <s v="Comedor"/>
    <s v="Uso General"/>
    <x v="1"/>
    <s v="CUADRO N°02"/>
    <s v="MOBILIARIO PARA COMEDOR Y COCINA"/>
    <n v="2"/>
    <x v="5"/>
    <s v="Und"/>
    <n v="1"/>
    <n v="7500"/>
    <n v="7500"/>
    <s v="EETT"/>
    <m/>
    <m/>
    <m/>
  </r>
  <r>
    <s v="Comedor"/>
    <s v="Uso General"/>
    <x v="1"/>
    <s v="CUADRO N°02"/>
    <s v="MOBILIARIO PARA COMEDOR Y COCINA"/>
    <n v="3"/>
    <x v="6"/>
    <s v="Und"/>
    <n v="46"/>
    <n v="360"/>
    <n v="16560"/>
    <s v="EETT"/>
    <m/>
    <m/>
    <m/>
  </r>
  <r>
    <s v="Laboratorio"/>
    <s v="Uso General"/>
    <x v="0"/>
    <s v="CUADRO N°03"/>
    <s v="EQUIPAMIENTO PARA LABORATORIO"/>
    <n v="1"/>
    <x v="7"/>
    <s v="Und"/>
    <n v="30"/>
    <n v="850"/>
    <n v="25500"/>
    <s v="EETT"/>
    <m/>
    <m/>
    <m/>
  </r>
  <r>
    <s v="Laboratorio"/>
    <s v="Uso General"/>
    <x v="0"/>
    <s v="CUADRO N°03"/>
    <s v="EQUIPAMIENTO PARA LABORATORIO"/>
    <n v="2"/>
    <x v="8"/>
    <s v="Und"/>
    <n v="30"/>
    <n v="4500"/>
    <n v="135000"/>
    <s v="EETT"/>
    <m/>
    <m/>
    <m/>
  </r>
  <r>
    <s v="Laboratorio"/>
    <s v="Uso General"/>
    <x v="0"/>
    <s v="CUADRO N°03"/>
    <s v="EQUIPAMIENTO PARA LABORATORIO"/>
    <n v="3"/>
    <x v="9"/>
    <s v="Und"/>
    <n v="12"/>
    <n v="700"/>
    <n v="8400"/>
    <s v="EETT"/>
    <m/>
    <m/>
    <m/>
  </r>
  <r>
    <s v="Laboratorio"/>
    <s v="Uso General"/>
    <x v="0"/>
    <s v="CUADRO N°04"/>
    <s v="EQUIPAMIENTO PARA LABORATORIO"/>
    <n v="3"/>
    <x v="10"/>
    <s v="Und"/>
    <n v="1"/>
    <n v="42000"/>
    <n v="42000"/>
    <s v="EETT"/>
    <m/>
    <m/>
    <m/>
  </r>
  <r>
    <s v="Laboratorio"/>
    <s v="Uso General"/>
    <x v="0"/>
    <s v="CUADRO N°05"/>
    <s v="EQUIPAMIENTO PARA LABORATORIO"/>
    <n v="4"/>
    <x v="11"/>
    <s v="Und"/>
    <n v="1"/>
    <n v="44200"/>
    <n v="44200"/>
    <s v="EETT"/>
    <m/>
    <m/>
    <m/>
  </r>
  <r>
    <s v="Laboratorio"/>
    <s v="Uso General"/>
    <x v="0"/>
    <s v="CUADRO N°05"/>
    <s v="EQUIPAMIENTO PARA LOZA DEPORTIVA"/>
    <n v="4"/>
    <x v="12"/>
    <s v="Und"/>
    <n v="1"/>
    <n v="89500"/>
    <n v="89500"/>
    <s v="EETT"/>
    <m/>
    <m/>
    <m/>
  </r>
  <r>
    <m/>
    <m/>
    <x v="2"/>
    <m/>
    <m/>
    <m/>
    <x v="13"/>
    <m/>
    <m/>
    <m/>
    <m/>
    <m/>
    <m/>
    <m/>
    <m/>
  </r>
  <r>
    <m/>
    <m/>
    <x v="2"/>
    <m/>
    <m/>
    <m/>
    <x v="13"/>
    <m/>
    <m/>
    <m/>
    <m/>
    <m/>
    <m/>
    <m/>
    <m/>
  </r>
  <r>
    <m/>
    <m/>
    <x v="2"/>
    <m/>
    <m/>
    <m/>
    <x v="13"/>
    <m/>
    <m/>
    <m/>
    <m/>
    <m/>
    <m/>
    <m/>
    <m/>
  </r>
  <r>
    <m/>
    <m/>
    <x v="2"/>
    <m/>
    <m/>
    <m/>
    <x v="1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6" cacheId="4" applyNumberFormats="0" applyBorderFormats="0" applyFontFormats="0" applyPatternFormats="0" applyAlignmentFormats="0" applyWidthHeightFormats="1" dataCaption="Valores" updatedVersion="6" minRefreshableVersion="3" useAutoFormatting="1" createdVersion="8" indent="0" outline="1" outlineData="1" multipleFieldFilters="0">
  <location ref="A3:D19" firstHeaderRow="0" firstDataRow="1" firstDataCol="1"/>
  <pivotFields count="15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Row" showAll="0">
      <items count="15">
        <item x="2"/>
        <item x="0"/>
        <item x="1"/>
        <item x="4"/>
        <item x="5"/>
        <item x="8"/>
        <item x="7"/>
        <item x="9"/>
        <item x="6"/>
        <item x="10"/>
        <item x="3"/>
        <item x="13"/>
        <item x="11"/>
        <item n="SISTEMA DSP PARA LOZA DEPORTIVA" x="12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2">
    <field x="2"/>
    <field x="6"/>
  </rowFields>
  <rowItems count="16">
    <i>
      <x/>
    </i>
    <i r="1">
      <x/>
    </i>
    <i r="1">
      <x v="1"/>
    </i>
    <i r="1">
      <x v="2"/>
    </i>
    <i r="1">
      <x v="5"/>
    </i>
    <i r="1">
      <x v="6"/>
    </i>
    <i r="1">
      <x v="7"/>
    </i>
    <i r="1">
      <x v="9"/>
    </i>
    <i r="1">
      <x v="10"/>
    </i>
    <i r="1">
      <x v="12"/>
    </i>
    <i r="1">
      <x v="13"/>
    </i>
    <i>
      <x v="1"/>
    </i>
    <i r="1">
      <x v="3"/>
    </i>
    <i r="1">
      <x v="4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 numFmtId="4"/>
    <dataField name="Suma de TOTAL" fld="10" baseField="0" baseItem="0" numFmtId="4"/>
  </dataFields>
  <formats count="2">
    <format dxfId="5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O19"/>
  <sheetViews>
    <sheetView zoomScale="85" zoomScaleNormal="85" workbookViewId="0">
      <selection activeCell="J16" sqref="J16"/>
    </sheetView>
  </sheetViews>
  <sheetFormatPr baseColWidth="10" defaultColWidth="11.5703125" defaultRowHeight="15"/>
  <cols>
    <col min="1" max="1" width="12.5703125" customWidth="1"/>
    <col min="2" max="2" width="13.85546875" customWidth="1"/>
    <col min="3" max="3" width="16.85546875" customWidth="1"/>
    <col min="4" max="4" width="14.42578125" style="2" customWidth="1"/>
    <col min="5" max="5" width="39.28515625" style="2" customWidth="1"/>
    <col min="6" max="6" width="10.7109375" style="4" customWidth="1"/>
    <col min="7" max="7" width="41.85546875" customWidth="1"/>
    <col min="8" max="8" width="7" customWidth="1"/>
    <col min="9" max="9" width="12.7109375" customWidth="1"/>
    <col min="10" max="10" width="10.7109375" style="1" customWidth="1"/>
    <col min="11" max="11" width="10.28515625" style="1" customWidth="1"/>
    <col min="12" max="12" width="13.42578125" style="4" customWidth="1"/>
    <col min="13" max="13" width="12.28515625" customWidth="1"/>
  </cols>
  <sheetData>
    <row r="3" spans="1:15">
      <c r="A3" s="5" t="s">
        <v>0</v>
      </c>
      <c r="B3" s="5" t="s">
        <v>1</v>
      </c>
      <c r="C3" s="5" t="s">
        <v>2</v>
      </c>
      <c r="D3" s="6" t="s">
        <v>3</v>
      </c>
      <c r="E3" s="6" t="s">
        <v>4</v>
      </c>
      <c r="F3" s="7" t="s">
        <v>5</v>
      </c>
      <c r="G3" s="5" t="s">
        <v>6</v>
      </c>
      <c r="H3" s="5" t="s">
        <v>7</v>
      </c>
      <c r="I3" s="5" t="s">
        <v>8</v>
      </c>
      <c r="J3" s="8" t="s">
        <v>9</v>
      </c>
      <c r="K3" s="8" t="s">
        <v>10</v>
      </c>
      <c r="L3" s="7" t="s">
        <v>11</v>
      </c>
      <c r="M3" t="s">
        <v>12</v>
      </c>
      <c r="N3" t="s">
        <v>13</v>
      </c>
      <c r="O3" t="s">
        <v>14</v>
      </c>
    </row>
    <row r="4" spans="1:15">
      <c r="A4" t="s">
        <v>15</v>
      </c>
      <c r="B4" t="s">
        <v>16</v>
      </c>
      <c r="C4" t="s">
        <v>17</v>
      </c>
      <c r="D4" s="2" t="s">
        <v>18</v>
      </c>
      <c r="E4" s="2" t="s">
        <v>19</v>
      </c>
      <c r="F4" s="4">
        <v>1</v>
      </c>
      <c r="G4" t="s">
        <v>20</v>
      </c>
      <c r="H4" t="s">
        <v>21</v>
      </c>
      <c r="I4">
        <v>1</v>
      </c>
      <c r="J4" s="1">
        <v>41500</v>
      </c>
      <c r="K4" s="1">
        <f>I4*J4</f>
        <v>41500</v>
      </c>
      <c r="L4" s="4" t="s">
        <v>22</v>
      </c>
    </row>
    <row r="5" spans="1:15">
      <c r="A5" t="s">
        <v>15</v>
      </c>
      <c r="B5" t="s">
        <v>16</v>
      </c>
      <c r="C5" t="s">
        <v>17</v>
      </c>
      <c r="D5" s="2" t="s">
        <v>18</v>
      </c>
      <c r="E5" s="2" t="s">
        <v>19</v>
      </c>
      <c r="F5" s="4">
        <v>2</v>
      </c>
      <c r="G5" t="s">
        <v>23</v>
      </c>
      <c r="H5" t="s">
        <v>21</v>
      </c>
      <c r="I5">
        <v>1</v>
      </c>
      <c r="J5" s="1">
        <v>38000</v>
      </c>
      <c r="K5" s="1">
        <f t="shared" ref="K5:K14" si="0">I5*J5</f>
        <v>38000</v>
      </c>
      <c r="L5" s="4" t="s">
        <v>22</v>
      </c>
    </row>
    <row r="6" spans="1:15">
      <c r="A6" t="s">
        <v>15</v>
      </c>
      <c r="B6" t="s">
        <v>16</v>
      </c>
      <c r="C6" t="s">
        <v>17</v>
      </c>
      <c r="D6" s="2" t="s">
        <v>18</v>
      </c>
      <c r="E6" s="2" t="s">
        <v>19</v>
      </c>
      <c r="F6" s="4">
        <v>3</v>
      </c>
      <c r="G6" t="s">
        <v>24</v>
      </c>
      <c r="H6" t="s">
        <v>21</v>
      </c>
      <c r="I6">
        <v>2</v>
      </c>
      <c r="J6" s="1">
        <v>4500</v>
      </c>
      <c r="K6" s="1">
        <f t="shared" si="0"/>
        <v>9000</v>
      </c>
      <c r="L6" s="4" t="s">
        <v>22</v>
      </c>
    </row>
    <row r="7" spans="1:15">
      <c r="A7" t="s">
        <v>15</v>
      </c>
      <c r="B7" t="s">
        <v>16</v>
      </c>
      <c r="C7" t="s">
        <v>17</v>
      </c>
      <c r="D7" s="2" t="s">
        <v>25</v>
      </c>
      <c r="E7" s="2" t="s">
        <v>19</v>
      </c>
      <c r="F7" s="4">
        <v>4</v>
      </c>
      <c r="G7" t="s">
        <v>26</v>
      </c>
      <c r="H7" t="s">
        <v>21</v>
      </c>
      <c r="I7">
        <v>1</v>
      </c>
      <c r="J7" s="1">
        <v>5000</v>
      </c>
      <c r="K7" s="1">
        <f t="shared" ref="K7" si="1">I7*J7</f>
        <v>5000</v>
      </c>
      <c r="L7" s="4" t="s">
        <v>22</v>
      </c>
    </row>
    <row r="8" spans="1:15">
      <c r="A8" t="s">
        <v>15</v>
      </c>
      <c r="B8" t="s">
        <v>16</v>
      </c>
      <c r="C8" t="s">
        <v>27</v>
      </c>
      <c r="D8" s="2" t="s">
        <v>25</v>
      </c>
      <c r="E8" s="2" t="s">
        <v>28</v>
      </c>
      <c r="F8" s="4">
        <v>1</v>
      </c>
      <c r="G8" t="s">
        <v>29</v>
      </c>
      <c r="H8" t="s">
        <v>21</v>
      </c>
      <c r="I8">
        <v>1</v>
      </c>
      <c r="J8" s="1">
        <v>5200</v>
      </c>
      <c r="K8" s="1">
        <f t="shared" si="0"/>
        <v>5200</v>
      </c>
      <c r="L8" s="4" t="s">
        <v>22</v>
      </c>
    </row>
    <row r="9" spans="1:15">
      <c r="A9" t="s">
        <v>15</v>
      </c>
      <c r="B9" t="s">
        <v>16</v>
      </c>
      <c r="C9" t="s">
        <v>27</v>
      </c>
      <c r="D9" s="2" t="s">
        <v>25</v>
      </c>
      <c r="E9" s="2" t="s">
        <v>28</v>
      </c>
      <c r="F9" s="4">
        <v>2</v>
      </c>
      <c r="G9" t="s">
        <v>30</v>
      </c>
      <c r="H9" t="s">
        <v>21</v>
      </c>
      <c r="I9">
        <v>1</v>
      </c>
      <c r="J9" s="1">
        <v>7500</v>
      </c>
      <c r="K9" s="1">
        <f t="shared" si="0"/>
        <v>7500</v>
      </c>
      <c r="L9" s="4" t="s">
        <v>22</v>
      </c>
    </row>
    <row r="10" spans="1:15">
      <c r="A10" t="s">
        <v>15</v>
      </c>
      <c r="B10" t="s">
        <v>16</v>
      </c>
      <c r="C10" t="s">
        <v>27</v>
      </c>
      <c r="D10" s="2" t="s">
        <v>25</v>
      </c>
      <c r="E10" s="2" t="s">
        <v>28</v>
      </c>
      <c r="F10" s="4">
        <v>3</v>
      </c>
      <c r="G10" t="s">
        <v>31</v>
      </c>
      <c r="H10" t="s">
        <v>21</v>
      </c>
      <c r="I10">
        <v>46</v>
      </c>
      <c r="J10" s="1">
        <v>360</v>
      </c>
      <c r="K10" s="1">
        <f t="shared" si="0"/>
        <v>16560</v>
      </c>
      <c r="L10" s="4" t="s">
        <v>22</v>
      </c>
    </row>
    <row r="11" spans="1:15">
      <c r="A11" t="s">
        <v>32</v>
      </c>
      <c r="B11" t="s">
        <v>16</v>
      </c>
      <c r="C11" t="s">
        <v>17</v>
      </c>
      <c r="D11" s="2" t="s">
        <v>33</v>
      </c>
      <c r="E11" s="2" t="s">
        <v>34</v>
      </c>
      <c r="F11" s="4">
        <v>1</v>
      </c>
      <c r="G11" t="s">
        <v>35</v>
      </c>
      <c r="H11" t="s">
        <v>21</v>
      </c>
      <c r="I11">
        <v>30</v>
      </c>
      <c r="J11" s="1">
        <v>850</v>
      </c>
      <c r="K11" s="1">
        <f t="shared" si="0"/>
        <v>25500</v>
      </c>
      <c r="L11" s="4" t="s">
        <v>22</v>
      </c>
      <c r="N11" s="1"/>
    </row>
    <row r="12" spans="1:15">
      <c r="A12" t="s">
        <v>32</v>
      </c>
      <c r="B12" t="s">
        <v>16</v>
      </c>
      <c r="C12" t="s">
        <v>17</v>
      </c>
      <c r="D12" s="2" t="s">
        <v>33</v>
      </c>
      <c r="E12" s="2" t="s">
        <v>34</v>
      </c>
      <c r="F12" s="4">
        <v>2</v>
      </c>
      <c r="G12" t="s">
        <v>36</v>
      </c>
      <c r="H12" t="s">
        <v>21</v>
      </c>
      <c r="I12">
        <v>30</v>
      </c>
      <c r="J12" s="1">
        <v>4500</v>
      </c>
      <c r="K12" s="1">
        <f t="shared" si="0"/>
        <v>135000</v>
      </c>
      <c r="L12" s="4" t="s">
        <v>22</v>
      </c>
    </row>
    <row r="13" spans="1:15">
      <c r="A13" t="s">
        <v>32</v>
      </c>
      <c r="B13" t="s">
        <v>16</v>
      </c>
      <c r="C13" t="s">
        <v>17</v>
      </c>
      <c r="D13" s="2" t="s">
        <v>33</v>
      </c>
      <c r="E13" s="2" t="s">
        <v>34</v>
      </c>
      <c r="F13" s="4">
        <v>3</v>
      </c>
      <c r="G13" t="s">
        <v>37</v>
      </c>
      <c r="H13" t="s">
        <v>21</v>
      </c>
      <c r="I13">
        <v>12</v>
      </c>
      <c r="J13" s="1">
        <v>700</v>
      </c>
      <c r="K13" s="1">
        <f t="shared" si="0"/>
        <v>8400</v>
      </c>
      <c r="L13" s="4" t="s">
        <v>22</v>
      </c>
    </row>
    <row r="14" spans="1:15">
      <c r="A14" t="s">
        <v>32</v>
      </c>
      <c r="B14" t="s">
        <v>16</v>
      </c>
      <c r="C14" t="s">
        <v>17</v>
      </c>
      <c r="D14" s="2" t="s">
        <v>38</v>
      </c>
      <c r="E14" s="2" t="s">
        <v>34</v>
      </c>
      <c r="F14" s="4">
        <v>3</v>
      </c>
      <c r="G14" t="s">
        <v>39</v>
      </c>
      <c r="H14" t="s">
        <v>21</v>
      </c>
      <c r="I14">
        <v>1</v>
      </c>
      <c r="J14" s="1">
        <v>42000</v>
      </c>
      <c r="K14" s="1">
        <f t="shared" si="0"/>
        <v>42000</v>
      </c>
      <c r="L14" s="4" t="s">
        <v>22</v>
      </c>
    </row>
    <row r="15" spans="1:15">
      <c r="A15" t="s">
        <v>32</v>
      </c>
      <c r="B15" t="s">
        <v>16</v>
      </c>
      <c r="C15" t="s">
        <v>17</v>
      </c>
      <c r="D15" s="2" t="s">
        <v>45</v>
      </c>
      <c r="E15" s="2" t="s">
        <v>34</v>
      </c>
      <c r="F15" s="4">
        <v>4</v>
      </c>
      <c r="G15" t="s">
        <v>46</v>
      </c>
      <c r="H15" t="s">
        <v>21</v>
      </c>
      <c r="I15">
        <v>1</v>
      </c>
      <c r="J15" s="1">
        <v>44200</v>
      </c>
      <c r="K15" s="1">
        <f t="shared" ref="K15" si="2">I15*J15</f>
        <v>44200</v>
      </c>
      <c r="L15" s="4" t="s">
        <v>22</v>
      </c>
    </row>
    <row r="16" spans="1:15">
      <c r="A16" t="s">
        <v>32</v>
      </c>
      <c r="B16" t="s">
        <v>16</v>
      </c>
      <c r="C16" t="s">
        <v>17</v>
      </c>
      <c r="D16" s="2" t="s">
        <v>45</v>
      </c>
      <c r="E16" s="2" t="s">
        <v>47</v>
      </c>
      <c r="F16" s="4">
        <v>4</v>
      </c>
      <c r="G16" t="s">
        <v>48</v>
      </c>
      <c r="H16" t="s">
        <v>21</v>
      </c>
      <c r="I16">
        <v>1</v>
      </c>
      <c r="J16" s="1">
        <v>89500</v>
      </c>
      <c r="K16" s="1">
        <f t="shared" ref="K16" si="3">I16*J16</f>
        <v>89500</v>
      </c>
      <c r="L16" s="4" t="s">
        <v>22</v>
      </c>
    </row>
    <row r="17" spans="11:12">
      <c r="K17"/>
      <c r="L17"/>
    </row>
    <row r="18" spans="11:12">
      <c r="K18"/>
      <c r="L18"/>
    </row>
    <row r="19" spans="11:12">
      <c r="K19"/>
      <c r="L19"/>
    </row>
  </sheetData>
  <autoFilter ref="A3:O14" xr:uid="{00000000-0009-0000-0000-000000000000}"/>
  <sortState ref="B4:K10">
    <sortCondition ref="B4:B10"/>
    <sortCondition ref="D4:D10"/>
    <sortCondition ref="E4:E10"/>
    <sortCondition ref="F4:F10"/>
  </sortState>
  <pageMargins left="0" right="0" top="0.74803149606299202" bottom="0.74803149606299202" header="0.31496062992126" footer="0.31496062992126"/>
  <pageSetup paperSize="9" scale="1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9"/>
  <sheetViews>
    <sheetView tabSelected="1" workbookViewId="0">
      <selection activeCell="A15" sqref="A15"/>
    </sheetView>
  </sheetViews>
  <sheetFormatPr baseColWidth="10" defaultColWidth="11" defaultRowHeight="15"/>
  <cols>
    <col min="1" max="1" width="49" bestFit="1" customWidth="1"/>
    <col min="2" max="2" width="18.42578125" bestFit="1" customWidth="1"/>
    <col min="3" max="3" width="15.42578125" style="1" bestFit="1" customWidth="1"/>
    <col min="4" max="4" width="14.5703125" style="1" bestFit="1" customWidth="1"/>
    <col min="5" max="5" width="13.42578125" customWidth="1"/>
  </cols>
  <sheetData>
    <row r="3" spans="1:4">
      <c r="A3" s="9" t="s">
        <v>40</v>
      </c>
      <c r="B3" t="s">
        <v>41</v>
      </c>
      <c r="C3" s="1" t="s">
        <v>42</v>
      </c>
      <c r="D3" s="1" t="s">
        <v>43</v>
      </c>
    </row>
    <row r="4" spans="1:4">
      <c r="A4" s="2" t="s">
        <v>17</v>
      </c>
      <c r="B4" s="10">
        <v>80</v>
      </c>
      <c r="C4" s="1">
        <v>270750</v>
      </c>
      <c r="D4" s="1">
        <v>438100</v>
      </c>
    </row>
    <row r="5" spans="1:4">
      <c r="A5" s="3" t="s">
        <v>24</v>
      </c>
      <c r="B5" s="10">
        <v>2</v>
      </c>
      <c r="C5" s="1">
        <v>4500</v>
      </c>
      <c r="D5" s="1">
        <v>9000</v>
      </c>
    </row>
    <row r="6" spans="1:4">
      <c r="A6" s="3" t="s">
        <v>20</v>
      </c>
      <c r="B6" s="10">
        <v>1</v>
      </c>
      <c r="C6" s="1">
        <v>41500</v>
      </c>
      <c r="D6" s="1">
        <v>41500</v>
      </c>
    </row>
    <row r="7" spans="1:4">
      <c r="A7" s="3" t="s">
        <v>23</v>
      </c>
      <c r="B7" s="10">
        <v>1</v>
      </c>
      <c r="C7" s="1">
        <v>38000</v>
      </c>
      <c r="D7" s="1">
        <v>38000</v>
      </c>
    </row>
    <row r="8" spans="1:4">
      <c r="A8" s="3" t="s">
        <v>36</v>
      </c>
      <c r="B8" s="10">
        <v>30</v>
      </c>
      <c r="C8" s="1">
        <v>4500</v>
      </c>
      <c r="D8" s="1">
        <v>135000</v>
      </c>
    </row>
    <row r="9" spans="1:4">
      <c r="A9" s="3" t="s">
        <v>35</v>
      </c>
      <c r="B9" s="10">
        <v>30</v>
      </c>
      <c r="C9" s="1">
        <v>850</v>
      </c>
      <c r="D9" s="1">
        <v>25500</v>
      </c>
    </row>
    <row r="10" spans="1:4">
      <c r="A10" s="3" t="s">
        <v>37</v>
      </c>
      <c r="B10" s="10">
        <v>12</v>
      </c>
      <c r="C10" s="1">
        <v>700</v>
      </c>
      <c r="D10" s="1">
        <v>8400</v>
      </c>
    </row>
    <row r="11" spans="1:4">
      <c r="A11" s="3" t="s">
        <v>39</v>
      </c>
      <c r="B11" s="10">
        <v>1</v>
      </c>
      <c r="C11" s="1">
        <v>42000</v>
      </c>
      <c r="D11" s="1">
        <v>42000</v>
      </c>
    </row>
    <row r="12" spans="1:4">
      <c r="A12" s="3" t="s">
        <v>26</v>
      </c>
      <c r="B12" s="10">
        <v>1</v>
      </c>
      <c r="C12" s="1">
        <v>5000</v>
      </c>
      <c r="D12" s="1">
        <v>5000</v>
      </c>
    </row>
    <row r="13" spans="1:4">
      <c r="A13" s="3" t="s">
        <v>46</v>
      </c>
      <c r="B13" s="10">
        <v>1</v>
      </c>
      <c r="C13" s="1">
        <v>44200</v>
      </c>
      <c r="D13" s="1">
        <v>44200</v>
      </c>
    </row>
    <row r="14" spans="1:4">
      <c r="A14" s="3" t="s">
        <v>49</v>
      </c>
      <c r="B14" s="10">
        <v>1</v>
      </c>
      <c r="C14" s="1">
        <v>89500</v>
      </c>
      <c r="D14" s="1">
        <v>89500</v>
      </c>
    </row>
    <row r="15" spans="1:4">
      <c r="A15" s="2" t="s">
        <v>27</v>
      </c>
      <c r="B15" s="10">
        <v>48</v>
      </c>
      <c r="C15" s="1">
        <v>13060</v>
      </c>
      <c r="D15" s="1">
        <v>29260</v>
      </c>
    </row>
    <row r="16" spans="1:4">
      <c r="A16" s="3" t="s">
        <v>29</v>
      </c>
      <c r="B16" s="10">
        <v>1</v>
      </c>
      <c r="C16" s="1">
        <v>5200</v>
      </c>
      <c r="D16" s="1">
        <v>5200</v>
      </c>
    </row>
    <row r="17" spans="1:4">
      <c r="A17" s="3" t="s">
        <v>30</v>
      </c>
      <c r="B17" s="10">
        <v>1</v>
      </c>
      <c r="C17" s="1">
        <v>7500</v>
      </c>
      <c r="D17" s="1">
        <v>7500</v>
      </c>
    </row>
    <row r="18" spans="1:4">
      <c r="A18" s="3" t="s">
        <v>31</v>
      </c>
      <c r="B18" s="10">
        <v>46</v>
      </c>
      <c r="C18" s="1">
        <v>360</v>
      </c>
      <c r="D18" s="1">
        <v>16560</v>
      </c>
    </row>
    <row r="19" spans="1:4">
      <c r="A19" s="2" t="s">
        <v>44</v>
      </c>
      <c r="B19" s="10">
        <v>128</v>
      </c>
      <c r="C19" s="1">
        <v>283810</v>
      </c>
      <c r="D19" s="1">
        <v>467360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C854C-9FB9-4FD6-9392-3DFF5500CAC0}">
  <dimension ref="A1"/>
  <sheetViews>
    <sheetView workbookViewId="0">
      <selection activeCell="A2" sqref="A2"/>
    </sheetView>
  </sheetViews>
  <sheetFormatPr baseColWidth="10" defaultRowHeight="15"/>
  <sheetData>
    <row r="1" spans="1:1">
      <c r="A1">
        <f>4950*9</f>
        <v>44550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Relacion de EM</vt:lpstr>
      <vt:lpstr>Presupuesto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MEL</cp:lastModifiedBy>
  <cp:lastPrinted>2023-03-09T21:28:24Z</cp:lastPrinted>
  <dcterms:created xsi:type="dcterms:W3CDTF">2021-02-15T15:02:00Z</dcterms:created>
  <dcterms:modified xsi:type="dcterms:W3CDTF">2023-03-09T21:29:49Z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F5FD0B323C0A4EA4B94DEE634B3F5534</vt:lpwstr>
  </property>
  <property fmtid="{D5CDD505-2E9C-101B-9397-08002B2CF9AE}" pid="3" name="KSOProductBuildVer">
    <vt:lpwstr>3082-11.2.0.11380</vt:lpwstr>
  </property>
</Properties>
</file>