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"/>
    </mc:Choice>
  </mc:AlternateContent>
  <xr:revisionPtr revIDLastSave="0" documentId="13_ncr:1_{176E87C8-C2D7-4656-B38E-346F2CCE030A}" xr6:coauthVersionLast="47" xr6:coauthVersionMax="47" xr10:uidLastSave="{00000000-0000-0000-0000-000000000000}"/>
  <bookViews>
    <workbookView xWindow="6684" yWindow="0" windowWidth="12024" windowHeight="12240" xr2:uid="{EC585F05-E6AD-4404-B7DF-0571F2320A9D}"/>
  </bookViews>
  <sheets>
    <sheet name="Hoja1" sheetId="1" r:id="rId1"/>
  </sheets>
  <definedNames>
    <definedName name="_Hlk87167981" localSheetId="0">Hoja1!$N$4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9" i="1"/>
</calcChain>
</file>

<file path=xl/sharedStrings.xml><?xml version="1.0" encoding="utf-8"?>
<sst xmlns="http://schemas.openxmlformats.org/spreadsheetml/2006/main" count="499" uniqueCount="240">
  <si>
    <t>Item</t>
  </si>
  <si>
    <t>DEDUCTIVOS INSTALACIONES ESPECIALES</t>
  </si>
  <si>
    <t>Und.</t>
  </si>
  <si>
    <t>Metrado</t>
  </si>
  <si>
    <t>Precio (S/.)</t>
  </si>
  <si>
    <t>Parcial (S/.)</t>
  </si>
  <si>
    <t>INSTALACIONES ESPECIALES</t>
  </si>
  <si>
    <t xml:space="preserve">   CONDUCTORES DE COMUNICACIONES</t>
  </si>
  <si>
    <t xml:space="preserve">      TENDIDO DE CABLE TELEFÓNICO SUBTERRÁNEO 10P/22AWG</t>
  </si>
  <si>
    <t>m</t>
  </si>
  <si>
    <t xml:space="preserve">      TENDIDO DE CABLE ÓPTICO MULTIMODO 6 FIBRAS</t>
  </si>
  <si>
    <t xml:space="preserve">      TENDIDO DE CABLE ÓPTICO MULTIMODO 36 FIBRAS</t>
  </si>
  <si>
    <t xml:space="preserve">      PATCH PANEL</t>
  </si>
  <si>
    <t xml:space="preserve">         PATCH PANEL 48 PUERTOS CAT6</t>
  </si>
  <si>
    <t>und</t>
  </si>
  <si>
    <t xml:space="preserve">      RACK DE COMUNICACIONES</t>
  </si>
  <si>
    <t xml:space="preserve">         GABINETE DE PISO PARA COMUNICACIONES 38UR</t>
  </si>
  <si>
    <t xml:space="preserve">         GABINETE DE PISO PARA COMUNICACIONES 42UR</t>
  </si>
  <si>
    <t xml:space="preserve">      EQUIPOS Y ACCESORIOS</t>
  </si>
  <si>
    <t xml:space="preserve">         ODF DE 12 PUERTOS SFC</t>
  </si>
  <si>
    <t xml:space="preserve">         SWITCH DE 24 PUERTOS RJ45 10/100/1000Mbps</t>
  </si>
  <si>
    <t xml:space="preserve">         UPS RACKEABLE 19" 1500VA</t>
  </si>
  <si>
    <t xml:space="preserve">         GRABADORA DE VIDEO DE RED (NVR) - 32 CANALES</t>
  </si>
  <si>
    <t xml:space="preserve">         CENTRAL TELEFÓNICA IP HÍBRIDA</t>
  </si>
  <si>
    <t xml:space="preserve">         CENTRAL DE DETECCIÓN Y ALARMA CONTRAINCENDIO</t>
  </si>
  <si>
    <t xml:space="preserve">   RED DE VOZ, VIDEO Y DATOS</t>
  </si>
  <si>
    <t xml:space="preserve">      SALIDA DE COMUNICACIONES</t>
  </si>
  <si>
    <t xml:space="preserve">         SALIDA DE PUNTOS DE RED DE DATOS CAT 6</t>
  </si>
  <si>
    <t>pto</t>
  </si>
  <si>
    <t xml:space="preserve">      CONDUCTORES DE COMUNICACIONES</t>
  </si>
  <si>
    <t xml:space="preserve">         TENDIDO DE CABLE FTP CAT 6</t>
  </si>
  <si>
    <t xml:space="preserve">         RACK DE COMUNICACIONES 12UR ADOSABLE A PARED</t>
  </si>
  <si>
    <t xml:space="preserve">         ACCESS POINT WI-FI 4 ANTENAS OMNIDIRECCIONALES</t>
  </si>
  <si>
    <t xml:space="preserve">         CÁMARAS IP DOMO PoE IP67 IK10</t>
  </si>
  <si>
    <t xml:space="preserve">         CÁMARA IP BULLET PoE IP67 IK10</t>
  </si>
  <si>
    <t xml:space="preserve">         TELÉFONO IP DE ESCRITORIO</t>
  </si>
  <si>
    <t xml:space="preserve">         TELÉFONO IP ADOSABLE A PARED</t>
  </si>
  <si>
    <t xml:space="preserve">   SISTEMA DE DETECCIÓN DE HUMO</t>
  </si>
  <si>
    <t xml:space="preserve">         TENDIDO DE CABLE TELEFÓNICO SUBTERRÁNEO 10P/22AWG</t>
  </si>
  <si>
    <t xml:space="preserve">         TENDIDO DE CABLE THW CALIBRE AWG DE 2.5mm² </t>
  </si>
  <si>
    <t xml:space="preserve">   INSTALACIONES MULTIMEDIA</t>
  </si>
  <si>
    <t xml:space="preserve">         SALIDA MIXTA (HDMI, VGA, A/V ANALOG, ETHERNET)</t>
  </si>
  <si>
    <t xml:space="preserve">         TENDIDO DE CABLE HDMI</t>
  </si>
  <si>
    <t xml:space="preserve">         TENDIDO DE CABLE VGA</t>
  </si>
  <si>
    <t xml:space="preserve">         TENDIDO DE CABLE A/V ANALÓGICO</t>
  </si>
  <si>
    <t>06</t>
  </si>
  <si>
    <t>06.01</t>
  </si>
  <si>
    <t xml:space="preserve">   ACOMETIDAS Y BACKBONES</t>
  </si>
  <si>
    <t>06.01.01</t>
  </si>
  <si>
    <t>06.01.01.01</t>
  </si>
  <si>
    <t xml:space="preserve">         GABINETE DE PISO PARA SERVIDORES DE 42RU</t>
  </si>
  <si>
    <t>06.01.01.02</t>
  </si>
  <si>
    <t xml:space="preserve">          GABINETE DE PISO PARA EQUIPOS ACTIVOS</t>
  </si>
  <si>
    <t>06.01.01.03</t>
  </si>
  <si>
    <t xml:space="preserve">          GABINETE DE PARED PARA EQUIPOS ACTIVOS</t>
  </si>
  <si>
    <t>06.02</t>
  </si>
  <si>
    <t xml:space="preserve">   EQUIPOS Y ACCESORIOS</t>
  </si>
  <si>
    <t>06.02.01</t>
  </si>
  <si>
    <t xml:space="preserve">      SWITCH CORE POE DE 24 PUERTOS RJ45 - SFP</t>
  </si>
  <si>
    <t>06.02.02</t>
  </si>
  <si>
    <t xml:space="preserve">      SWITCH DE DISTRIBUCION POE DE 24 PUERTOS RJ45 - SFP </t>
  </si>
  <si>
    <t>06.02.03</t>
  </si>
  <si>
    <t xml:space="preserve">      CENTRAL TELEFÓNICA VoIP PBX</t>
  </si>
  <si>
    <t>06.02.04</t>
  </si>
  <si>
    <t xml:space="preserve">      CENTRAL DE DETECCIÓN DE HUMO Y ALARMA CONTRAINCENDIO</t>
  </si>
  <si>
    <t>06.02.05</t>
  </si>
  <si>
    <t xml:space="preserve">      ROUTER CLOUD CORE RJ45 - SFP </t>
  </si>
  <si>
    <t>06.02.06</t>
  </si>
  <si>
    <t xml:space="preserve">      CONFIGURACION DE EQUIPOS</t>
  </si>
  <si>
    <t>06.02.06.01</t>
  </si>
  <si>
    <t xml:space="preserve">         CONFIGURACION DE SISTEMA DE DETECCION DE HUMO</t>
  </si>
  <si>
    <t>06.02.06.02</t>
  </si>
  <si>
    <t xml:space="preserve">         CONFIGURACION DE TELEFONO IP</t>
  </si>
  <si>
    <t>06.02.06.03</t>
  </si>
  <si>
    <t xml:space="preserve">         CONFIGURACION DE SISTEMA DE CENTRAL TELEFONICA</t>
  </si>
  <si>
    <t>06.02.06.04</t>
  </si>
  <si>
    <t xml:space="preserve">         CONDUCTORES DE COMUNICACIONES</t>
  </si>
  <si>
    <t>06.02.06.04.01</t>
  </si>
  <si>
    <t xml:space="preserve">            TENDIDO DE CABLE FPL ANTIFLAMA 2X16AWG LSZH</t>
  </si>
  <si>
    <t>06.02.06.04.02</t>
  </si>
  <si>
    <t xml:space="preserve">            TENDIDO DE CABLE APANTALLADO FTP CAT 6A</t>
  </si>
  <si>
    <t>06.03</t>
  </si>
  <si>
    <t>06.03.01</t>
  </si>
  <si>
    <t>06.03.01.01</t>
  </si>
  <si>
    <t xml:space="preserve">         PATCH PANEL 24 PUERTOS CAT6</t>
  </si>
  <si>
    <t>06.03.02</t>
  </si>
  <si>
    <t>06.03.02.01</t>
  </si>
  <si>
    <t xml:space="preserve">         ACCESS POINT WI-FI 6 POE</t>
  </si>
  <si>
    <t>06.03.02.02</t>
  </si>
  <si>
    <t>06.03.02.03</t>
  </si>
  <si>
    <t xml:space="preserve">         CÁMARAS IP PTZ DOMO PoE IP67 IK10</t>
  </si>
  <si>
    <t>06.03.02.04</t>
  </si>
  <si>
    <t xml:space="preserve">         CÁMARAS IP WIFI IP67 IK10</t>
  </si>
  <si>
    <t>06.03.02.05</t>
  </si>
  <si>
    <t xml:space="preserve">         CAMARA INTERIOR IP </t>
  </si>
  <si>
    <t>06.03.02.06</t>
  </si>
  <si>
    <t xml:space="preserve">         GRABADOR DE VIDEO DIGITAL NVR</t>
  </si>
  <si>
    <t>06.03.02.07</t>
  </si>
  <si>
    <t xml:space="preserve">         TELÉFONO IP POE DE ESTANDAR</t>
  </si>
  <si>
    <t>06.03.02.08</t>
  </si>
  <si>
    <t xml:space="preserve">         TELÉFONO IP POE DE SMART</t>
  </si>
  <si>
    <t>06.03.03</t>
  </si>
  <si>
    <t xml:space="preserve">      OBRAS PROVICIONALES</t>
  </si>
  <si>
    <t>06.03.03.01</t>
  </si>
  <si>
    <t xml:space="preserve">         ARMADO DE ANDAMIO PARA INSTALACIONES</t>
  </si>
  <si>
    <t>06.01.02</t>
  </si>
  <si>
    <t>06.01.03</t>
  </si>
  <si>
    <t>06.01.04</t>
  </si>
  <si>
    <t>06.01.04.01</t>
  </si>
  <si>
    <t>06.01.05</t>
  </si>
  <si>
    <t>06.01.05.01</t>
  </si>
  <si>
    <t>06.01.05.02</t>
  </si>
  <si>
    <t>06.01.06</t>
  </si>
  <si>
    <t>06.01.06.01</t>
  </si>
  <si>
    <t>06.01.06.02</t>
  </si>
  <si>
    <t>06.01.06.03</t>
  </si>
  <si>
    <t>06.01.06.04</t>
  </si>
  <si>
    <t>06.01.06.05</t>
  </si>
  <si>
    <t>06.01.06.06</t>
  </si>
  <si>
    <t>06.02.01.01</t>
  </si>
  <si>
    <t>06.02.02.01</t>
  </si>
  <si>
    <t>06.02.03.01</t>
  </si>
  <si>
    <t>06.02.04.01</t>
  </si>
  <si>
    <t>06.02.05.01</t>
  </si>
  <si>
    <t>06.02.05.02</t>
  </si>
  <si>
    <t>06.02.05.03</t>
  </si>
  <si>
    <t>06.02.05.04</t>
  </si>
  <si>
    <t>06.02.05.05</t>
  </si>
  <si>
    <t>06.04.01</t>
  </si>
  <si>
    <t>06.04.01.01</t>
  </si>
  <si>
    <t>06.04.02</t>
  </si>
  <si>
    <t>06.04.02.01</t>
  </si>
  <si>
    <t>06.04.02.02</t>
  </si>
  <si>
    <t>06.04.02.03</t>
  </si>
  <si>
    <t>06.04.02.04</t>
  </si>
  <si>
    <t xml:space="preserve">         TENDIDO DE CABLE FPL ANTIFLAMA 2X16AWG LSZH</t>
  </si>
  <si>
    <t xml:space="preserve">      CONDUCTOS, TUBERÍAS Y/O CANALETAS</t>
  </si>
  <si>
    <t xml:space="preserve">         SISTEMA DE CONDUCTOS</t>
  </si>
  <si>
    <t>06.01.01.01.01</t>
  </si>
  <si>
    <t xml:space="preserve">            MOVIMIENTO DE TIERRAS</t>
  </si>
  <si>
    <t>06.01.01.01.01.01</t>
  </si>
  <si>
    <t xml:space="preserve">               EXCAVACIÓN MANUAL EN TERRENO NORMAL PARA DUCTOS SUBTERRÁNEOS (0.6m x 0.6m x L)</t>
  </si>
  <si>
    <t>m3</t>
  </si>
  <si>
    <t>06.01.01.01.01.02</t>
  </si>
  <si>
    <t xml:space="preserve">               EXCAVACIÓN MANUAL EN TERRENO NORMAL PARA BUZONES (0.8m x 1m x 0.8m x Nro de Buzones)</t>
  </si>
  <si>
    <t>06.01.01.01.01.03</t>
  </si>
  <si>
    <t xml:space="preserve">               RELLENO Y COMPACTADO CON ARENA FINA (0.6m x 0.05m x L)</t>
  </si>
  <si>
    <t>06.01.01.01.01.04</t>
  </si>
  <si>
    <t xml:space="preserve">               RELLENO Y COMPACTADO CON MATERIAL PROPIO CERNIDO (0.60m x 0.25m x L)</t>
  </si>
  <si>
    <t>06.01.01.01.01.05</t>
  </si>
  <si>
    <t xml:space="preserve">               RELLENO Y COMPACTADO CON MATERIAL PROPIO SIN TRATAR (0.60m x 0.30m x L)</t>
  </si>
  <si>
    <t>06.01.01.01.01.06</t>
  </si>
  <si>
    <t xml:space="preserve">               RELLENO Y COMPACTADO DE BASE DE BUZONES CON GRAVA (0.80m x 0.20m x 0.80m x Nro Buzones)</t>
  </si>
  <si>
    <t>06.01.01.01.01.07</t>
  </si>
  <si>
    <t xml:space="preserve">               ELIMINACIÓN DE MATERIAL EXCEDENTE</t>
  </si>
  <si>
    <t>06.01.01.01.02</t>
  </si>
  <si>
    <t xml:space="preserve">            CONCRETO SIMPLE</t>
  </si>
  <si>
    <t>06.01.01.01.02.01</t>
  </si>
  <si>
    <t xml:space="preserve">               BUZÓN DE REGISTRO COMUNICACIONES (0.80m x 0.80m x 0.80m, según detalle)</t>
  </si>
  <si>
    <t>06.01.01.01.03</t>
  </si>
  <si>
    <t xml:space="preserve">            SEÑALIZACION EN BUZONES</t>
  </si>
  <si>
    <t>06.01.01.01.03.01</t>
  </si>
  <si>
    <t xml:space="preserve">               CINTA DE SEÑALIZACIÓN RIESGO ELÉCTRICO ENTERRADA (Según detalle)</t>
  </si>
  <si>
    <t xml:space="preserve">         SISTEMA DE TUBERIAS</t>
  </si>
  <si>
    <t>06.01.01.02.01</t>
  </si>
  <si>
    <t xml:space="preserve">            TUBERIA PVC SAP-P Ø 20mm</t>
  </si>
  <si>
    <t>06.01.01.02.02</t>
  </si>
  <si>
    <t xml:space="preserve">            TUBERIA PVC SAP-P Ø 25mm</t>
  </si>
  <si>
    <t>06.01.01.02.03</t>
  </si>
  <si>
    <t xml:space="preserve">            TUBERIA PVC SAP-P Ø 35mm</t>
  </si>
  <si>
    <t>06.01.02.01</t>
  </si>
  <si>
    <t>06.01.02.02</t>
  </si>
  <si>
    <t xml:space="preserve">         TENDIDO DE CABLE ÓPTICO MULTIMODO 6 FIBRAS</t>
  </si>
  <si>
    <t>06.01.02.03</t>
  </si>
  <si>
    <t xml:space="preserve">         TENDIDO DE CABLE ÓPTICO MULTIMODO 36 FIBRAS</t>
  </si>
  <si>
    <t>06.01.02.04</t>
  </si>
  <si>
    <t>06.01.02.05</t>
  </si>
  <si>
    <t>06.01.03.01</t>
  </si>
  <si>
    <t>06.01.04.02</t>
  </si>
  <si>
    <t xml:space="preserve">      CAJAS DE PASE</t>
  </si>
  <si>
    <t xml:space="preserve">         CAJA DE PASO PVC IP65 150mm x 150mm x 70mm</t>
  </si>
  <si>
    <t xml:space="preserve">         CAJA DE REGISTRO DE ACOMETIDA PVC IP65 250mm x 200mm x 100mm</t>
  </si>
  <si>
    <t xml:space="preserve">         ORDENADOR DE CABLES 2UR</t>
  </si>
  <si>
    <t>06.01.06.07</t>
  </si>
  <si>
    <t xml:space="preserve">         CONTROLADOR DE TIMBRES PROGRAMABLE</t>
  </si>
  <si>
    <t>06.01.06.08</t>
  </si>
  <si>
    <t xml:space="preserve">         TUBERIA PVC SAP-P Ø 20mm</t>
  </si>
  <si>
    <t>06.02.01.02</t>
  </si>
  <si>
    <t xml:space="preserve">         TUBERIA PVC SAP-P Ø 25mm</t>
  </si>
  <si>
    <t>06.02.01.03</t>
  </si>
  <si>
    <t xml:space="preserve">         TUBERIA PVC SAP-P Ø 35mm</t>
  </si>
  <si>
    <t>06.02.07</t>
  </si>
  <si>
    <t>06.02.07.01</t>
  </si>
  <si>
    <t>06.02.07.02</t>
  </si>
  <si>
    <t>06.02.07.03</t>
  </si>
  <si>
    <t>06.02.07.04</t>
  </si>
  <si>
    <t>06.02.07.05</t>
  </si>
  <si>
    <t>06.02.07.06</t>
  </si>
  <si>
    <t xml:space="preserve">         PORTERO INTERCOMUNICADOR IP</t>
  </si>
  <si>
    <t>06.02.07.07</t>
  </si>
  <si>
    <t xml:space="preserve">         CHAPA ELÉCTRICA IP</t>
  </si>
  <si>
    <t>06.02.07.08</t>
  </si>
  <si>
    <t xml:space="preserve">         PATCH CORD S/FTP CAT6A X 1m</t>
  </si>
  <si>
    <t>06.02.07.09</t>
  </si>
  <si>
    <t xml:space="preserve">         PATCH CORD S/FTP CAT6A X 3m</t>
  </si>
  <si>
    <t xml:space="preserve">         SALIDA DE DETECTOR DE HUMO FOTOELECTRICO</t>
  </si>
  <si>
    <t xml:space="preserve">         SALIDA PARA SIRENA ESTROBOSCÓPICA</t>
  </si>
  <si>
    <t xml:space="preserve">         SALIDA PARA ESTACIÓN MANUAL</t>
  </si>
  <si>
    <t>06.03.04</t>
  </si>
  <si>
    <t>06.03.04.01</t>
  </si>
  <si>
    <t>06.03.05</t>
  </si>
  <si>
    <t>06.03.05.01</t>
  </si>
  <si>
    <t xml:space="preserve">         DETECTOR DE HUMO FOTOELECTRICO </t>
  </si>
  <si>
    <t>06.03.05.02</t>
  </si>
  <si>
    <t xml:space="preserve">         SIRENA ESTROBOSCÓPICA</t>
  </si>
  <si>
    <t>06.03.05.03</t>
  </si>
  <si>
    <t xml:space="preserve">         ESTACIÓN MANUAL</t>
  </si>
  <si>
    <t>06.04</t>
  </si>
  <si>
    <t xml:space="preserve">   SISTEMA DE TIMBRES PROGRAMABLES</t>
  </si>
  <si>
    <t xml:space="preserve">      SISTEMA DE TUBERIAS</t>
  </si>
  <si>
    <t>06.04.03</t>
  </si>
  <si>
    <t>06.04.03.01</t>
  </si>
  <si>
    <t>06.04.03.02</t>
  </si>
  <si>
    <t>06.04.04</t>
  </si>
  <si>
    <t>06.04.04.01</t>
  </si>
  <si>
    <t xml:space="preserve">         TIMBRE ELÉCTRICO</t>
  </si>
  <si>
    <t>06.05</t>
  </si>
  <si>
    <t>06.05.01</t>
  </si>
  <si>
    <t>06.05.01.01</t>
  </si>
  <si>
    <t>06.05.02</t>
  </si>
  <si>
    <t>06.05.02.01</t>
  </si>
  <si>
    <t>06.05.03</t>
  </si>
  <si>
    <t>06.05.03.01</t>
  </si>
  <si>
    <t>06.05.03.02</t>
  </si>
  <si>
    <t>06.05.03.03</t>
  </si>
  <si>
    <t>06.05.03.04</t>
  </si>
  <si>
    <t>PRESUPUESTO CONTRACTUAL</t>
  </si>
  <si>
    <t>PRESUPUESTO DEDUCTIVO</t>
  </si>
  <si>
    <t>PRESUPUESTO ADICIONALES APLIACION 07</t>
  </si>
  <si>
    <t>ADICIONALES PARTIDAS NUEVAS INSTALACIONES ESPECIALES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</si>
</sst>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8"/>
      <color indexed="10"/>
      <name val="Arial"/>
      <family val="2"/>
    </font>
    <font>
      <sz val="8"/>
      <color indexed="57"/>
      <name val="Arial"/>
      <family val="2"/>
    </font>
    <font>
      <sz val="8"/>
      <color indexed="48"/>
      <name val="Arial"/>
      <family val="2"/>
    </font>
    <font>
      <sz val="8"/>
      <color indexed="72"/>
      <name val="Arial"/>
      <family val="2"/>
    </font>
    <font>
      <sz val="8"/>
      <color indexed="14"/>
      <name val="Arial"/>
      <family val="2"/>
    </font>
    <font>
      <sz val="8"/>
      <name val="Calibri"/>
      <family val="2"/>
      <scheme val="minor"/>
    </font>
    <font>
      <b/>
      <sz val="8"/>
      <color rgb="FFFF0000"/>
      <name val="Arial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b/>
      <sz val="8"/>
      <color rgb="FF0070C0"/>
      <name val="Arial"/>
      <family val="2"/>
    </font>
    <font>
      <b/>
      <sz val="8"/>
      <color theme="1"/>
      <name val="Arial"/>
      <family val="2"/>
    </font>
    <font>
      <b/>
      <sz val="8"/>
      <color rgb="FF00B0F0"/>
      <name val="Arial"/>
      <family val="2"/>
    </font>
    <font>
      <b/>
      <sz val="8"/>
      <color rgb="FF00B050"/>
      <name val="Arial"/>
      <family val="2"/>
    </font>
    <font>
      <sz val="8"/>
      <color theme="1"/>
      <name val="Arial"/>
      <family val="2"/>
    </font>
    <font>
      <sz val="8"/>
      <color theme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8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center"/>
    </xf>
    <xf numFmtId="4" fontId="9" fillId="0" borderId="0" xfId="0" applyNumberFormat="1" applyFont="1" applyFill="1" applyBorder="1" applyAlignment="1">
      <alignment vertic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/>
    <xf numFmtId="0" fontId="7" fillId="2" borderId="0" xfId="0" applyFont="1" applyFill="1" applyBorder="1" applyAlignment="1" applyProtection="1">
      <alignment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>
      <alignment vertical="top"/>
    </xf>
    <xf numFmtId="4" fontId="1" fillId="2" borderId="0" xfId="0" applyNumberFormat="1" applyFont="1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4" fontId="2" fillId="2" borderId="0" xfId="0" applyNumberFormat="1" applyFont="1" applyFill="1" applyBorder="1" applyAlignment="1" applyProtection="1">
      <alignment vertical="center"/>
      <protection locked="0"/>
    </xf>
    <xf numFmtId="0" fontId="11" fillId="2" borderId="0" xfId="0" applyFont="1" applyFill="1" applyBorder="1" applyAlignment="1" applyProtection="1">
      <alignment vertical="center"/>
      <protection locked="0"/>
    </xf>
    <xf numFmtId="0" fontId="11" fillId="2" borderId="0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>
      <alignment vertical="center"/>
    </xf>
    <xf numFmtId="4" fontId="3" fillId="2" borderId="0" xfId="0" applyNumberFormat="1" applyFont="1" applyFill="1" applyBorder="1" applyAlignment="1" applyProtection="1">
      <alignment vertical="center"/>
      <protection locked="0"/>
    </xf>
    <xf numFmtId="0" fontId="12" fillId="2" borderId="0" xfId="0" applyFont="1" applyFill="1" applyBorder="1" applyAlignment="1" applyProtection="1">
      <alignment vertical="center"/>
      <protection locked="0"/>
    </xf>
    <xf numFmtId="0" fontId="12" fillId="2" borderId="0" xfId="0" applyFont="1" applyFill="1" applyBorder="1" applyAlignment="1" applyProtection="1">
      <alignment horizontal="center" vertical="center"/>
      <protection locked="0"/>
    </xf>
    <xf numFmtId="4" fontId="4" fillId="2" borderId="0" xfId="0" applyNumberFormat="1" applyFont="1" applyFill="1" applyBorder="1" applyAlignment="1" applyProtection="1">
      <alignment vertical="center"/>
      <protection locked="0"/>
    </xf>
    <xf numFmtId="0" fontId="13" fillId="2" borderId="0" xfId="0" applyFont="1" applyFill="1" applyBorder="1" applyAlignment="1" applyProtection="1">
      <alignment vertical="center"/>
      <protection locked="0"/>
    </xf>
    <xf numFmtId="0" fontId="13" fillId="2" borderId="0" xfId="0" applyFont="1" applyFill="1" applyBorder="1" applyAlignment="1" applyProtection="1">
      <alignment horizontal="center" vertical="center"/>
      <protection locked="0"/>
    </xf>
    <xf numFmtId="4" fontId="15" fillId="2" borderId="0" xfId="0" applyNumberFormat="1" applyFont="1" applyFill="1" applyBorder="1" applyAlignment="1" applyProtection="1">
      <alignment vertical="center"/>
      <protection locked="0"/>
    </xf>
    <xf numFmtId="0" fontId="14" fillId="2" borderId="0" xfId="0" applyFont="1" applyFill="1" applyBorder="1" applyAlignment="1" applyProtection="1">
      <alignment vertical="center"/>
      <protection locked="0"/>
    </xf>
    <xf numFmtId="0" fontId="14" fillId="2" borderId="0" xfId="0" applyFont="1" applyFill="1" applyBorder="1" applyAlignment="1" applyProtection="1">
      <alignment horizontal="center" vertical="center"/>
      <protection locked="0"/>
    </xf>
    <xf numFmtId="4" fontId="9" fillId="2" borderId="0" xfId="0" applyNumberFormat="1" applyFont="1" applyFill="1" applyBorder="1" applyAlignment="1">
      <alignment vertical="center"/>
    </xf>
    <xf numFmtId="4" fontId="9" fillId="2" borderId="0" xfId="0" applyNumberFormat="1" applyFont="1" applyFill="1" applyBorder="1" applyAlignment="1">
      <alignment vertical="top"/>
    </xf>
    <xf numFmtId="0" fontId="0" fillId="3" borderId="0" xfId="0" applyFill="1" applyBorder="1" applyAlignment="1">
      <alignment horizontal="left"/>
    </xf>
    <xf numFmtId="0" fontId="0" fillId="3" borderId="0" xfId="0" applyFill="1" applyBorder="1"/>
    <xf numFmtId="4" fontId="0" fillId="3" borderId="0" xfId="0" applyNumberFormat="1" applyFill="1" applyBorder="1"/>
    <xf numFmtId="0" fontId="0" fillId="4" borderId="0" xfId="0" applyFill="1" applyBorder="1" applyAlignment="1">
      <alignment horizontal="left"/>
    </xf>
    <xf numFmtId="0" fontId="0" fillId="4" borderId="0" xfId="0" applyFill="1" applyBorder="1"/>
    <xf numFmtId="0" fontId="1" fillId="4" borderId="0" xfId="0" applyFont="1" applyFill="1" applyBorder="1" applyAlignment="1" applyProtection="1">
      <alignment vertical="center"/>
      <protection locked="0"/>
    </xf>
    <xf numFmtId="4" fontId="1" fillId="4" borderId="0" xfId="0" applyNumberFormat="1" applyFont="1" applyFill="1" applyBorder="1" applyAlignment="1" applyProtection="1">
      <alignment vertical="center"/>
      <protection locked="0"/>
    </xf>
    <xf numFmtId="0" fontId="2" fillId="4" borderId="0" xfId="0" applyFont="1" applyFill="1" applyBorder="1" applyAlignment="1" applyProtection="1">
      <alignment vertical="center"/>
      <protection locked="0"/>
    </xf>
    <xf numFmtId="4" fontId="2" fillId="4" borderId="0" xfId="0" applyNumberFormat="1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4" fontId="3" fillId="4" borderId="0" xfId="0" applyNumberFormat="1" applyFont="1" applyFill="1" applyBorder="1" applyAlignment="1" applyProtection="1">
      <alignment vertical="center"/>
      <protection locked="0"/>
    </xf>
    <xf numFmtId="0" fontId="4" fillId="4" borderId="0" xfId="0" applyFont="1" applyFill="1" applyBorder="1" applyAlignment="1" applyProtection="1">
      <alignment vertical="center"/>
      <protection locked="0"/>
    </xf>
    <xf numFmtId="4" fontId="4" fillId="4" borderId="0" xfId="0" applyNumberFormat="1" applyFont="1" applyFill="1" applyBorder="1" applyAlignment="1" applyProtection="1">
      <alignment vertical="center"/>
      <protection locked="0"/>
    </xf>
    <xf numFmtId="0" fontId="5" fillId="4" borderId="0" xfId="0" applyFont="1" applyFill="1" applyBorder="1" applyAlignment="1" applyProtection="1">
      <alignment vertical="center"/>
      <protection locked="0"/>
    </xf>
    <xf numFmtId="4" fontId="5" fillId="4" borderId="0" xfId="0" applyNumberFormat="1" applyFont="1" applyFill="1" applyBorder="1" applyAlignment="1" applyProtection="1">
      <alignment vertical="center"/>
      <protection locked="0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E6E9-7311-434F-95EC-D122BC5C5189}">
  <dimension ref="B2:Y153"/>
  <sheetViews>
    <sheetView tabSelected="1" view="pageBreakPreview" topLeftCell="O6" zoomScale="130" zoomScaleNormal="70" zoomScaleSheetLayoutView="130" workbookViewId="0">
      <selection activeCell="Q15" sqref="Q15"/>
    </sheetView>
  </sheetViews>
  <sheetFormatPr baseColWidth="10" defaultRowHeight="14.4" x14ac:dyDescent="0.3"/>
  <cols>
    <col min="1" max="1" width="11.5546875" style="1"/>
    <col min="2" max="2" width="13.21875" style="1" customWidth="1"/>
    <col min="3" max="3" width="79.44140625" style="1" customWidth="1"/>
    <col min="4" max="7" width="11.5546875" style="1"/>
    <col min="8" max="8" width="3.6640625" style="1" customWidth="1"/>
    <col min="9" max="9" width="11.5546875" style="2"/>
    <col min="10" max="10" width="63.44140625" style="1" customWidth="1"/>
    <col min="11" max="11" width="4.88671875" style="1" bestFit="1" customWidth="1"/>
    <col min="12" max="12" width="8.109375" style="1" bestFit="1" customWidth="1"/>
    <col min="13" max="14" width="11.5546875" style="1"/>
    <col min="15" max="15" width="4.88671875" style="1" customWidth="1"/>
    <col min="16" max="16" width="10.33203125" style="1" bestFit="1" customWidth="1"/>
    <col min="17" max="17" width="51.77734375" style="1" customWidth="1"/>
    <col min="18" max="18" width="4.88671875" style="1" bestFit="1" customWidth="1"/>
    <col min="19" max="19" width="8.109375" style="1" bestFit="1" customWidth="1"/>
    <col min="20" max="20" width="9.88671875" style="1" bestFit="1" customWidth="1"/>
    <col min="21" max="21" width="10.21875" style="1" bestFit="1" customWidth="1"/>
    <col min="22" max="16384" width="11.5546875" style="1"/>
  </cols>
  <sheetData>
    <row r="2" spans="2:21" x14ac:dyDescent="0.3">
      <c r="B2" s="44" t="s">
        <v>236</v>
      </c>
      <c r="C2" s="44"/>
      <c r="D2" s="44"/>
      <c r="E2" s="44"/>
      <c r="F2" s="44"/>
      <c r="G2" s="44"/>
      <c r="I2" s="45" t="s">
        <v>237</v>
      </c>
      <c r="J2" s="45"/>
      <c r="K2" s="45"/>
      <c r="L2" s="45"/>
      <c r="M2" s="45"/>
      <c r="N2" s="45"/>
      <c r="P2" s="46" t="s">
        <v>238</v>
      </c>
      <c r="Q2" s="46"/>
      <c r="R2" s="46"/>
      <c r="S2" s="46"/>
      <c r="T2" s="46"/>
      <c r="U2" s="46"/>
    </row>
    <row r="3" spans="2:21" x14ac:dyDescent="0.3">
      <c r="B3" s="6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I3" s="29" t="s">
        <v>0</v>
      </c>
      <c r="J3" s="30" t="s">
        <v>1</v>
      </c>
      <c r="K3" s="30" t="s">
        <v>2</v>
      </c>
      <c r="L3" s="30" t="s">
        <v>3</v>
      </c>
      <c r="M3" s="30" t="s">
        <v>4</v>
      </c>
      <c r="N3" s="30" t="s">
        <v>5</v>
      </c>
      <c r="P3" s="32" t="s">
        <v>0</v>
      </c>
      <c r="Q3" s="33" t="s">
        <v>239</v>
      </c>
      <c r="R3" s="33" t="s">
        <v>2</v>
      </c>
      <c r="S3" s="33" t="s">
        <v>3</v>
      </c>
      <c r="T3" s="33" t="s">
        <v>4</v>
      </c>
      <c r="U3" s="33" t="s">
        <v>5</v>
      </c>
    </row>
    <row r="4" spans="2:21" x14ac:dyDescent="0.3">
      <c r="B4" s="8" t="s">
        <v>45</v>
      </c>
      <c r="C4" s="8" t="s">
        <v>6</v>
      </c>
      <c r="D4" s="9"/>
      <c r="E4" s="10"/>
      <c r="F4" s="10"/>
      <c r="G4" s="11"/>
      <c r="I4" s="29">
        <v>6</v>
      </c>
      <c r="J4" s="30" t="s">
        <v>6</v>
      </c>
      <c r="K4" s="30"/>
      <c r="L4" s="30"/>
      <c r="M4" s="30"/>
      <c r="N4" s="31">
        <v>249232.7</v>
      </c>
      <c r="P4" s="34" t="s">
        <v>45</v>
      </c>
      <c r="Q4" s="34" t="s">
        <v>6</v>
      </c>
      <c r="R4" s="34"/>
      <c r="S4" s="35"/>
      <c r="T4" s="35"/>
      <c r="U4" s="35">
        <v>533130.21</v>
      </c>
    </row>
    <row r="5" spans="2:21" x14ac:dyDescent="0.3">
      <c r="B5" s="12" t="s">
        <v>46</v>
      </c>
      <c r="C5" s="12" t="s">
        <v>47</v>
      </c>
      <c r="D5" s="13"/>
      <c r="E5" s="10"/>
      <c r="F5" s="10"/>
      <c r="G5" s="14"/>
      <c r="I5" s="29">
        <v>6.01</v>
      </c>
      <c r="J5" s="30" t="s">
        <v>7</v>
      </c>
      <c r="K5" s="30"/>
      <c r="L5" s="30"/>
      <c r="M5" s="30"/>
      <c r="N5" s="31">
        <v>130110.43</v>
      </c>
      <c r="P5" s="36" t="s">
        <v>46</v>
      </c>
      <c r="Q5" s="36" t="s">
        <v>47</v>
      </c>
      <c r="R5" s="36"/>
      <c r="S5" s="37"/>
      <c r="T5" s="37"/>
      <c r="U5" s="37">
        <v>93298.71</v>
      </c>
    </row>
    <row r="6" spans="2:21" x14ac:dyDescent="0.3">
      <c r="B6" s="15" t="s">
        <v>48</v>
      </c>
      <c r="C6" s="15" t="s">
        <v>136</v>
      </c>
      <c r="D6" s="16"/>
      <c r="E6" s="17"/>
      <c r="F6" s="10"/>
      <c r="G6" s="18"/>
      <c r="I6" s="29" t="s">
        <v>48</v>
      </c>
      <c r="J6" s="30" t="s">
        <v>8</v>
      </c>
      <c r="K6" s="30" t="s">
        <v>9</v>
      </c>
      <c r="L6" s="30">
        <v>84.4</v>
      </c>
      <c r="M6" s="30">
        <v>6.26</v>
      </c>
      <c r="N6" s="30">
        <v>528.34</v>
      </c>
      <c r="P6" s="38" t="s">
        <v>48</v>
      </c>
      <c r="Q6" s="38" t="s">
        <v>15</v>
      </c>
      <c r="R6" s="38"/>
      <c r="S6" s="39"/>
      <c r="T6" s="39"/>
      <c r="U6" s="39">
        <v>93298.71</v>
      </c>
    </row>
    <row r="7" spans="2:21" x14ac:dyDescent="0.3">
      <c r="B7" s="19" t="s">
        <v>49</v>
      </c>
      <c r="C7" s="19" t="s">
        <v>137</v>
      </c>
      <c r="D7" s="20"/>
      <c r="E7" s="10"/>
      <c r="F7" s="10"/>
      <c r="G7" s="21"/>
      <c r="I7" s="29" t="s">
        <v>105</v>
      </c>
      <c r="J7" s="30" t="s">
        <v>10</v>
      </c>
      <c r="K7" s="30" t="s">
        <v>9</v>
      </c>
      <c r="L7" s="30">
        <v>282.2</v>
      </c>
      <c r="M7" s="30">
        <v>6.26</v>
      </c>
      <c r="N7" s="31">
        <v>1766.57</v>
      </c>
      <c r="P7" s="40" t="s">
        <v>49</v>
      </c>
      <c r="Q7" s="40" t="s">
        <v>50</v>
      </c>
      <c r="R7" s="40" t="s">
        <v>14</v>
      </c>
      <c r="S7" s="41">
        <v>2</v>
      </c>
      <c r="T7" s="41">
        <v>9245.85</v>
      </c>
      <c r="U7" s="41">
        <v>18491.7</v>
      </c>
    </row>
    <row r="8" spans="2:21" x14ac:dyDescent="0.3">
      <c r="B8" s="22" t="s">
        <v>138</v>
      </c>
      <c r="C8" s="22" t="s">
        <v>139</v>
      </c>
      <c r="D8" s="23"/>
      <c r="E8" s="10"/>
      <c r="F8" s="10"/>
      <c r="G8" s="24">
        <f>SUM(G9:G15)</f>
        <v>5908.5114999999996</v>
      </c>
      <c r="I8" s="29" t="s">
        <v>106</v>
      </c>
      <c r="J8" s="30" t="s">
        <v>11</v>
      </c>
      <c r="K8" s="30" t="s">
        <v>9</v>
      </c>
      <c r="L8" s="30">
        <v>123.53</v>
      </c>
      <c r="M8" s="30">
        <v>6.26</v>
      </c>
      <c r="N8" s="30">
        <v>773.3</v>
      </c>
      <c r="P8" s="40" t="s">
        <v>51</v>
      </c>
      <c r="Q8" s="40" t="s">
        <v>52</v>
      </c>
      <c r="R8" s="40" t="s">
        <v>14</v>
      </c>
      <c r="S8" s="41">
        <v>15</v>
      </c>
      <c r="T8" s="41">
        <v>3770.81</v>
      </c>
      <c r="U8" s="41">
        <v>56562.15</v>
      </c>
    </row>
    <row r="9" spans="2:21" x14ac:dyDescent="0.3">
      <c r="B9" s="25" t="s">
        <v>140</v>
      </c>
      <c r="C9" s="25" t="s">
        <v>141</v>
      </c>
      <c r="D9" s="26" t="s">
        <v>142</v>
      </c>
      <c r="E9" s="27">
        <v>84.33</v>
      </c>
      <c r="F9" s="28">
        <v>42.73</v>
      </c>
      <c r="G9" s="21">
        <f>E9*F9</f>
        <v>3603.4208999999996</v>
      </c>
      <c r="I9" s="29" t="s">
        <v>107</v>
      </c>
      <c r="J9" s="30" t="s">
        <v>12</v>
      </c>
      <c r="K9" s="30"/>
      <c r="L9" s="30"/>
      <c r="M9" s="30"/>
      <c r="N9" s="31">
        <v>5964</v>
      </c>
      <c r="P9" s="40" t="s">
        <v>53</v>
      </c>
      <c r="Q9" s="40" t="s">
        <v>54</v>
      </c>
      <c r="R9" s="40" t="s">
        <v>14</v>
      </c>
      <c r="S9" s="41">
        <v>6</v>
      </c>
      <c r="T9" s="41">
        <v>3040.81</v>
      </c>
      <c r="U9" s="41">
        <v>18244.86</v>
      </c>
    </row>
    <row r="10" spans="2:21" x14ac:dyDescent="0.3">
      <c r="B10" s="25" t="s">
        <v>143</v>
      </c>
      <c r="C10" s="25" t="s">
        <v>144</v>
      </c>
      <c r="D10" s="26" t="s">
        <v>142</v>
      </c>
      <c r="E10" s="27">
        <v>8.1</v>
      </c>
      <c r="F10" s="28">
        <v>42.73</v>
      </c>
      <c r="G10" s="21">
        <f t="shared" ref="G10:G73" si="0">E10*F10</f>
        <v>346.11299999999994</v>
      </c>
      <c r="I10" s="29" t="s">
        <v>108</v>
      </c>
      <c r="J10" s="30" t="s">
        <v>13</v>
      </c>
      <c r="K10" s="30" t="s">
        <v>14</v>
      </c>
      <c r="L10" s="30">
        <v>15</v>
      </c>
      <c r="M10" s="30">
        <v>397.6</v>
      </c>
      <c r="N10" s="31">
        <v>5964</v>
      </c>
      <c r="P10" s="36" t="s">
        <v>55</v>
      </c>
      <c r="Q10" s="36" t="s">
        <v>56</v>
      </c>
      <c r="R10" s="36"/>
      <c r="S10" s="37"/>
      <c r="T10" s="37"/>
      <c r="U10" s="37">
        <v>243695.4</v>
      </c>
    </row>
    <row r="11" spans="2:21" x14ac:dyDescent="0.3">
      <c r="B11" s="25" t="s">
        <v>145</v>
      </c>
      <c r="C11" s="25" t="s">
        <v>146</v>
      </c>
      <c r="D11" s="26" t="s">
        <v>142</v>
      </c>
      <c r="E11" s="27">
        <v>7.03</v>
      </c>
      <c r="F11" s="28">
        <v>44.71</v>
      </c>
      <c r="G11" s="21">
        <f t="shared" si="0"/>
        <v>314.31130000000002</v>
      </c>
      <c r="I11" s="29" t="s">
        <v>109</v>
      </c>
      <c r="J11" s="30" t="s">
        <v>15</v>
      </c>
      <c r="K11" s="30"/>
      <c r="L11" s="30"/>
      <c r="M11" s="30"/>
      <c r="N11" s="31">
        <v>24821.599999999999</v>
      </c>
      <c r="P11" s="40" t="s">
        <v>57</v>
      </c>
      <c r="Q11" s="40" t="s">
        <v>58</v>
      </c>
      <c r="R11" s="40" t="s">
        <v>14</v>
      </c>
      <c r="S11" s="41">
        <v>2</v>
      </c>
      <c r="T11" s="41">
        <v>7600.81</v>
      </c>
      <c r="U11" s="41">
        <v>15201.62</v>
      </c>
    </row>
    <row r="12" spans="2:21" x14ac:dyDescent="0.3">
      <c r="B12" s="25" t="s">
        <v>147</v>
      </c>
      <c r="C12" s="25" t="s">
        <v>148</v>
      </c>
      <c r="D12" s="26" t="s">
        <v>142</v>
      </c>
      <c r="E12" s="27">
        <v>35.14</v>
      </c>
      <c r="F12" s="28">
        <v>18.309999999999999</v>
      </c>
      <c r="G12" s="21">
        <f t="shared" si="0"/>
        <v>643.41339999999991</v>
      </c>
      <c r="I12" s="29" t="s">
        <v>110</v>
      </c>
      <c r="J12" s="30" t="s">
        <v>16</v>
      </c>
      <c r="K12" s="30" t="s">
        <v>14</v>
      </c>
      <c r="L12" s="30">
        <v>15</v>
      </c>
      <c r="M12" s="31">
        <v>1551.35</v>
      </c>
      <c r="N12" s="31">
        <v>23270.25</v>
      </c>
      <c r="P12" s="40" t="s">
        <v>59</v>
      </c>
      <c r="Q12" s="40" t="s">
        <v>60</v>
      </c>
      <c r="R12" s="40" t="s">
        <v>14</v>
      </c>
      <c r="S12" s="41">
        <v>20</v>
      </c>
      <c r="T12" s="41">
        <v>2875.71</v>
      </c>
      <c r="U12" s="41">
        <v>57514.2</v>
      </c>
    </row>
    <row r="13" spans="2:21" x14ac:dyDescent="0.3">
      <c r="B13" s="25" t="s">
        <v>149</v>
      </c>
      <c r="C13" s="25" t="s">
        <v>150</v>
      </c>
      <c r="D13" s="26" t="s">
        <v>142</v>
      </c>
      <c r="E13" s="27">
        <v>42.17</v>
      </c>
      <c r="F13" s="28">
        <v>18.309999999999999</v>
      </c>
      <c r="G13" s="21">
        <f t="shared" si="0"/>
        <v>772.1327</v>
      </c>
      <c r="I13" s="29" t="s">
        <v>111</v>
      </c>
      <c r="J13" s="30" t="s">
        <v>17</v>
      </c>
      <c r="K13" s="30" t="s">
        <v>14</v>
      </c>
      <c r="L13" s="30">
        <v>1</v>
      </c>
      <c r="M13" s="31">
        <v>1551.35</v>
      </c>
      <c r="N13" s="31">
        <v>1551.35</v>
      </c>
      <c r="P13" s="40" t="s">
        <v>61</v>
      </c>
      <c r="Q13" s="40" t="s">
        <v>62</v>
      </c>
      <c r="R13" s="40" t="s">
        <v>14</v>
      </c>
      <c r="S13" s="41">
        <v>1</v>
      </c>
      <c r="T13" s="41">
        <v>5810.81</v>
      </c>
      <c r="U13" s="41">
        <v>5810.81</v>
      </c>
    </row>
    <row r="14" spans="2:21" x14ac:dyDescent="0.3">
      <c r="B14" s="25" t="s">
        <v>151</v>
      </c>
      <c r="C14" s="25" t="s">
        <v>152</v>
      </c>
      <c r="D14" s="26" t="s">
        <v>142</v>
      </c>
      <c r="E14" s="27">
        <v>1.86</v>
      </c>
      <c r="F14" s="28">
        <v>94.65</v>
      </c>
      <c r="G14" s="21">
        <f t="shared" si="0"/>
        <v>176.04900000000001</v>
      </c>
      <c r="I14" s="29" t="s">
        <v>112</v>
      </c>
      <c r="J14" s="30" t="s">
        <v>18</v>
      </c>
      <c r="K14" s="30"/>
      <c r="L14" s="30"/>
      <c r="M14" s="30"/>
      <c r="N14" s="31">
        <v>96256.62</v>
      </c>
      <c r="P14" s="40" t="s">
        <v>63</v>
      </c>
      <c r="Q14" s="40" t="s">
        <v>64</v>
      </c>
      <c r="R14" s="40" t="s">
        <v>14</v>
      </c>
      <c r="S14" s="41">
        <v>2</v>
      </c>
      <c r="T14" s="41">
        <v>5812.02</v>
      </c>
      <c r="U14" s="41">
        <v>11624.04</v>
      </c>
    </row>
    <row r="15" spans="2:21" x14ac:dyDescent="0.3">
      <c r="B15" s="25" t="s">
        <v>153</v>
      </c>
      <c r="C15" s="25" t="s">
        <v>154</v>
      </c>
      <c r="D15" s="26" t="s">
        <v>142</v>
      </c>
      <c r="E15" s="27">
        <v>15.12</v>
      </c>
      <c r="F15" s="28">
        <v>3.51</v>
      </c>
      <c r="G15" s="21">
        <f t="shared" si="0"/>
        <v>53.071199999999997</v>
      </c>
      <c r="I15" s="29" t="s">
        <v>113</v>
      </c>
      <c r="J15" s="30" t="s">
        <v>19</v>
      </c>
      <c r="K15" s="30" t="s">
        <v>14</v>
      </c>
      <c r="L15" s="30">
        <v>16</v>
      </c>
      <c r="M15" s="30">
        <v>681.39</v>
      </c>
      <c r="N15" s="31">
        <v>10902.24</v>
      </c>
      <c r="P15" s="40" t="s">
        <v>65</v>
      </c>
      <c r="Q15" s="40" t="s">
        <v>66</v>
      </c>
      <c r="R15" s="40" t="s">
        <v>14</v>
      </c>
      <c r="S15" s="41">
        <v>1</v>
      </c>
      <c r="T15" s="41">
        <v>7262.02</v>
      </c>
      <c r="U15" s="41">
        <v>7262.02</v>
      </c>
    </row>
    <row r="16" spans="2:21" x14ac:dyDescent="0.3">
      <c r="B16" s="22" t="s">
        <v>155</v>
      </c>
      <c r="C16" s="22" t="s">
        <v>156</v>
      </c>
      <c r="D16" s="23"/>
      <c r="E16" s="10"/>
      <c r="F16" s="10"/>
      <c r="G16" s="21">
        <f t="shared" si="0"/>
        <v>0</v>
      </c>
      <c r="I16" s="29" t="s">
        <v>114</v>
      </c>
      <c r="J16" s="30" t="s">
        <v>20</v>
      </c>
      <c r="K16" s="30" t="s">
        <v>14</v>
      </c>
      <c r="L16" s="30">
        <v>16</v>
      </c>
      <c r="M16" s="31">
        <v>3609.59</v>
      </c>
      <c r="N16" s="31">
        <v>57753.440000000002</v>
      </c>
      <c r="P16" s="38" t="s">
        <v>67</v>
      </c>
      <c r="Q16" s="38" t="s">
        <v>68</v>
      </c>
      <c r="R16" s="38"/>
      <c r="S16" s="39"/>
      <c r="T16" s="39"/>
      <c r="U16" s="39">
        <v>146282.71</v>
      </c>
    </row>
    <row r="17" spans="2:21" x14ac:dyDescent="0.3">
      <c r="B17" s="25" t="s">
        <v>157</v>
      </c>
      <c r="C17" s="25" t="s">
        <v>158</v>
      </c>
      <c r="D17" s="26" t="s">
        <v>14</v>
      </c>
      <c r="E17" s="27">
        <v>22</v>
      </c>
      <c r="F17" s="28">
        <v>245.26</v>
      </c>
      <c r="G17" s="21">
        <f t="shared" si="0"/>
        <v>5395.7199999999993</v>
      </c>
      <c r="I17" s="29" t="s">
        <v>115</v>
      </c>
      <c r="J17" s="30" t="s">
        <v>21</v>
      </c>
      <c r="K17" s="30" t="s">
        <v>14</v>
      </c>
      <c r="L17" s="30">
        <v>16</v>
      </c>
      <c r="M17" s="30">
        <v>843.09</v>
      </c>
      <c r="N17" s="31">
        <v>13489.44</v>
      </c>
      <c r="P17" s="40" t="s">
        <v>69</v>
      </c>
      <c r="Q17" s="40" t="s">
        <v>70</v>
      </c>
      <c r="R17" s="40" t="s">
        <v>14</v>
      </c>
      <c r="S17" s="41">
        <v>170</v>
      </c>
      <c r="T17" s="41">
        <v>38.83</v>
      </c>
      <c r="U17" s="41">
        <v>6601.1</v>
      </c>
    </row>
    <row r="18" spans="2:21" x14ac:dyDescent="0.3">
      <c r="B18" s="22" t="s">
        <v>159</v>
      </c>
      <c r="C18" s="22" t="s">
        <v>160</v>
      </c>
      <c r="D18" s="23"/>
      <c r="E18" s="10"/>
      <c r="F18" s="10"/>
      <c r="G18" s="21">
        <f t="shared" si="0"/>
        <v>0</v>
      </c>
      <c r="I18" s="29" t="s">
        <v>116</v>
      </c>
      <c r="J18" s="30" t="s">
        <v>22</v>
      </c>
      <c r="K18" s="30" t="s">
        <v>14</v>
      </c>
      <c r="L18" s="30">
        <v>4</v>
      </c>
      <c r="M18" s="31">
        <v>3081.58</v>
      </c>
      <c r="N18" s="31">
        <v>12326.32</v>
      </c>
      <c r="P18" s="40" t="s">
        <v>71</v>
      </c>
      <c r="Q18" s="40" t="s">
        <v>72</v>
      </c>
      <c r="R18" s="40" t="s">
        <v>14</v>
      </c>
      <c r="S18" s="41">
        <v>32</v>
      </c>
      <c r="T18" s="41">
        <v>27.18</v>
      </c>
      <c r="U18" s="41">
        <v>869.76</v>
      </c>
    </row>
    <row r="19" spans="2:21" x14ac:dyDescent="0.3">
      <c r="B19" s="25" t="s">
        <v>161</v>
      </c>
      <c r="C19" s="25" t="s">
        <v>162</v>
      </c>
      <c r="D19" s="26" t="s">
        <v>9</v>
      </c>
      <c r="E19" s="27">
        <v>69.25</v>
      </c>
      <c r="F19" s="28">
        <v>24.06</v>
      </c>
      <c r="G19" s="21">
        <f t="shared" si="0"/>
        <v>1666.155</v>
      </c>
      <c r="I19" s="29" t="s">
        <v>117</v>
      </c>
      <c r="J19" s="30" t="s">
        <v>23</v>
      </c>
      <c r="K19" s="30" t="s">
        <v>14</v>
      </c>
      <c r="L19" s="30">
        <v>1</v>
      </c>
      <c r="M19" s="30">
        <v>667.09</v>
      </c>
      <c r="N19" s="30">
        <v>667.09</v>
      </c>
      <c r="P19" s="40" t="s">
        <v>73</v>
      </c>
      <c r="Q19" s="40" t="s">
        <v>74</v>
      </c>
      <c r="R19" s="40" t="s">
        <v>14</v>
      </c>
      <c r="S19" s="41">
        <v>1</v>
      </c>
      <c r="T19" s="41">
        <v>271.85000000000002</v>
      </c>
      <c r="U19" s="41">
        <v>271.85000000000002</v>
      </c>
    </row>
    <row r="20" spans="2:21" x14ac:dyDescent="0.3">
      <c r="B20" s="19" t="s">
        <v>51</v>
      </c>
      <c r="C20" s="19" t="s">
        <v>163</v>
      </c>
      <c r="D20" s="20"/>
      <c r="E20" s="10"/>
      <c r="F20" s="10"/>
      <c r="G20" s="21">
        <f t="shared" si="0"/>
        <v>0</v>
      </c>
      <c r="I20" s="29" t="s">
        <v>118</v>
      </c>
      <c r="J20" s="30" t="s">
        <v>24</v>
      </c>
      <c r="K20" s="30" t="s">
        <v>14</v>
      </c>
      <c r="L20" s="30">
        <v>1</v>
      </c>
      <c r="M20" s="31">
        <v>1118.0899999999999</v>
      </c>
      <c r="N20" s="31">
        <v>1118.0899999999999</v>
      </c>
      <c r="P20" s="42" t="s">
        <v>75</v>
      </c>
      <c r="Q20" s="42" t="s">
        <v>76</v>
      </c>
      <c r="R20" s="42"/>
      <c r="S20" s="43"/>
      <c r="T20" s="43"/>
      <c r="U20" s="43">
        <v>138540</v>
      </c>
    </row>
    <row r="21" spans="2:21" x14ac:dyDescent="0.3">
      <c r="B21" s="25" t="s">
        <v>164</v>
      </c>
      <c r="C21" s="25" t="s">
        <v>165</v>
      </c>
      <c r="D21" s="26" t="s">
        <v>9</v>
      </c>
      <c r="E21" s="27">
        <v>547.80999999999995</v>
      </c>
      <c r="F21" s="28">
        <v>6.03</v>
      </c>
      <c r="G21" s="21">
        <f t="shared" si="0"/>
        <v>3303.2943</v>
      </c>
      <c r="I21" s="29">
        <v>6.02</v>
      </c>
      <c r="J21" s="30" t="s">
        <v>25</v>
      </c>
      <c r="K21" s="30"/>
      <c r="L21" s="30"/>
      <c r="M21" s="30"/>
      <c r="N21" s="31">
        <v>94187.75</v>
      </c>
      <c r="P21" s="40" t="s">
        <v>77</v>
      </c>
      <c r="Q21" s="40" t="s">
        <v>78</v>
      </c>
      <c r="R21" s="40" t="s">
        <v>9</v>
      </c>
      <c r="S21" s="41">
        <v>9760</v>
      </c>
      <c r="T21" s="41">
        <v>6.05</v>
      </c>
      <c r="U21" s="41">
        <v>59048</v>
      </c>
    </row>
    <row r="22" spans="2:21" x14ac:dyDescent="0.3">
      <c r="B22" s="25" t="s">
        <v>166</v>
      </c>
      <c r="C22" s="25" t="s">
        <v>167</v>
      </c>
      <c r="D22" s="26" t="s">
        <v>9</v>
      </c>
      <c r="E22" s="27">
        <v>60.34</v>
      </c>
      <c r="F22" s="28">
        <v>7</v>
      </c>
      <c r="G22" s="21">
        <f t="shared" si="0"/>
        <v>422.38</v>
      </c>
      <c r="I22" s="29" t="s">
        <v>57</v>
      </c>
      <c r="J22" s="30" t="s">
        <v>26</v>
      </c>
      <c r="K22" s="30"/>
      <c r="L22" s="30"/>
      <c r="M22" s="30"/>
      <c r="N22" s="31">
        <v>24318.9</v>
      </c>
      <c r="P22" s="40" t="s">
        <v>79</v>
      </c>
      <c r="Q22" s="40" t="s">
        <v>80</v>
      </c>
      <c r="R22" s="40" t="s">
        <v>9</v>
      </c>
      <c r="S22" s="41">
        <v>11900</v>
      </c>
      <c r="T22" s="41">
        <v>6.68</v>
      </c>
      <c r="U22" s="41">
        <v>79492</v>
      </c>
    </row>
    <row r="23" spans="2:21" x14ac:dyDescent="0.3">
      <c r="B23" s="25" t="s">
        <v>168</v>
      </c>
      <c r="C23" s="25" t="s">
        <v>169</v>
      </c>
      <c r="D23" s="26" t="s">
        <v>9</v>
      </c>
      <c r="E23" s="27">
        <v>95.83</v>
      </c>
      <c r="F23" s="28">
        <v>9.8800000000000008</v>
      </c>
      <c r="G23" s="21">
        <f t="shared" si="0"/>
        <v>946.80040000000008</v>
      </c>
      <c r="I23" s="29" t="s">
        <v>119</v>
      </c>
      <c r="J23" s="30" t="s">
        <v>27</v>
      </c>
      <c r="K23" s="30" t="s">
        <v>28</v>
      </c>
      <c r="L23" s="30">
        <v>270</v>
      </c>
      <c r="M23" s="30">
        <v>90.07</v>
      </c>
      <c r="N23" s="31">
        <v>24318.9</v>
      </c>
      <c r="P23" s="36" t="s">
        <v>81</v>
      </c>
      <c r="Q23" s="36" t="s">
        <v>25</v>
      </c>
      <c r="R23" s="36"/>
      <c r="S23" s="37"/>
      <c r="T23" s="37"/>
      <c r="U23" s="37">
        <v>196136.1</v>
      </c>
    </row>
    <row r="24" spans="2:21" x14ac:dyDescent="0.3">
      <c r="B24" s="15" t="s">
        <v>105</v>
      </c>
      <c r="C24" s="15" t="s">
        <v>29</v>
      </c>
      <c r="D24" s="16"/>
      <c r="E24" s="17"/>
      <c r="F24" s="10"/>
      <c r="G24" s="21">
        <f t="shared" si="0"/>
        <v>0</v>
      </c>
      <c r="I24" s="29" t="s">
        <v>59</v>
      </c>
      <c r="J24" s="30" t="s">
        <v>29</v>
      </c>
      <c r="K24" s="30"/>
      <c r="L24" s="30"/>
      <c r="M24" s="30"/>
      <c r="N24" s="31">
        <v>41479.24</v>
      </c>
      <c r="P24" s="38" t="s">
        <v>82</v>
      </c>
      <c r="Q24" s="38" t="s">
        <v>12</v>
      </c>
      <c r="R24" s="38"/>
      <c r="S24" s="39"/>
      <c r="T24" s="39"/>
      <c r="U24" s="39">
        <v>5111.37</v>
      </c>
    </row>
    <row r="25" spans="2:21" x14ac:dyDescent="0.3">
      <c r="B25" s="25" t="s">
        <v>170</v>
      </c>
      <c r="C25" s="25" t="s">
        <v>38</v>
      </c>
      <c r="D25" s="26" t="s">
        <v>9</v>
      </c>
      <c r="E25" s="27">
        <v>84.4</v>
      </c>
      <c r="F25" s="28">
        <v>6.26</v>
      </c>
      <c r="G25" s="21">
        <f t="shared" si="0"/>
        <v>528.34400000000005</v>
      </c>
      <c r="I25" s="29" t="s">
        <v>120</v>
      </c>
      <c r="J25" s="30" t="s">
        <v>30</v>
      </c>
      <c r="K25" s="30" t="s">
        <v>9</v>
      </c>
      <c r="L25" s="31">
        <v>5114.58</v>
      </c>
      <c r="M25" s="30">
        <v>8.11</v>
      </c>
      <c r="N25" s="31">
        <v>41479.24</v>
      </c>
      <c r="P25" s="40" t="s">
        <v>83</v>
      </c>
      <c r="Q25" s="40" t="s">
        <v>84</v>
      </c>
      <c r="R25" s="40" t="s">
        <v>14</v>
      </c>
      <c r="S25" s="41">
        <v>27</v>
      </c>
      <c r="T25" s="41">
        <v>189.31</v>
      </c>
      <c r="U25" s="41">
        <v>5111.37</v>
      </c>
    </row>
    <row r="26" spans="2:21" x14ac:dyDescent="0.3">
      <c r="B26" s="25" t="s">
        <v>171</v>
      </c>
      <c r="C26" s="25" t="s">
        <v>172</v>
      </c>
      <c r="D26" s="26" t="s">
        <v>9</v>
      </c>
      <c r="E26" s="27">
        <v>282.2</v>
      </c>
      <c r="F26" s="28">
        <v>11.56</v>
      </c>
      <c r="G26" s="21">
        <f t="shared" si="0"/>
        <v>3262.232</v>
      </c>
      <c r="I26" s="29" t="s">
        <v>61</v>
      </c>
      <c r="J26" s="30" t="s">
        <v>12</v>
      </c>
      <c r="K26" s="30"/>
      <c r="L26" s="30"/>
      <c r="M26" s="30"/>
      <c r="N26" s="31">
        <v>1590.4</v>
      </c>
      <c r="P26" s="38" t="s">
        <v>85</v>
      </c>
      <c r="Q26" s="38" t="s">
        <v>18</v>
      </c>
      <c r="R26" s="38"/>
      <c r="S26" s="39"/>
      <c r="T26" s="39"/>
      <c r="U26" s="39">
        <v>185873.73</v>
      </c>
    </row>
    <row r="27" spans="2:21" x14ac:dyDescent="0.3">
      <c r="B27" s="25" t="s">
        <v>173</v>
      </c>
      <c r="C27" s="25" t="s">
        <v>174</v>
      </c>
      <c r="D27" s="26" t="s">
        <v>9</v>
      </c>
      <c r="E27" s="27">
        <v>123.53</v>
      </c>
      <c r="F27" s="28">
        <v>12.38</v>
      </c>
      <c r="G27" s="21">
        <f t="shared" si="0"/>
        <v>1529.3014000000001</v>
      </c>
      <c r="I27" s="29" t="s">
        <v>121</v>
      </c>
      <c r="J27" s="30" t="s">
        <v>13</v>
      </c>
      <c r="K27" s="30" t="s">
        <v>14</v>
      </c>
      <c r="L27" s="30">
        <v>4</v>
      </c>
      <c r="M27" s="30">
        <v>397.6</v>
      </c>
      <c r="N27" s="31">
        <v>1590.4</v>
      </c>
      <c r="P27" s="40" t="s">
        <v>86</v>
      </c>
      <c r="Q27" s="40" t="s">
        <v>87</v>
      </c>
      <c r="R27" s="40" t="s">
        <v>14</v>
      </c>
      <c r="S27" s="41">
        <v>50</v>
      </c>
      <c r="T27" s="41">
        <v>1617.96</v>
      </c>
      <c r="U27" s="41">
        <v>80898</v>
      </c>
    </row>
    <row r="28" spans="2:21" x14ac:dyDescent="0.3">
      <c r="B28" s="25" t="s">
        <v>175</v>
      </c>
      <c r="C28" s="25" t="s">
        <v>135</v>
      </c>
      <c r="D28" s="26" t="s">
        <v>9</v>
      </c>
      <c r="E28" s="27">
        <v>472.23</v>
      </c>
      <c r="F28" s="28">
        <v>6.97</v>
      </c>
      <c r="G28" s="21">
        <f t="shared" si="0"/>
        <v>3291.4431</v>
      </c>
      <c r="I28" s="29" t="s">
        <v>63</v>
      </c>
      <c r="J28" s="30" t="s">
        <v>15</v>
      </c>
      <c r="K28" s="30"/>
      <c r="L28" s="30"/>
      <c r="M28" s="30"/>
      <c r="N28" s="31">
        <v>2194.08</v>
      </c>
      <c r="P28" s="40" t="s">
        <v>88</v>
      </c>
      <c r="Q28" s="40" t="s">
        <v>33</v>
      </c>
      <c r="R28" s="40" t="s">
        <v>14</v>
      </c>
      <c r="S28" s="41">
        <v>63</v>
      </c>
      <c r="T28" s="41">
        <v>507.96</v>
      </c>
      <c r="U28" s="41">
        <v>32001.48</v>
      </c>
    </row>
    <row r="29" spans="2:21" x14ac:dyDescent="0.3">
      <c r="B29" s="25" t="s">
        <v>176</v>
      </c>
      <c r="C29" s="25" t="s">
        <v>39</v>
      </c>
      <c r="D29" s="26" t="s">
        <v>9</v>
      </c>
      <c r="E29" s="27">
        <v>255.47</v>
      </c>
      <c r="F29" s="28">
        <v>6.76</v>
      </c>
      <c r="G29" s="21">
        <f t="shared" si="0"/>
        <v>1726.9772</v>
      </c>
      <c r="I29" s="29" t="s">
        <v>122</v>
      </c>
      <c r="J29" s="30" t="s">
        <v>31</v>
      </c>
      <c r="K29" s="30" t="s">
        <v>14</v>
      </c>
      <c r="L29" s="30">
        <v>4</v>
      </c>
      <c r="M29" s="30">
        <v>548.52</v>
      </c>
      <c r="N29" s="31">
        <v>2194.08</v>
      </c>
      <c r="P29" s="40" t="s">
        <v>89</v>
      </c>
      <c r="Q29" s="40" t="s">
        <v>90</v>
      </c>
      <c r="R29" s="40" t="s">
        <v>14</v>
      </c>
      <c r="S29" s="41">
        <v>10</v>
      </c>
      <c r="T29" s="41">
        <v>1660.81</v>
      </c>
      <c r="U29" s="41">
        <v>16608.099999999999</v>
      </c>
    </row>
    <row r="30" spans="2:21" x14ac:dyDescent="0.3">
      <c r="B30" s="15" t="s">
        <v>106</v>
      </c>
      <c r="C30" s="15" t="s">
        <v>12</v>
      </c>
      <c r="D30" s="16"/>
      <c r="E30" s="17"/>
      <c r="F30" s="10"/>
      <c r="G30" s="21">
        <f t="shared" si="0"/>
        <v>0</v>
      </c>
      <c r="I30" s="29" t="s">
        <v>65</v>
      </c>
      <c r="J30" s="30" t="s">
        <v>18</v>
      </c>
      <c r="K30" s="30"/>
      <c r="L30" s="30"/>
      <c r="M30" s="30"/>
      <c r="N30" s="31">
        <v>24605.13</v>
      </c>
      <c r="P30" s="40" t="s">
        <v>91</v>
      </c>
      <c r="Q30" s="40" t="s">
        <v>92</v>
      </c>
      <c r="R30" s="40" t="s">
        <v>14</v>
      </c>
      <c r="S30" s="41">
        <v>5</v>
      </c>
      <c r="T30" s="41">
        <v>460.81</v>
      </c>
      <c r="U30" s="41">
        <v>2304.0500000000002</v>
      </c>
    </row>
    <row r="31" spans="2:21" x14ac:dyDescent="0.3">
      <c r="B31" s="25" t="s">
        <v>177</v>
      </c>
      <c r="C31" s="25" t="s">
        <v>13</v>
      </c>
      <c r="D31" s="26" t="s">
        <v>14</v>
      </c>
      <c r="E31" s="27">
        <v>15</v>
      </c>
      <c r="F31" s="28">
        <v>397.6</v>
      </c>
      <c r="G31" s="21">
        <f t="shared" si="0"/>
        <v>5964</v>
      </c>
      <c r="I31" s="29" t="s">
        <v>123</v>
      </c>
      <c r="J31" s="30" t="s">
        <v>32</v>
      </c>
      <c r="K31" s="30" t="s">
        <v>14</v>
      </c>
      <c r="L31" s="30">
        <v>50</v>
      </c>
      <c r="M31" s="30">
        <v>216.08</v>
      </c>
      <c r="N31" s="31">
        <v>10804</v>
      </c>
      <c r="P31" s="40" t="s">
        <v>93</v>
      </c>
      <c r="Q31" s="40" t="s">
        <v>94</v>
      </c>
      <c r="R31" s="40" t="s">
        <v>14</v>
      </c>
      <c r="S31" s="41">
        <v>33</v>
      </c>
      <c r="T31" s="41">
        <v>467.96</v>
      </c>
      <c r="U31" s="41">
        <v>15442.68</v>
      </c>
    </row>
    <row r="32" spans="2:21" x14ac:dyDescent="0.3">
      <c r="B32" s="15" t="s">
        <v>107</v>
      </c>
      <c r="C32" s="15" t="s">
        <v>15</v>
      </c>
      <c r="D32" s="16"/>
      <c r="E32" s="17"/>
      <c r="F32" s="10"/>
      <c r="G32" s="21">
        <f t="shared" si="0"/>
        <v>0</v>
      </c>
      <c r="I32" s="29" t="s">
        <v>124</v>
      </c>
      <c r="J32" s="30" t="s">
        <v>33</v>
      </c>
      <c r="K32" s="30" t="s">
        <v>14</v>
      </c>
      <c r="L32" s="30">
        <v>7</v>
      </c>
      <c r="M32" s="30">
        <v>183.09</v>
      </c>
      <c r="N32" s="31">
        <v>1281.6300000000001</v>
      </c>
      <c r="P32" s="40" t="s">
        <v>95</v>
      </c>
      <c r="Q32" s="40" t="s">
        <v>96</v>
      </c>
      <c r="R32" s="40" t="s">
        <v>14</v>
      </c>
      <c r="S32" s="41">
        <v>1</v>
      </c>
      <c r="T32" s="41">
        <v>6567.96</v>
      </c>
      <c r="U32" s="41">
        <v>6567.96</v>
      </c>
    </row>
    <row r="33" spans="2:21" x14ac:dyDescent="0.3">
      <c r="B33" s="25" t="s">
        <v>108</v>
      </c>
      <c r="C33" s="25" t="s">
        <v>16</v>
      </c>
      <c r="D33" s="26" t="s">
        <v>14</v>
      </c>
      <c r="E33" s="27">
        <v>15</v>
      </c>
      <c r="F33" s="28">
        <v>1551.35</v>
      </c>
      <c r="G33" s="21">
        <f t="shared" si="0"/>
        <v>23270.25</v>
      </c>
      <c r="I33" s="29" t="s">
        <v>125</v>
      </c>
      <c r="J33" s="30" t="s">
        <v>34</v>
      </c>
      <c r="K33" s="30" t="s">
        <v>14</v>
      </c>
      <c r="L33" s="30">
        <v>44</v>
      </c>
      <c r="M33" s="30">
        <v>183.09</v>
      </c>
      <c r="N33" s="31">
        <v>8055.96</v>
      </c>
      <c r="P33" s="40" t="s">
        <v>97</v>
      </c>
      <c r="Q33" s="40" t="s">
        <v>98</v>
      </c>
      <c r="R33" s="40" t="s">
        <v>14</v>
      </c>
      <c r="S33" s="41">
        <v>30</v>
      </c>
      <c r="T33" s="41">
        <v>754.81</v>
      </c>
      <c r="U33" s="41">
        <v>22644.3</v>
      </c>
    </row>
    <row r="34" spans="2:21" x14ac:dyDescent="0.3">
      <c r="B34" s="25" t="s">
        <v>178</v>
      </c>
      <c r="C34" s="25" t="s">
        <v>17</v>
      </c>
      <c r="D34" s="26" t="s">
        <v>14</v>
      </c>
      <c r="E34" s="27">
        <v>1</v>
      </c>
      <c r="F34" s="28">
        <v>1925.37</v>
      </c>
      <c r="G34" s="21">
        <f t="shared" si="0"/>
        <v>1925.37</v>
      </c>
      <c r="I34" s="29" t="s">
        <v>126</v>
      </c>
      <c r="J34" s="30" t="s">
        <v>35</v>
      </c>
      <c r="K34" s="30" t="s">
        <v>14</v>
      </c>
      <c r="L34" s="30">
        <v>18</v>
      </c>
      <c r="M34" s="30">
        <v>199.59</v>
      </c>
      <c r="N34" s="31">
        <v>3592.62</v>
      </c>
      <c r="P34" s="40" t="s">
        <v>99</v>
      </c>
      <c r="Q34" s="40" t="s">
        <v>100</v>
      </c>
      <c r="R34" s="40" t="s">
        <v>14</v>
      </c>
      <c r="S34" s="41">
        <v>6</v>
      </c>
      <c r="T34" s="41">
        <v>1567.86</v>
      </c>
      <c r="U34" s="41">
        <v>9407.16</v>
      </c>
    </row>
    <row r="35" spans="2:21" x14ac:dyDescent="0.3">
      <c r="B35" s="15" t="s">
        <v>109</v>
      </c>
      <c r="C35" s="15" t="s">
        <v>179</v>
      </c>
      <c r="D35" s="16"/>
      <c r="E35" s="17"/>
      <c r="F35" s="10"/>
      <c r="G35" s="21">
        <f t="shared" si="0"/>
        <v>0</v>
      </c>
      <c r="I35" s="29" t="s">
        <v>127</v>
      </c>
      <c r="J35" s="30" t="s">
        <v>36</v>
      </c>
      <c r="K35" s="30" t="s">
        <v>14</v>
      </c>
      <c r="L35" s="30">
        <v>4</v>
      </c>
      <c r="M35" s="30">
        <v>217.73</v>
      </c>
      <c r="N35" s="30">
        <v>870.92</v>
      </c>
      <c r="P35" s="38" t="s">
        <v>101</v>
      </c>
      <c r="Q35" s="38" t="s">
        <v>102</v>
      </c>
      <c r="R35" s="38"/>
      <c r="S35" s="39"/>
      <c r="T35" s="39"/>
      <c r="U35" s="39">
        <v>5151</v>
      </c>
    </row>
    <row r="36" spans="2:21" x14ac:dyDescent="0.3">
      <c r="B36" s="25" t="s">
        <v>110</v>
      </c>
      <c r="C36" s="25" t="s">
        <v>180</v>
      </c>
      <c r="D36" s="26" t="s">
        <v>14</v>
      </c>
      <c r="E36" s="27">
        <v>50</v>
      </c>
      <c r="F36" s="28">
        <v>68.91</v>
      </c>
      <c r="G36" s="21">
        <f t="shared" si="0"/>
        <v>3445.5</v>
      </c>
      <c r="I36" s="29">
        <v>6.03</v>
      </c>
      <c r="J36" s="30" t="s">
        <v>37</v>
      </c>
      <c r="K36" s="30"/>
      <c r="L36" s="30"/>
      <c r="M36" s="30"/>
      <c r="N36" s="31">
        <v>10788.92</v>
      </c>
      <c r="P36" s="40" t="s">
        <v>103</v>
      </c>
      <c r="Q36" s="40" t="s">
        <v>104</v>
      </c>
      <c r="R36" s="40" t="s">
        <v>14</v>
      </c>
      <c r="S36" s="41">
        <v>150</v>
      </c>
      <c r="T36" s="41">
        <v>34.340000000000003</v>
      </c>
      <c r="U36" s="41">
        <v>5151</v>
      </c>
    </row>
    <row r="37" spans="2:21" x14ac:dyDescent="0.3">
      <c r="B37" s="25" t="s">
        <v>111</v>
      </c>
      <c r="C37" s="25" t="s">
        <v>181</v>
      </c>
      <c r="D37" s="26" t="s">
        <v>14</v>
      </c>
      <c r="E37" s="27">
        <v>1</v>
      </c>
      <c r="F37" s="28">
        <v>137.04</v>
      </c>
      <c r="G37" s="21">
        <f t="shared" si="0"/>
        <v>137.04</v>
      </c>
      <c r="I37" s="29" t="s">
        <v>82</v>
      </c>
      <c r="J37" s="30" t="s">
        <v>29</v>
      </c>
      <c r="K37" s="30"/>
      <c r="L37" s="30"/>
      <c r="M37" s="30"/>
      <c r="N37" s="31">
        <v>10391.6</v>
      </c>
    </row>
    <row r="38" spans="2:21" x14ac:dyDescent="0.3">
      <c r="B38" s="15" t="s">
        <v>112</v>
      </c>
      <c r="C38" s="15" t="s">
        <v>18</v>
      </c>
      <c r="D38" s="16"/>
      <c r="E38" s="17"/>
      <c r="F38" s="10"/>
      <c r="G38" s="21">
        <f t="shared" si="0"/>
        <v>0</v>
      </c>
      <c r="I38" s="29" t="s">
        <v>83</v>
      </c>
      <c r="J38" s="30" t="s">
        <v>38</v>
      </c>
      <c r="K38" s="30" t="s">
        <v>9</v>
      </c>
      <c r="L38" s="31">
        <v>1660</v>
      </c>
      <c r="M38" s="30">
        <v>6.26</v>
      </c>
      <c r="N38" s="31">
        <v>10391.6</v>
      </c>
    </row>
    <row r="39" spans="2:21" x14ac:dyDescent="0.3">
      <c r="B39" s="25" t="s">
        <v>113</v>
      </c>
      <c r="C39" s="25" t="s">
        <v>19</v>
      </c>
      <c r="D39" s="26" t="s">
        <v>14</v>
      </c>
      <c r="E39" s="27">
        <v>16</v>
      </c>
      <c r="F39" s="28">
        <v>681.39</v>
      </c>
      <c r="G39" s="21">
        <f t="shared" si="0"/>
        <v>10902.24</v>
      </c>
      <c r="I39" s="29" t="s">
        <v>85</v>
      </c>
      <c r="J39" s="30" t="s">
        <v>29</v>
      </c>
      <c r="K39" s="30"/>
      <c r="L39" s="30"/>
      <c r="M39" s="30"/>
      <c r="N39" s="30">
        <v>397.32</v>
      </c>
    </row>
    <row r="40" spans="2:21" x14ac:dyDescent="0.3">
      <c r="B40" s="25" t="s">
        <v>114</v>
      </c>
      <c r="C40" s="25" t="s">
        <v>20</v>
      </c>
      <c r="D40" s="26" t="s">
        <v>14</v>
      </c>
      <c r="E40" s="27">
        <v>16</v>
      </c>
      <c r="F40" s="28">
        <v>3609.59</v>
      </c>
      <c r="G40" s="21">
        <f t="shared" si="0"/>
        <v>57753.440000000002</v>
      </c>
      <c r="I40" s="29" t="s">
        <v>86</v>
      </c>
      <c r="J40" s="30" t="s">
        <v>39</v>
      </c>
      <c r="K40" s="30" t="s">
        <v>9</v>
      </c>
      <c r="L40" s="30">
        <v>63.47</v>
      </c>
      <c r="M40" s="30">
        <v>6.26</v>
      </c>
      <c r="N40" s="30">
        <v>397.32</v>
      </c>
    </row>
    <row r="41" spans="2:21" x14ac:dyDescent="0.3">
      <c r="B41" s="25" t="s">
        <v>115</v>
      </c>
      <c r="C41" s="25" t="s">
        <v>182</v>
      </c>
      <c r="D41" s="26" t="s">
        <v>14</v>
      </c>
      <c r="E41" s="27">
        <v>16</v>
      </c>
      <c r="F41" s="28">
        <v>218.09</v>
      </c>
      <c r="G41" s="21">
        <f t="shared" si="0"/>
        <v>3489.44</v>
      </c>
      <c r="I41" s="29">
        <v>6.04</v>
      </c>
      <c r="J41" s="30" t="s">
        <v>40</v>
      </c>
      <c r="K41" s="30"/>
      <c r="L41" s="30"/>
      <c r="M41" s="30"/>
      <c r="N41" s="31">
        <v>14145.6</v>
      </c>
    </row>
    <row r="42" spans="2:21" x14ac:dyDescent="0.3">
      <c r="B42" s="25" t="s">
        <v>116</v>
      </c>
      <c r="C42" s="25" t="s">
        <v>21</v>
      </c>
      <c r="D42" s="26" t="s">
        <v>14</v>
      </c>
      <c r="E42" s="27">
        <v>16</v>
      </c>
      <c r="F42" s="28">
        <v>843.09</v>
      </c>
      <c r="G42" s="21">
        <f t="shared" si="0"/>
        <v>13489.44</v>
      </c>
      <c r="I42" s="29" t="s">
        <v>128</v>
      </c>
      <c r="J42" s="30" t="s">
        <v>26</v>
      </c>
      <c r="K42" s="30"/>
      <c r="L42" s="30"/>
      <c r="M42" s="30"/>
      <c r="N42" s="31">
        <v>7205.6</v>
      </c>
    </row>
    <row r="43" spans="2:21" x14ac:dyDescent="0.3">
      <c r="B43" s="25" t="s">
        <v>117</v>
      </c>
      <c r="C43" s="25" t="s">
        <v>22</v>
      </c>
      <c r="D43" s="26" t="s">
        <v>14</v>
      </c>
      <c r="E43" s="27">
        <v>4</v>
      </c>
      <c r="F43" s="28">
        <v>3081.58</v>
      </c>
      <c r="G43" s="21">
        <f t="shared" si="0"/>
        <v>12326.32</v>
      </c>
      <c r="I43" s="29" t="s">
        <v>129</v>
      </c>
      <c r="J43" s="30" t="s">
        <v>41</v>
      </c>
      <c r="K43" s="30" t="s">
        <v>28</v>
      </c>
      <c r="L43" s="30">
        <v>80</v>
      </c>
      <c r="M43" s="30">
        <v>90.07</v>
      </c>
      <c r="N43" s="31">
        <v>7205.6</v>
      </c>
    </row>
    <row r="44" spans="2:21" x14ac:dyDescent="0.3">
      <c r="B44" s="25" t="s">
        <v>118</v>
      </c>
      <c r="C44" s="25" t="s">
        <v>23</v>
      </c>
      <c r="D44" s="26" t="s">
        <v>14</v>
      </c>
      <c r="E44" s="27">
        <v>1</v>
      </c>
      <c r="F44" s="28">
        <v>667.09</v>
      </c>
      <c r="G44" s="21">
        <f t="shared" si="0"/>
        <v>667.09</v>
      </c>
      <c r="I44" s="29" t="s">
        <v>130</v>
      </c>
      <c r="J44" s="30" t="s">
        <v>29</v>
      </c>
      <c r="K44" s="30"/>
      <c r="L44" s="30"/>
      <c r="M44" s="30"/>
      <c r="N44" s="31">
        <v>6940</v>
      </c>
    </row>
    <row r="45" spans="2:21" x14ac:dyDescent="0.3">
      <c r="B45" s="25" t="s">
        <v>183</v>
      </c>
      <c r="C45" s="25" t="s">
        <v>184</v>
      </c>
      <c r="D45" s="26" t="s">
        <v>14</v>
      </c>
      <c r="E45" s="27">
        <v>1</v>
      </c>
      <c r="F45" s="28">
        <v>67.59</v>
      </c>
      <c r="G45" s="21">
        <f t="shared" si="0"/>
        <v>67.59</v>
      </c>
      <c r="I45" s="29" t="s">
        <v>131</v>
      </c>
      <c r="J45" s="30" t="s">
        <v>42</v>
      </c>
      <c r="K45" s="30" t="s">
        <v>9</v>
      </c>
      <c r="L45" s="30">
        <v>200</v>
      </c>
      <c r="M45" s="30">
        <v>11.99</v>
      </c>
      <c r="N45" s="31">
        <v>2398</v>
      </c>
    </row>
    <row r="46" spans="2:21" x14ac:dyDescent="0.3">
      <c r="B46" s="25" t="s">
        <v>185</v>
      </c>
      <c r="C46" s="25" t="s">
        <v>24</v>
      </c>
      <c r="D46" s="26" t="s">
        <v>14</v>
      </c>
      <c r="E46" s="27">
        <v>1</v>
      </c>
      <c r="F46" s="28">
        <v>1118.0899999999999</v>
      </c>
      <c r="G46" s="21">
        <f t="shared" si="0"/>
        <v>1118.0899999999999</v>
      </c>
      <c r="I46" s="29" t="s">
        <v>132</v>
      </c>
      <c r="J46" s="30" t="s">
        <v>43</v>
      </c>
      <c r="K46" s="30" t="s">
        <v>9</v>
      </c>
      <c r="L46" s="30">
        <v>200</v>
      </c>
      <c r="M46" s="30">
        <v>7.3</v>
      </c>
      <c r="N46" s="31">
        <v>1460</v>
      </c>
    </row>
    <row r="47" spans="2:21" x14ac:dyDescent="0.3">
      <c r="B47" s="12" t="s">
        <v>55</v>
      </c>
      <c r="C47" s="12" t="s">
        <v>25</v>
      </c>
      <c r="D47" s="13"/>
      <c r="E47" s="10"/>
      <c r="F47" s="10"/>
      <c r="G47" s="21">
        <f t="shared" si="0"/>
        <v>0</v>
      </c>
      <c r="I47" s="29" t="s">
        <v>133</v>
      </c>
      <c r="J47" s="30" t="s">
        <v>44</v>
      </c>
      <c r="K47" s="30" t="s">
        <v>9</v>
      </c>
      <c r="L47" s="30">
        <v>200</v>
      </c>
      <c r="M47" s="30">
        <v>7.3</v>
      </c>
      <c r="N47" s="31">
        <v>1460</v>
      </c>
    </row>
    <row r="48" spans="2:21" x14ac:dyDescent="0.3">
      <c r="B48" s="15" t="s">
        <v>57</v>
      </c>
      <c r="C48" s="15" t="s">
        <v>136</v>
      </c>
      <c r="D48" s="16"/>
      <c r="E48" s="17"/>
      <c r="F48" s="10"/>
      <c r="G48" s="21">
        <f t="shared" si="0"/>
        <v>0</v>
      </c>
      <c r="I48" s="29" t="s">
        <v>134</v>
      </c>
      <c r="J48" s="30" t="s">
        <v>30</v>
      </c>
      <c r="K48" s="30" t="s">
        <v>9</v>
      </c>
      <c r="L48" s="30">
        <v>200</v>
      </c>
      <c r="M48" s="30">
        <v>8.11</v>
      </c>
      <c r="N48" s="31">
        <v>1622</v>
      </c>
    </row>
    <row r="49" spans="2:25" x14ac:dyDescent="0.3">
      <c r="B49" s="25" t="s">
        <v>119</v>
      </c>
      <c r="C49" s="25" t="s">
        <v>186</v>
      </c>
      <c r="D49" s="26" t="s">
        <v>9</v>
      </c>
      <c r="E49" s="27">
        <v>1120</v>
      </c>
      <c r="F49" s="28">
        <v>6.03</v>
      </c>
      <c r="G49" s="21">
        <f t="shared" si="0"/>
        <v>6753.6</v>
      </c>
    </row>
    <row r="50" spans="2:25" x14ac:dyDescent="0.3">
      <c r="B50" s="25" t="s">
        <v>187</v>
      </c>
      <c r="C50" s="25" t="s">
        <v>188</v>
      </c>
      <c r="D50" s="26" t="s">
        <v>9</v>
      </c>
      <c r="E50" s="27">
        <v>168.38</v>
      </c>
      <c r="F50" s="28">
        <v>7</v>
      </c>
      <c r="G50" s="21">
        <f t="shared" si="0"/>
        <v>1178.6599999999999</v>
      </c>
      <c r="I50" s="1"/>
      <c r="N50" s="5"/>
      <c r="O50" s="3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3">
      <c r="B51" s="25" t="s">
        <v>189</v>
      </c>
      <c r="C51" s="25" t="s">
        <v>190</v>
      </c>
      <c r="D51" s="26" t="s">
        <v>9</v>
      </c>
      <c r="E51" s="27">
        <v>186.43</v>
      </c>
      <c r="F51" s="28">
        <v>9.8800000000000008</v>
      </c>
      <c r="G51" s="21">
        <f t="shared" si="0"/>
        <v>1841.9284000000002</v>
      </c>
      <c r="I51" s="1"/>
      <c r="N51" s="5"/>
      <c r="O51" s="3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3">
      <c r="B52" s="15" t="s">
        <v>59</v>
      </c>
      <c r="C52" s="15" t="s">
        <v>26</v>
      </c>
      <c r="D52" s="16"/>
      <c r="E52" s="17"/>
      <c r="F52" s="10"/>
      <c r="G52" s="21">
        <f t="shared" si="0"/>
        <v>0</v>
      </c>
      <c r="I52" s="1"/>
      <c r="N52" s="5"/>
      <c r="O52" s="4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3">
      <c r="B53" s="25" t="s">
        <v>120</v>
      </c>
      <c r="C53" s="25" t="s">
        <v>27</v>
      </c>
      <c r="D53" s="26" t="s">
        <v>28</v>
      </c>
      <c r="E53" s="27">
        <v>270</v>
      </c>
      <c r="F53" s="28">
        <v>90.07</v>
      </c>
      <c r="G53" s="21">
        <f t="shared" si="0"/>
        <v>24318.899999999998</v>
      </c>
      <c r="I53" s="1"/>
      <c r="N53" s="5"/>
      <c r="O53" s="3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3">
      <c r="B54" s="15" t="s">
        <v>61</v>
      </c>
      <c r="C54" s="15" t="s">
        <v>29</v>
      </c>
      <c r="D54" s="16"/>
      <c r="E54" s="17"/>
      <c r="F54" s="10"/>
      <c r="G54" s="21">
        <f t="shared" si="0"/>
        <v>0</v>
      </c>
      <c r="I54" s="1"/>
      <c r="N54" s="5"/>
      <c r="O54" s="3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3">
      <c r="B55" s="25" t="s">
        <v>121</v>
      </c>
      <c r="C55" s="25" t="s">
        <v>30</v>
      </c>
      <c r="D55" s="26" t="s">
        <v>9</v>
      </c>
      <c r="E55" s="27">
        <v>5114.58</v>
      </c>
      <c r="F55" s="28">
        <v>8.11</v>
      </c>
      <c r="G55" s="21">
        <f t="shared" si="0"/>
        <v>41479.243799999997</v>
      </c>
      <c r="I55" s="1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3">
      <c r="B56" s="15" t="s">
        <v>63</v>
      </c>
      <c r="C56" s="15" t="s">
        <v>12</v>
      </c>
      <c r="D56" s="16"/>
      <c r="E56" s="17"/>
      <c r="F56" s="10"/>
      <c r="G56" s="21">
        <f t="shared" si="0"/>
        <v>0</v>
      </c>
      <c r="I56" s="1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3">
      <c r="B57" s="25" t="s">
        <v>122</v>
      </c>
      <c r="C57" s="25" t="s">
        <v>13</v>
      </c>
      <c r="D57" s="26" t="s">
        <v>14</v>
      </c>
      <c r="E57" s="27">
        <v>4</v>
      </c>
      <c r="F57" s="28">
        <v>397.6</v>
      </c>
      <c r="G57" s="21">
        <f t="shared" si="0"/>
        <v>1590.4</v>
      </c>
      <c r="I57" s="1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3">
      <c r="B58" s="15" t="s">
        <v>65</v>
      </c>
      <c r="C58" s="15" t="s">
        <v>15</v>
      </c>
      <c r="D58" s="16"/>
      <c r="E58" s="17"/>
      <c r="F58" s="10"/>
      <c r="G58" s="21">
        <f t="shared" si="0"/>
        <v>0</v>
      </c>
      <c r="I58" s="1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3">
      <c r="B59" s="25" t="s">
        <v>123</v>
      </c>
      <c r="C59" s="25" t="s">
        <v>31</v>
      </c>
      <c r="D59" s="26" t="s">
        <v>14</v>
      </c>
      <c r="E59" s="27">
        <v>4</v>
      </c>
      <c r="F59" s="28">
        <v>548.52</v>
      </c>
      <c r="G59" s="21">
        <f t="shared" si="0"/>
        <v>2194.08</v>
      </c>
      <c r="I59" s="1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3">
      <c r="B60" s="15" t="s">
        <v>67</v>
      </c>
      <c r="C60" s="15" t="s">
        <v>179</v>
      </c>
      <c r="D60" s="16"/>
      <c r="E60" s="17"/>
      <c r="F60" s="10"/>
      <c r="G60" s="21">
        <f t="shared" si="0"/>
        <v>0</v>
      </c>
      <c r="I60" s="1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3">
      <c r="B61" s="25" t="s">
        <v>69</v>
      </c>
      <c r="C61" s="25" t="s">
        <v>180</v>
      </c>
      <c r="D61" s="26" t="s">
        <v>14</v>
      </c>
      <c r="E61" s="27">
        <v>113</v>
      </c>
      <c r="F61" s="28">
        <v>68.91</v>
      </c>
      <c r="G61" s="21">
        <f t="shared" si="0"/>
        <v>7786.83</v>
      </c>
      <c r="I61" s="1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3">
      <c r="B62" s="25" t="s">
        <v>71</v>
      </c>
      <c r="C62" s="25" t="s">
        <v>181</v>
      </c>
      <c r="D62" s="26" t="s">
        <v>14</v>
      </c>
      <c r="E62" s="27">
        <v>43</v>
      </c>
      <c r="F62" s="28">
        <v>137.04</v>
      </c>
      <c r="G62" s="21">
        <f t="shared" si="0"/>
        <v>5892.7199999999993</v>
      </c>
      <c r="I62" s="1"/>
      <c r="N62" s="5"/>
      <c r="O62" s="3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3">
      <c r="B63" s="15" t="s">
        <v>191</v>
      </c>
      <c r="C63" s="15" t="s">
        <v>18</v>
      </c>
      <c r="D63" s="16"/>
      <c r="E63" s="17"/>
      <c r="F63" s="10"/>
      <c r="G63" s="21">
        <f t="shared" si="0"/>
        <v>0</v>
      </c>
      <c r="I63" s="1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3">
      <c r="B64" s="25" t="s">
        <v>192</v>
      </c>
      <c r="C64" s="25" t="s">
        <v>32</v>
      </c>
      <c r="D64" s="26" t="s">
        <v>14</v>
      </c>
      <c r="E64" s="27">
        <v>50</v>
      </c>
      <c r="F64" s="28">
        <v>216.08</v>
      </c>
      <c r="G64" s="21">
        <f t="shared" si="0"/>
        <v>10804</v>
      </c>
      <c r="I64" s="1"/>
      <c r="N64" s="5"/>
      <c r="O64" s="3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3">
      <c r="B65" s="25" t="s">
        <v>193</v>
      </c>
      <c r="C65" s="25" t="s">
        <v>33</v>
      </c>
      <c r="D65" s="26" t="s">
        <v>14</v>
      </c>
      <c r="E65" s="27">
        <v>7</v>
      </c>
      <c r="F65" s="28">
        <v>183.09</v>
      </c>
      <c r="G65" s="21">
        <f t="shared" si="0"/>
        <v>1281.6300000000001</v>
      </c>
      <c r="I65" s="1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3">
      <c r="B66" s="25" t="s">
        <v>194</v>
      </c>
      <c r="C66" s="25" t="s">
        <v>34</v>
      </c>
      <c r="D66" s="26" t="s">
        <v>14</v>
      </c>
      <c r="E66" s="27">
        <v>44</v>
      </c>
      <c r="F66" s="28">
        <v>183.09</v>
      </c>
      <c r="G66" s="21">
        <f t="shared" si="0"/>
        <v>8055.96</v>
      </c>
      <c r="I66" s="1"/>
      <c r="N66" s="5"/>
      <c r="O66" s="3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3">
      <c r="B67" s="25" t="s">
        <v>195</v>
      </c>
      <c r="C67" s="25" t="s">
        <v>35</v>
      </c>
      <c r="D67" s="26" t="s">
        <v>14</v>
      </c>
      <c r="E67" s="27">
        <v>18</v>
      </c>
      <c r="F67" s="28">
        <v>199.59</v>
      </c>
      <c r="G67" s="21">
        <f t="shared" si="0"/>
        <v>3592.62</v>
      </c>
      <c r="I67" s="1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3">
      <c r="B68" s="25" t="s">
        <v>196</v>
      </c>
      <c r="C68" s="25" t="s">
        <v>36</v>
      </c>
      <c r="D68" s="26" t="s">
        <v>14</v>
      </c>
      <c r="E68" s="27">
        <v>4</v>
      </c>
      <c r="F68" s="28">
        <v>217.73</v>
      </c>
      <c r="G68" s="21">
        <f t="shared" si="0"/>
        <v>870.92</v>
      </c>
      <c r="I68" s="1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3">
      <c r="B69" s="25" t="s">
        <v>197</v>
      </c>
      <c r="C69" s="25" t="s">
        <v>198</v>
      </c>
      <c r="D69" s="26" t="s">
        <v>14</v>
      </c>
      <c r="E69" s="27">
        <v>2</v>
      </c>
      <c r="F69" s="28">
        <v>117.08</v>
      </c>
      <c r="G69" s="21">
        <f t="shared" si="0"/>
        <v>234.16</v>
      </c>
      <c r="I69" s="1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3">
      <c r="B70" s="25" t="s">
        <v>199</v>
      </c>
      <c r="C70" s="25" t="s">
        <v>200</v>
      </c>
      <c r="D70" s="26" t="s">
        <v>14</v>
      </c>
      <c r="E70" s="27">
        <v>2</v>
      </c>
      <c r="F70" s="28">
        <v>161.08000000000001</v>
      </c>
      <c r="G70" s="21">
        <f t="shared" si="0"/>
        <v>322.16000000000003</v>
      </c>
      <c r="I70" s="1"/>
      <c r="N70" s="5"/>
      <c r="O70" s="4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3">
      <c r="B71" s="25" t="s">
        <v>201</v>
      </c>
      <c r="C71" s="25" t="s">
        <v>202</v>
      </c>
      <c r="D71" s="26" t="s">
        <v>14</v>
      </c>
      <c r="E71" s="27">
        <v>50</v>
      </c>
      <c r="F71" s="28">
        <v>16.8</v>
      </c>
      <c r="G71" s="21">
        <f t="shared" si="0"/>
        <v>840</v>
      </c>
      <c r="I71" s="1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3">
      <c r="B72" s="25" t="s">
        <v>203</v>
      </c>
      <c r="C72" s="25" t="s">
        <v>204</v>
      </c>
      <c r="D72" s="26" t="s">
        <v>14</v>
      </c>
      <c r="E72" s="27">
        <v>220</v>
      </c>
      <c r="F72" s="28">
        <v>24.45</v>
      </c>
      <c r="G72" s="21">
        <f t="shared" si="0"/>
        <v>5379</v>
      </c>
      <c r="I72" s="1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3">
      <c r="B73" s="12" t="s">
        <v>81</v>
      </c>
      <c r="C73" s="12" t="s">
        <v>37</v>
      </c>
      <c r="D73" s="13"/>
      <c r="E73" s="10"/>
      <c r="F73" s="10"/>
      <c r="G73" s="21">
        <f t="shared" si="0"/>
        <v>0</v>
      </c>
      <c r="I73" s="1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3">
      <c r="B74" s="15" t="s">
        <v>82</v>
      </c>
      <c r="C74" s="15" t="s">
        <v>136</v>
      </c>
      <c r="D74" s="16"/>
      <c r="E74" s="17"/>
      <c r="F74" s="10"/>
      <c r="G74" s="21">
        <f t="shared" ref="G74:G107" si="1">E74*F74</f>
        <v>0</v>
      </c>
      <c r="I74" s="1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3">
      <c r="B75" s="25" t="s">
        <v>83</v>
      </c>
      <c r="C75" s="25" t="s">
        <v>186</v>
      </c>
      <c r="D75" s="26" t="s">
        <v>9</v>
      </c>
      <c r="E75" s="27">
        <v>1590</v>
      </c>
      <c r="F75" s="28">
        <v>6.03</v>
      </c>
      <c r="G75" s="21">
        <f t="shared" si="1"/>
        <v>9587.7000000000007</v>
      </c>
      <c r="I75" s="1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3">
      <c r="B76" s="15" t="s">
        <v>85</v>
      </c>
      <c r="C76" s="15" t="s">
        <v>26</v>
      </c>
      <c r="D76" s="16"/>
      <c r="E76" s="17"/>
      <c r="F76" s="10"/>
      <c r="G76" s="21">
        <f t="shared" si="1"/>
        <v>0</v>
      </c>
      <c r="I76" s="1"/>
      <c r="N76" s="5"/>
      <c r="O76" s="4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3">
      <c r="B77" s="25" t="s">
        <v>86</v>
      </c>
      <c r="C77" s="25" t="s">
        <v>205</v>
      </c>
      <c r="D77" s="26" t="s">
        <v>28</v>
      </c>
      <c r="E77" s="27">
        <v>72</v>
      </c>
      <c r="F77" s="28">
        <v>58.57</v>
      </c>
      <c r="G77" s="21">
        <f t="shared" si="1"/>
        <v>4217.04</v>
      </c>
      <c r="I77" s="1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3">
      <c r="B78" s="25" t="s">
        <v>88</v>
      </c>
      <c r="C78" s="25" t="s">
        <v>206</v>
      </c>
      <c r="D78" s="26" t="s">
        <v>28</v>
      </c>
      <c r="E78" s="27">
        <v>29</v>
      </c>
      <c r="F78" s="28">
        <v>58.57</v>
      </c>
      <c r="G78" s="21">
        <f t="shared" si="1"/>
        <v>1698.53</v>
      </c>
      <c r="I78" s="1"/>
      <c r="N78" s="5"/>
      <c r="O78" s="4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3">
      <c r="B79" s="25" t="s">
        <v>89</v>
      </c>
      <c r="C79" s="25" t="s">
        <v>207</v>
      </c>
      <c r="D79" s="26" t="s">
        <v>28</v>
      </c>
      <c r="E79" s="27">
        <v>59</v>
      </c>
      <c r="F79" s="28">
        <v>58.57</v>
      </c>
      <c r="G79" s="21">
        <f t="shared" si="1"/>
        <v>3455.63</v>
      </c>
      <c r="I79" s="1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3">
      <c r="B80" s="15" t="s">
        <v>101</v>
      </c>
      <c r="C80" s="15" t="s">
        <v>29</v>
      </c>
      <c r="D80" s="16"/>
      <c r="E80" s="17"/>
      <c r="F80" s="10"/>
      <c r="G80" s="21">
        <f t="shared" si="1"/>
        <v>0</v>
      </c>
      <c r="I80" s="1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3">
      <c r="B81" s="25" t="s">
        <v>103</v>
      </c>
      <c r="C81" s="25" t="s">
        <v>38</v>
      </c>
      <c r="D81" s="26" t="s">
        <v>9</v>
      </c>
      <c r="E81" s="27">
        <v>1660</v>
      </c>
      <c r="F81" s="28">
        <v>6.61</v>
      </c>
      <c r="G81" s="21">
        <f t="shared" si="1"/>
        <v>10972.6</v>
      </c>
      <c r="I81" s="1"/>
      <c r="N81" s="5"/>
      <c r="O81" s="4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3">
      <c r="B82" s="15" t="s">
        <v>208</v>
      </c>
      <c r="C82" s="15" t="s">
        <v>179</v>
      </c>
      <c r="D82" s="16"/>
      <c r="E82" s="17"/>
      <c r="F82" s="10"/>
      <c r="G82" s="21">
        <f t="shared" si="1"/>
        <v>0</v>
      </c>
      <c r="I82" s="1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3">
      <c r="B83" s="25" t="s">
        <v>209</v>
      </c>
      <c r="C83" s="25" t="s">
        <v>180</v>
      </c>
      <c r="D83" s="26" t="s">
        <v>14</v>
      </c>
      <c r="E83" s="27">
        <v>50</v>
      </c>
      <c r="F83" s="28">
        <v>68.91</v>
      </c>
      <c r="G83" s="21">
        <f t="shared" si="1"/>
        <v>3445.5</v>
      </c>
      <c r="I83" s="1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3">
      <c r="B84" s="15" t="s">
        <v>210</v>
      </c>
      <c r="C84" s="15" t="s">
        <v>18</v>
      </c>
      <c r="D84" s="16"/>
      <c r="E84" s="17"/>
      <c r="F84" s="10"/>
      <c r="G84" s="21">
        <f t="shared" si="1"/>
        <v>0</v>
      </c>
      <c r="I84" s="1"/>
      <c r="N84" s="5"/>
      <c r="O84" s="4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3">
      <c r="B85" s="25" t="s">
        <v>211</v>
      </c>
      <c r="C85" s="25" t="s">
        <v>212</v>
      </c>
      <c r="D85" s="26" t="s">
        <v>14</v>
      </c>
      <c r="E85" s="27">
        <v>72</v>
      </c>
      <c r="F85" s="28">
        <v>61.97</v>
      </c>
      <c r="G85" s="21">
        <f t="shared" si="1"/>
        <v>4461.84</v>
      </c>
      <c r="I85" s="1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3">
      <c r="B86" s="25" t="s">
        <v>213</v>
      </c>
      <c r="C86" s="25" t="s">
        <v>214</v>
      </c>
      <c r="D86" s="26" t="s">
        <v>14</v>
      </c>
      <c r="E86" s="27">
        <v>29</v>
      </c>
      <c r="F86" s="28">
        <v>356.21</v>
      </c>
      <c r="G86" s="21">
        <f t="shared" si="1"/>
        <v>10330.09</v>
      </c>
      <c r="I86" s="1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3">
      <c r="B87" s="25" t="s">
        <v>215</v>
      </c>
      <c r="C87" s="25" t="s">
        <v>216</v>
      </c>
      <c r="D87" s="26" t="s">
        <v>14</v>
      </c>
      <c r="E87" s="27">
        <v>59</v>
      </c>
      <c r="F87" s="28">
        <v>223.44</v>
      </c>
      <c r="G87" s="21">
        <f t="shared" si="1"/>
        <v>13182.96</v>
      </c>
      <c r="I87" s="1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3">
      <c r="B88" s="12" t="s">
        <v>217</v>
      </c>
      <c r="C88" s="12" t="s">
        <v>218</v>
      </c>
      <c r="D88" s="13"/>
      <c r="E88" s="10"/>
      <c r="F88" s="10"/>
      <c r="G88" s="21">
        <f t="shared" si="1"/>
        <v>0</v>
      </c>
      <c r="I88" s="1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3">
      <c r="B89" s="15" t="s">
        <v>128</v>
      </c>
      <c r="C89" s="15" t="s">
        <v>219</v>
      </c>
      <c r="D89" s="16"/>
      <c r="E89" s="17"/>
      <c r="F89" s="10"/>
      <c r="G89" s="21">
        <f t="shared" si="1"/>
        <v>0</v>
      </c>
      <c r="I89" s="1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3">
      <c r="B90" s="25" t="s">
        <v>129</v>
      </c>
      <c r="C90" s="25" t="s">
        <v>186</v>
      </c>
      <c r="D90" s="26" t="s">
        <v>9</v>
      </c>
      <c r="E90" s="27">
        <v>63.47</v>
      </c>
      <c r="F90" s="28">
        <v>6.03</v>
      </c>
      <c r="G90" s="21">
        <f t="shared" si="1"/>
        <v>382.72410000000002</v>
      </c>
      <c r="I90" s="1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3">
      <c r="B91" s="15" t="s">
        <v>130</v>
      </c>
      <c r="C91" s="15" t="s">
        <v>29</v>
      </c>
      <c r="D91" s="16"/>
      <c r="E91" s="17"/>
      <c r="F91" s="10"/>
      <c r="G91" s="21">
        <f t="shared" si="1"/>
        <v>0</v>
      </c>
      <c r="I91" s="1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3">
      <c r="B92" s="25" t="s">
        <v>131</v>
      </c>
      <c r="C92" s="25" t="s">
        <v>39</v>
      </c>
      <c r="D92" s="26" t="s">
        <v>9</v>
      </c>
      <c r="E92" s="27">
        <v>63.47</v>
      </c>
      <c r="F92" s="28">
        <v>6.76</v>
      </c>
      <c r="G92" s="21">
        <f t="shared" si="1"/>
        <v>429.05719999999997</v>
      </c>
      <c r="I92" s="1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3">
      <c r="B93" s="15" t="s">
        <v>220</v>
      </c>
      <c r="C93" s="15" t="s">
        <v>179</v>
      </c>
      <c r="D93" s="16"/>
      <c r="E93" s="17"/>
      <c r="F93" s="10"/>
      <c r="G93" s="21">
        <f t="shared" si="1"/>
        <v>0</v>
      </c>
      <c r="I93" s="1"/>
      <c r="N93" s="5"/>
      <c r="O93" s="3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3">
      <c r="B94" s="25" t="s">
        <v>221</v>
      </c>
      <c r="C94" s="25" t="s">
        <v>180</v>
      </c>
      <c r="D94" s="26" t="s">
        <v>14</v>
      </c>
      <c r="E94" s="27">
        <v>11</v>
      </c>
      <c r="F94" s="28">
        <v>68.91</v>
      </c>
      <c r="G94" s="21">
        <f t="shared" si="1"/>
        <v>758.01</v>
      </c>
      <c r="N94" s="5"/>
      <c r="O94" s="4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3">
      <c r="B95" s="25" t="s">
        <v>222</v>
      </c>
      <c r="C95" s="25" t="s">
        <v>181</v>
      </c>
      <c r="D95" s="26" t="s">
        <v>14</v>
      </c>
      <c r="E95" s="27">
        <v>11</v>
      </c>
      <c r="F95" s="28">
        <v>137.04</v>
      </c>
      <c r="G95" s="21">
        <f t="shared" si="1"/>
        <v>1507.4399999999998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3">
      <c r="B96" s="15" t="s">
        <v>223</v>
      </c>
      <c r="C96" s="15" t="s">
        <v>18</v>
      </c>
      <c r="D96" s="16"/>
      <c r="E96" s="17"/>
      <c r="F96" s="10"/>
      <c r="G96" s="21">
        <f t="shared" si="1"/>
        <v>0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3">
      <c r="B97" s="25" t="s">
        <v>224</v>
      </c>
      <c r="C97" s="25" t="s">
        <v>225</v>
      </c>
      <c r="D97" s="26" t="s">
        <v>14</v>
      </c>
      <c r="E97" s="27">
        <v>11</v>
      </c>
      <c r="F97" s="28">
        <v>71.17</v>
      </c>
      <c r="G97" s="21">
        <f t="shared" si="1"/>
        <v>782.87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3">
      <c r="B98" s="12" t="s">
        <v>226</v>
      </c>
      <c r="C98" s="12" t="s">
        <v>40</v>
      </c>
      <c r="D98" s="13"/>
      <c r="E98" s="10"/>
      <c r="F98" s="10"/>
      <c r="G98" s="21">
        <f t="shared" si="1"/>
        <v>0</v>
      </c>
      <c r="N98" s="5"/>
      <c r="O98" s="4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3">
      <c r="B99" s="15" t="s">
        <v>227</v>
      </c>
      <c r="C99" s="15" t="s">
        <v>136</v>
      </c>
      <c r="D99" s="16"/>
      <c r="E99" s="17"/>
      <c r="F99" s="10"/>
      <c r="G99" s="21">
        <f t="shared" si="1"/>
        <v>0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3">
      <c r="B100" s="25" t="s">
        <v>228</v>
      </c>
      <c r="C100" s="25" t="s">
        <v>186</v>
      </c>
      <c r="D100" s="26" t="s">
        <v>9</v>
      </c>
      <c r="E100" s="27">
        <v>200</v>
      </c>
      <c r="F100" s="28">
        <v>6.03</v>
      </c>
      <c r="G100" s="21">
        <f t="shared" si="1"/>
        <v>1206</v>
      </c>
      <c r="N100" s="5"/>
      <c r="O100" s="4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3">
      <c r="B101" s="15" t="s">
        <v>229</v>
      </c>
      <c r="C101" s="15" t="s">
        <v>26</v>
      </c>
      <c r="D101" s="16"/>
      <c r="E101" s="17"/>
      <c r="F101" s="10"/>
      <c r="G101" s="21">
        <f t="shared" si="1"/>
        <v>0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3">
      <c r="B102" s="25" t="s">
        <v>230</v>
      </c>
      <c r="C102" s="25" t="s">
        <v>41</v>
      </c>
      <c r="D102" s="26" t="s">
        <v>28</v>
      </c>
      <c r="E102" s="27">
        <v>80</v>
      </c>
      <c r="F102" s="28">
        <v>90.07</v>
      </c>
      <c r="G102" s="21">
        <f t="shared" si="1"/>
        <v>7205.5999999999995</v>
      </c>
      <c r="N102" s="5"/>
      <c r="O102" s="4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3">
      <c r="B103" s="15" t="s">
        <v>231</v>
      </c>
      <c r="C103" s="15" t="s">
        <v>29</v>
      </c>
      <c r="D103" s="16"/>
      <c r="E103" s="17"/>
      <c r="F103" s="10"/>
      <c r="G103" s="21">
        <f t="shared" si="1"/>
        <v>0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3">
      <c r="B104" s="25" t="s">
        <v>232</v>
      </c>
      <c r="C104" s="25" t="s">
        <v>42</v>
      </c>
      <c r="D104" s="26" t="s">
        <v>9</v>
      </c>
      <c r="E104" s="27">
        <v>200</v>
      </c>
      <c r="F104" s="28">
        <v>11.99</v>
      </c>
      <c r="G104" s="21">
        <f t="shared" si="1"/>
        <v>2398</v>
      </c>
      <c r="N104" s="5"/>
      <c r="O104" s="4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3">
      <c r="B105" s="25" t="s">
        <v>233</v>
      </c>
      <c r="C105" s="25" t="s">
        <v>43</v>
      </c>
      <c r="D105" s="26" t="s">
        <v>9</v>
      </c>
      <c r="E105" s="27">
        <v>200</v>
      </c>
      <c r="F105" s="28">
        <v>7.3</v>
      </c>
      <c r="G105" s="21">
        <f t="shared" si="1"/>
        <v>1460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2:25" x14ac:dyDescent="0.3">
      <c r="B106" s="25" t="s">
        <v>234</v>
      </c>
      <c r="C106" s="25" t="s">
        <v>44</v>
      </c>
      <c r="D106" s="26" t="s">
        <v>9</v>
      </c>
      <c r="E106" s="27">
        <v>200</v>
      </c>
      <c r="F106" s="28">
        <v>7.3</v>
      </c>
      <c r="G106" s="21">
        <f t="shared" si="1"/>
        <v>1460</v>
      </c>
      <c r="N106" s="5"/>
      <c r="O106" s="4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2:25" x14ac:dyDescent="0.3">
      <c r="B107" s="25" t="s">
        <v>235</v>
      </c>
      <c r="C107" s="25" t="s">
        <v>30</v>
      </c>
      <c r="D107" s="26" t="s">
        <v>9</v>
      </c>
      <c r="E107" s="27">
        <v>200</v>
      </c>
      <c r="F107" s="28">
        <v>8.11</v>
      </c>
      <c r="G107" s="21">
        <f t="shared" si="1"/>
        <v>1622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2:25" x14ac:dyDescent="0.3"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2:25" x14ac:dyDescent="0.3">
      <c r="N109" s="5"/>
      <c r="O109" s="4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2:25" x14ac:dyDescent="0.3"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2:25" x14ac:dyDescent="0.3"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2:25" x14ac:dyDescent="0.3"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4:25" x14ac:dyDescent="0.3"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4:25" x14ac:dyDescent="0.3"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4:25" x14ac:dyDescent="0.3"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4:25" x14ac:dyDescent="0.3"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4:25" x14ac:dyDescent="0.3"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4:25" x14ac:dyDescent="0.3"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4:25" x14ac:dyDescent="0.3">
      <c r="N119" s="5"/>
      <c r="O119" s="3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4:25" x14ac:dyDescent="0.3">
      <c r="N120" s="5"/>
      <c r="O120" s="4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4:25" x14ac:dyDescent="0.3"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4:25" x14ac:dyDescent="0.3">
      <c r="N122" s="5"/>
      <c r="O122" s="4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4:25" x14ac:dyDescent="0.3"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4:25" x14ac:dyDescent="0.3"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4:25" x14ac:dyDescent="0.3"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4:25" x14ac:dyDescent="0.3">
      <c r="N126" s="5"/>
      <c r="O126" s="4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4:25" x14ac:dyDescent="0.3"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4:25" x14ac:dyDescent="0.3">
      <c r="N128" s="5"/>
      <c r="O128" s="4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4:25" x14ac:dyDescent="0.3"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4:25" x14ac:dyDescent="0.3">
      <c r="N130" s="5"/>
      <c r="O130" s="4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4:25" x14ac:dyDescent="0.3"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4:25" x14ac:dyDescent="0.3"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4:25" x14ac:dyDescent="0.3"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4:25" x14ac:dyDescent="0.3">
      <c r="N134" s="5"/>
      <c r="O134" s="3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4:25" x14ac:dyDescent="0.3">
      <c r="N135" s="5"/>
      <c r="O135" s="4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4:25" x14ac:dyDescent="0.3"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4:25" x14ac:dyDescent="0.3">
      <c r="N137" s="5"/>
      <c r="O137" s="4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4:25" x14ac:dyDescent="0.3"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4:25" x14ac:dyDescent="0.3">
      <c r="N139" s="5"/>
      <c r="O139" s="4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4:25" x14ac:dyDescent="0.3"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4:25" x14ac:dyDescent="0.3"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4:25" x14ac:dyDescent="0.3">
      <c r="N142" s="5"/>
      <c r="O142" s="4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4:25" x14ac:dyDescent="0.3"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4:25" x14ac:dyDescent="0.3">
      <c r="N144" s="5"/>
      <c r="O144" s="3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4:25" x14ac:dyDescent="0.3">
      <c r="N145" s="5"/>
      <c r="O145" s="4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4:25" x14ac:dyDescent="0.3"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4:25" x14ac:dyDescent="0.3">
      <c r="N147" s="5"/>
      <c r="O147" s="4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4:25" x14ac:dyDescent="0.3"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4:25" x14ac:dyDescent="0.3">
      <c r="N149" s="5"/>
      <c r="O149" s="4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4:25" x14ac:dyDescent="0.3"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4:25" x14ac:dyDescent="0.3"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4:25" x14ac:dyDescent="0.3"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4:25" x14ac:dyDescent="0.3"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</sheetData>
  <mergeCells count="3">
    <mergeCell ref="B2:G2"/>
    <mergeCell ref="I2:N2"/>
    <mergeCell ref="P2:U2"/>
  </mergeCells>
  <phoneticPr fontId="6" type="noConversion"/>
  <pageMargins left="0.7" right="0.7" top="0.75" bottom="0.75" header="0.3" footer="0.3"/>
  <pageSetup paperSize="9" scale="63" orientation="portrait" r:id="rId1"/>
  <colBreaks count="3" manualBreakCount="3">
    <brk id="1" max="1048575" man="1"/>
    <brk id="7" max="1048575" man="1"/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Hoja1!_Hlk87167981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2022-05-26T22:35:09Z</cp:lastPrinted>
  <dcterms:created xsi:type="dcterms:W3CDTF">2022-05-26T21:43:42Z</dcterms:created>
  <dcterms:modified xsi:type="dcterms:W3CDTF">2022-05-27T22:59:25Z</dcterms:modified>
</cp:coreProperties>
</file>