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280C769A-D49E-4E71-B9EC-DF73B3FB7073}" xr6:coauthVersionLast="47" xr6:coauthVersionMax="47" xr10:uidLastSave="{00000000-0000-0000-0000-000000000000}"/>
  <bookViews>
    <workbookView xWindow="-105" yWindow="0" windowWidth="14610" windowHeight="15585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NUEVAS'!$A$1:$F$100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6" i="133" l="1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8" i="133" s="1"/>
  <c r="F17" i="133"/>
  <c r="F18" i="133"/>
  <c r="F14" i="144"/>
  <c r="F15" i="144"/>
  <c r="F11" i="144"/>
  <c r="F8" i="144" l="1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<sst xmlns="http://schemas.openxmlformats.org/spreadsheetml/2006/main" count="3703" uniqueCount="1207">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</sst>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7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right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4" fillId="23" borderId="7" xfId="0" applyFont="1" applyFill="1" applyBorder="1" applyAlignment="1">
      <alignment horizontal="left" vertical="top" wrapText="1" indent="3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0" fontId="158" fillId="23" borderId="7" xfId="0" applyFont="1" applyFill="1" applyBorder="1" applyAlignment="1">
      <alignment horizontal="left" vertical="top" wrapText="1" indent="2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68" fillId="23" borderId="7" xfId="0" applyFont="1" applyFill="1" applyBorder="1" applyAlignment="1">
      <alignment horizontal="left" vertical="center" wrapText="1" indent="2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71"/>
      <c r="C1" s="1071"/>
      <c r="D1" s="1071"/>
      <c r="E1" s="1071"/>
      <c r="F1" s="1071"/>
    </row>
    <row r="2" spans="2:9" ht="23.25" x14ac:dyDescent="0.35">
      <c r="B2" s="1072" t="s">
        <v>14</v>
      </c>
      <c r="C2" s="1072"/>
      <c r="D2" s="1072"/>
      <c r="E2" s="1072"/>
      <c r="F2" s="1072"/>
      <c r="G2" s="1072"/>
    </row>
    <row r="3" spans="2:9" x14ac:dyDescent="0.2">
      <c r="B3" s="1073"/>
      <c r="C3" s="1073"/>
      <c r="D3" s="1073"/>
      <c r="E3" s="1073"/>
      <c r="F3" s="1073"/>
    </row>
    <row r="4" spans="2:9" ht="13.5" customHeight="1" x14ac:dyDescent="0.2">
      <c r="B4" s="1073"/>
      <c r="C4" s="1073"/>
      <c r="D4" s="1073"/>
      <c r="E4" s="1073"/>
      <c r="F4" s="1073"/>
    </row>
    <row r="5" spans="2:9" ht="18.75" customHeight="1" x14ac:dyDescent="0.3">
      <c r="B5" s="1074" t="s">
        <v>1067</v>
      </c>
      <c r="C5" s="1074"/>
      <c r="D5" s="1074"/>
      <c r="E5" s="1074"/>
      <c r="F5" s="1074"/>
      <c r="G5" s="1074"/>
    </row>
    <row r="6" spans="2:9" ht="23.25" customHeight="1" x14ac:dyDescent="0.2">
      <c r="B6" s="1075" t="s">
        <v>1068</v>
      </c>
      <c r="C6" s="1075"/>
      <c r="D6" s="1075"/>
      <c r="E6" s="1075"/>
      <c r="F6" s="1075"/>
      <c r="G6" s="1075"/>
    </row>
    <row r="7" spans="2:9" ht="15" customHeight="1" x14ac:dyDescent="0.2">
      <c r="B7" s="1077" t="s">
        <v>974</v>
      </c>
      <c r="C7" s="1078"/>
      <c r="D7" s="1078"/>
      <c r="E7" s="1078"/>
      <c r="F7" s="1078"/>
      <c r="G7" s="1078"/>
      <c r="H7" s="2"/>
      <c r="I7" s="2"/>
    </row>
    <row r="8" spans="2:9" ht="30" customHeight="1" x14ac:dyDescent="0.2">
      <c r="B8" s="1078"/>
      <c r="C8" s="1078"/>
      <c r="D8" s="1078"/>
      <c r="E8" s="1078"/>
      <c r="F8" s="1078"/>
      <c r="G8" s="1078"/>
    </row>
    <row r="9" spans="2:9" x14ac:dyDescent="0.2">
      <c r="B9" s="884" t="s">
        <v>1</v>
      </c>
      <c r="C9" s="1076" t="s">
        <v>2</v>
      </c>
      <c r="D9" s="1076"/>
      <c r="E9" s="884" t="s">
        <v>3</v>
      </c>
      <c r="F9" s="1076" t="s">
        <v>4</v>
      </c>
      <c r="G9" s="1076"/>
    </row>
    <row r="10" spans="2:9" x14ac:dyDescent="0.2">
      <c r="B10" s="4">
        <v>1</v>
      </c>
      <c r="C10" s="1069" t="s">
        <v>957</v>
      </c>
      <c r="D10" s="1069"/>
      <c r="E10" s="4"/>
      <c r="F10" s="4"/>
      <c r="G10" s="5"/>
    </row>
    <row r="11" spans="2:9" ht="12.75" customHeight="1" x14ac:dyDescent="0.2">
      <c r="B11" s="4">
        <v>2</v>
      </c>
      <c r="C11" s="1069" t="s">
        <v>958</v>
      </c>
      <c r="D11" s="1069"/>
      <c r="E11" s="4"/>
      <c r="F11" s="4"/>
      <c r="G11" s="5"/>
    </row>
    <row r="12" spans="2:9" ht="12.75" customHeight="1" x14ac:dyDescent="0.2">
      <c r="B12" s="4">
        <v>3</v>
      </c>
      <c r="C12" s="1069" t="s">
        <v>959</v>
      </c>
      <c r="D12" s="1069"/>
      <c r="E12" s="4" t="s">
        <v>5</v>
      </c>
      <c r="F12" s="4"/>
      <c r="G12" s="5"/>
    </row>
    <row r="13" spans="2:9" ht="14.25" customHeight="1" x14ac:dyDescent="0.2">
      <c r="B13" s="4">
        <v>4</v>
      </c>
      <c r="C13" s="1069" t="s">
        <v>960</v>
      </c>
      <c r="D13" s="1069"/>
      <c r="E13" s="4"/>
      <c r="F13" s="4"/>
      <c r="G13" s="5"/>
    </row>
    <row r="14" spans="2:9" ht="12.75" customHeight="1" x14ac:dyDescent="0.2">
      <c r="B14" s="4">
        <v>5</v>
      </c>
      <c r="C14" s="1069" t="s">
        <v>961</v>
      </c>
      <c r="D14" s="1069"/>
      <c r="E14" s="4"/>
      <c r="F14" s="4"/>
      <c r="G14" s="5"/>
    </row>
    <row r="15" spans="2:9" ht="12.75" customHeight="1" x14ac:dyDescent="0.2">
      <c r="B15" s="4">
        <v>6</v>
      </c>
      <c r="C15" s="1069" t="s">
        <v>111</v>
      </c>
      <c r="D15" s="1069"/>
      <c r="E15" s="4" t="s">
        <v>6</v>
      </c>
      <c r="F15" s="4"/>
      <c r="G15" s="5"/>
    </row>
    <row r="16" spans="2:9" ht="12.75" customHeight="1" x14ac:dyDescent="0.2">
      <c r="B16" s="4">
        <v>7</v>
      </c>
      <c r="C16" s="1070" t="s">
        <v>962</v>
      </c>
      <c r="D16" s="1070"/>
      <c r="E16" s="4"/>
      <c r="F16" s="4"/>
      <c r="G16" s="5"/>
    </row>
    <row r="17" spans="2:7" ht="12.75" customHeight="1" x14ac:dyDescent="0.2">
      <c r="B17" s="4">
        <v>8</v>
      </c>
      <c r="C17" s="1070" t="s">
        <v>963</v>
      </c>
      <c r="D17" s="1070"/>
      <c r="E17" s="4"/>
      <c r="F17" s="4"/>
      <c r="G17" s="5"/>
    </row>
    <row r="18" spans="2:7" ht="12.75" customHeight="1" x14ac:dyDescent="0.2">
      <c r="B18" s="4">
        <v>9</v>
      </c>
      <c r="C18" s="1070" t="s">
        <v>67</v>
      </c>
      <c r="D18" s="1070"/>
      <c r="E18" s="4" t="s">
        <v>7</v>
      </c>
      <c r="F18" s="4"/>
      <c r="G18" s="5"/>
    </row>
    <row r="19" spans="2:7" ht="12.75" customHeight="1" x14ac:dyDescent="0.2">
      <c r="B19" s="4">
        <v>10</v>
      </c>
      <c r="C19" s="1070" t="s">
        <v>964</v>
      </c>
      <c r="D19" s="1070"/>
      <c r="E19" s="4"/>
      <c r="F19" s="4"/>
      <c r="G19" s="5"/>
    </row>
    <row r="20" spans="2:7" ht="12.75" customHeight="1" x14ac:dyDescent="0.2">
      <c r="B20" s="4">
        <v>11</v>
      </c>
      <c r="C20" s="1070" t="s">
        <v>965</v>
      </c>
      <c r="D20" s="1079"/>
      <c r="E20" s="4"/>
      <c r="F20" s="4"/>
      <c r="G20" s="5"/>
    </row>
    <row r="21" spans="2:7" ht="12.75" customHeight="1" x14ac:dyDescent="0.2">
      <c r="B21" s="4">
        <v>12</v>
      </c>
      <c r="C21" s="1070" t="s">
        <v>966</v>
      </c>
      <c r="D21" s="1079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0" t="s">
        <v>967</v>
      </c>
      <c r="D22" s="1079"/>
      <c r="E22" s="4"/>
      <c r="F22" s="4"/>
      <c r="G22" s="5"/>
    </row>
    <row r="23" spans="2:7" ht="12.75" customHeight="1" x14ac:dyDescent="0.2">
      <c r="B23" s="4">
        <v>14</v>
      </c>
      <c r="C23" s="1070" t="s">
        <v>968</v>
      </c>
      <c r="D23" s="1079"/>
      <c r="E23" s="4"/>
      <c r="F23" s="4"/>
      <c r="G23" s="5"/>
    </row>
    <row r="24" spans="2:7" ht="12.75" hidden="1" customHeight="1" x14ac:dyDescent="0.2">
      <c r="B24" s="4">
        <v>15</v>
      </c>
      <c r="C24" s="1080" t="s">
        <v>969</v>
      </c>
      <c r="D24" s="1079"/>
      <c r="E24" s="4" t="s">
        <v>77</v>
      </c>
      <c r="F24" s="4"/>
      <c r="G24" s="5"/>
    </row>
    <row r="25" spans="2:7" ht="12.75" customHeight="1" x14ac:dyDescent="0.2">
      <c r="B25" s="4">
        <v>16</v>
      </c>
      <c r="C25" s="1070" t="s">
        <v>110</v>
      </c>
      <c r="D25" s="1070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0" t="s">
        <v>108</v>
      </c>
      <c r="D26" s="1070"/>
      <c r="E26" s="4" t="s">
        <v>107</v>
      </c>
      <c r="F26" s="4"/>
      <c r="G26" s="5"/>
    </row>
    <row r="27" spans="2:7" x14ac:dyDescent="0.2">
      <c r="B27" s="4">
        <v>18</v>
      </c>
      <c r="C27" s="1070" t="s">
        <v>106</v>
      </c>
      <c r="D27" s="1070"/>
      <c r="E27" s="4" t="s">
        <v>105</v>
      </c>
      <c r="F27" s="4"/>
      <c r="G27" s="5"/>
    </row>
    <row r="28" spans="2:7" x14ac:dyDescent="0.2">
      <c r="B28" s="4">
        <v>19</v>
      </c>
      <c r="C28" s="1070" t="s">
        <v>68</v>
      </c>
      <c r="D28" s="1070"/>
      <c r="E28" s="4" t="s">
        <v>8</v>
      </c>
      <c r="F28" s="4"/>
      <c r="G28" s="5"/>
    </row>
    <row r="29" spans="2:7" x14ac:dyDescent="0.2">
      <c r="B29" s="4">
        <v>20</v>
      </c>
      <c r="C29" s="1070" t="s">
        <v>104</v>
      </c>
      <c r="D29" s="1070"/>
      <c r="E29" s="4" t="s">
        <v>103</v>
      </c>
      <c r="F29" s="4"/>
      <c r="G29" s="5"/>
    </row>
    <row r="30" spans="2:7" x14ac:dyDescent="0.2">
      <c r="B30" s="4">
        <v>21</v>
      </c>
      <c r="C30" s="1070" t="s">
        <v>102</v>
      </c>
      <c r="D30" s="1070"/>
      <c r="E30" s="4" t="s">
        <v>78</v>
      </c>
      <c r="F30" s="4"/>
      <c r="G30" s="5"/>
    </row>
    <row r="31" spans="2:7" x14ac:dyDescent="0.2">
      <c r="B31" s="4">
        <v>22</v>
      </c>
      <c r="C31" s="1070" t="s">
        <v>101</v>
      </c>
      <c r="D31" s="1070"/>
      <c r="E31" s="4" t="s">
        <v>9</v>
      </c>
      <c r="F31" s="4"/>
      <c r="G31" s="5"/>
    </row>
    <row r="32" spans="2:7" x14ac:dyDescent="0.2">
      <c r="B32" s="4">
        <v>23</v>
      </c>
      <c r="C32" s="1070" t="s">
        <v>970</v>
      </c>
      <c r="D32" s="1070"/>
      <c r="E32" s="4"/>
      <c r="F32" s="4"/>
      <c r="G32" s="5"/>
    </row>
    <row r="33" spans="2:7" x14ac:dyDescent="0.2">
      <c r="B33" s="4">
        <v>24</v>
      </c>
      <c r="C33" s="1070" t="s">
        <v>971</v>
      </c>
      <c r="D33" s="1070"/>
      <c r="E33" s="4"/>
      <c r="F33" s="4"/>
      <c r="G33" s="5"/>
    </row>
    <row r="34" spans="2:7" x14ac:dyDescent="0.2">
      <c r="B34" s="4">
        <v>25</v>
      </c>
      <c r="C34" s="1070" t="s">
        <v>100</v>
      </c>
      <c r="D34" s="1070"/>
      <c r="E34" s="4" t="s">
        <v>99</v>
      </c>
      <c r="F34" s="4"/>
      <c r="G34" s="5"/>
    </row>
    <row r="35" spans="2:7" x14ac:dyDescent="0.2">
      <c r="B35" s="4">
        <v>26</v>
      </c>
      <c r="C35" s="1070" t="s">
        <v>972</v>
      </c>
      <c r="D35" s="1070"/>
      <c r="E35" s="4"/>
      <c r="F35" s="4"/>
      <c r="G35" s="5"/>
    </row>
    <row r="36" spans="2:7" x14ac:dyDescent="0.2">
      <c r="B36" s="4">
        <v>27</v>
      </c>
      <c r="C36" s="1070" t="s">
        <v>98</v>
      </c>
      <c r="D36" s="1070"/>
      <c r="E36" s="4" t="s">
        <v>97</v>
      </c>
      <c r="F36" s="4"/>
      <c r="G36" s="885"/>
    </row>
    <row r="37" spans="2:7" x14ac:dyDescent="0.2">
      <c r="B37" s="4">
        <v>28</v>
      </c>
      <c r="C37" s="1070" t="s">
        <v>96</v>
      </c>
      <c r="D37" s="1070"/>
      <c r="E37" s="4" t="s">
        <v>95</v>
      </c>
      <c r="F37" s="4"/>
      <c r="G37" s="886"/>
    </row>
    <row r="38" spans="2:7" x14ac:dyDescent="0.2">
      <c r="B38" s="4">
        <v>29</v>
      </c>
      <c r="C38" s="1069" t="s">
        <v>89</v>
      </c>
      <c r="D38" s="1069"/>
      <c r="E38" s="4"/>
      <c r="F38" s="4"/>
      <c r="G38" s="886"/>
    </row>
    <row r="39" spans="2:7" x14ac:dyDescent="0.2">
      <c r="B39" s="4">
        <v>30</v>
      </c>
      <c r="C39" s="1069" t="s">
        <v>973</v>
      </c>
      <c r="D39" s="1069"/>
      <c r="E39" s="4"/>
      <c r="F39" s="4"/>
      <c r="G39" s="886"/>
    </row>
    <row r="40" spans="2:7" x14ac:dyDescent="0.2">
      <c r="B40" s="4">
        <v>31</v>
      </c>
      <c r="C40" s="1069" t="s">
        <v>90</v>
      </c>
      <c r="D40" s="1069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100"/>
  <sheetViews>
    <sheetView tabSelected="1" view="pageBreakPreview" topLeftCell="A10" zoomScale="85" zoomScaleNormal="70" zoomScaleSheetLayoutView="85" zoomScalePageLayoutView="55" workbookViewId="0">
      <selection activeCell="B36" sqref="B36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119" t="s">
        <v>1092</v>
      </c>
      <c r="B1" s="1119"/>
      <c r="C1" s="1119"/>
      <c r="D1" s="1119"/>
      <c r="E1" s="1119"/>
      <c r="F1" s="1119"/>
      <c r="G1" s="225"/>
      <c r="H1" s="225"/>
    </row>
    <row r="2" spans="1:8" s="6" customFormat="1" ht="23.25" customHeight="1" x14ac:dyDescent="0.25">
      <c r="A2" s="1119"/>
      <c r="B2" s="1119"/>
      <c r="C2" s="1119"/>
      <c r="D2" s="1119"/>
      <c r="E2" s="1119"/>
      <c r="F2" s="1119"/>
    </row>
    <row r="3" spans="1:8" s="6" customFormat="1" ht="30" customHeight="1" x14ac:dyDescent="0.25">
      <c r="A3" s="979" t="s">
        <v>56</v>
      </c>
      <c r="B3" s="1121" t="s">
        <v>974</v>
      </c>
      <c r="C3" s="1121"/>
      <c r="D3" s="1121"/>
      <c r="E3" s="1121"/>
      <c r="F3" s="1121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22" t="s">
        <v>25</v>
      </c>
      <c r="B5" s="1123" t="s">
        <v>1093</v>
      </c>
      <c r="C5" s="1120" t="s">
        <v>29</v>
      </c>
      <c r="D5" s="1124" t="s">
        <v>17</v>
      </c>
      <c r="E5" s="1120" t="s">
        <v>553</v>
      </c>
      <c r="F5" s="1120" t="s">
        <v>72</v>
      </c>
    </row>
    <row r="6" spans="1:8" s="240" customFormat="1" ht="20.25" customHeight="1" x14ac:dyDescent="0.2">
      <c r="A6" s="1122"/>
      <c r="B6" s="1123"/>
      <c r="C6" s="1120"/>
      <c r="D6" s="1124"/>
      <c r="E6" s="1120"/>
      <c r="F6" s="1120"/>
    </row>
    <row r="7" spans="1:8" s="240" customFormat="1" ht="20.25" customHeight="1" x14ac:dyDescent="0.2">
      <c r="A7" s="1122"/>
      <c r="B7" s="1123"/>
      <c r="C7" s="1120"/>
      <c r="D7" s="1124"/>
      <c r="E7" s="1120"/>
      <c r="F7" s="1120"/>
    </row>
    <row r="8" spans="1:8" s="240" customFormat="1" ht="20.25" customHeight="1" x14ac:dyDescent="0.2">
      <c r="A8" s="1048" t="s">
        <v>1153</v>
      </c>
      <c r="B8" s="1007" t="s">
        <v>1113</v>
      </c>
      <c r="C8" s="1008"/>
      <c r="D8" s="1049"/>
      <c r="E8" s="1008"/>
      <c r="F8" s="1050">
        <f>SUM(F9:F34)</f>
        <v>924403.58000000007</v>
      </c>
    </row>
    <row r="9" spans="1:8" s="240" customFormat="1" ht="20.25" customHeight="1" x14ac:dyDescent="0.2">
      <c r="A9" s="1051" t="s">
        <v>1166</v>
      </c>
      <c r="B9" s="1044" t="s">
        <v>1148</v>
      </c>
      <c r="C9" s="1008"/>
      <c r="D9" s="1049"/>
      <c r="E9" s="1008"/>
      <c r="F9" s="1008"/>
    </row>
    <row r="10" spans="1:8" s="240" customFormat="1" ht="20.25" customHeight="1" x14ac:dyDescent="0.25">
      <c r="A10" s="1052" t="s">
        <v>64</v>
      </c>
      <c r="B10" s="1014" t="s">
        <v>1168</v>
      </c>
      <c r="C10" s="1015" t="s">
        <v>43</v>
      </c>
      <c r="D10" s="1026">
        <v>2</v>
      </c>
      <c r="E10" s="992">
        <v>90000</v>
      </c>
      <c r="F10" s="1017">
        <f t="shared" ref="F10:F11" si="0">D10*E10</f>
        <v>180000</v>
      </c>
    </row>
    <row r="11" spans="1:8" s="240" customFormat="1" ht="20.25" customHeight="1" x14ac:dyDescent="0.25">
      <c r="A11" s="1052" t="s">
        <v>1167</v>
      </c>
      <c r="B11" s="1014" t="s">
        <v>1169</v>
      </c>
      <c r="C11" s="1015" t="s">
        <v>43</v>
      </c>
      <c r="D11" s="1026">
        <v>1</v>
      </c>
      <c r="E11" s="992">
        <v>85000</v>
      </c>
      <c r="F11" s="1017">
        <f t="shared" si="0"/>
        <v>85000</v>
      </c>
    </row>
    <row r="12" spans="1:8" s="240" customFormat="1" ht="20.25" customHeight="1" x14ac:dyDescent="0.2">
      <c r="A12" s="1053" t="s">
        <v>1154</v>
      </c>
      <c r="B12" s="1019" t="s">
        <v>1131</v>
      </c>
      <c r="C12" s="1008"/>
      <c r="D12" s="1049"/>
      <c r="E12" s="1008"/>
      <c r="F12" s="1008"/>
    </row>
    <row r="13" spans="1:8" s="240" customFormat="1" ht="34.5" customHeight="1" x14ac:dyDescent="0.2">
      <c r="A13" s="1054" t="s">
        <v>1155</v>
      </c>
      <c r="B13" s="1022" t="s">
        <v>1152</v>
      </c>
      <c r="C13" s="1008"/>
      <c r="D13" s="1049"/>
      <c r="E13" s="1008"/>
      <c r="F13" s="1008"/>
    </row>
    <row r="14" spans="1:8" s="239" customFormat="1" ht="16.5" customHeight="1" x14ac:dyDescent="0.25">
      <c r="A14" s="1055" t="s">
        <v>1198</v>
      </c>
      <c r="B14" s="1014" t="s">
        <v>1185</v>
      </c>
      <c r="C14" s="1015" t="s">
        <v>43</v>
      </c>
      <c r="D14" s="1026">
        <v>32</v>
      </c>
      <c r="E14" s="992">
        <v>885</v>
      </c>
      <c r="F14" s="1017">
        <f t="shared" ref="F14:F34" si="1">D14*E14</f>
        <v>28320</v>
      </c>
    </row>
    <row r="15" spans="1:8" s="239" customFormat="1" ht="16.5" customHeight="1" x14ac:dyDescent="0.25">
      <c r="A15" s="1056" t="s">
        <v>1156</v>
      </c>
      <c r="B15" s="1057" t="s">
        <v>1130</v>
      </c>
      <c r="C15" s="1015"/>
      <c r="D15" s="1026"/>
      <c r="E15" s="992"/>
      <c r="F15" s="1017"/>
    </row>
    <row r="16" spans="1:8" s="239" customFormat="1" ht="16.5" customHeight="1" x14ac:dyDescent="0.25">
      <c r="A16" s="1055" t="s">
        <v>1157</v>
      </c>
      <c r="B16" s="1014" t="s">
        <v>1137</v>
      </c>
      <c r="C16" s="1015" t="s">
        <v>43</v>
      </c>
      <c r="D16" s="1026">
        <v>6</v>
      </c>
      <c r="E16" s="992">
        <v>6500</v>
      </c>
      <c r="F16" s="1017">
        <f t="shared" ref="F16" si="2">D16*E16</f>
        <v>39000</v>
      </c>
    </row>
    <row r="17" spans="1:6" s="239" customFormat="1" ht="16.5" customHeight="1" x14ac:dyDescent="0.25">
      <c r="A17" s="1055" t="s">
        <v>1158</v>
      </c>
      <c r="B17" s="1014" t="s">
        <v>1138</v>
      </c>
      <c r="C17" s="1015" t="s">
        <v>43</v>
      </c>
      <c r="D17" s="1026">
        <v>2</v>
      </c>
      <c r="E17" s="992">
        <v>7800</v>
      </c>
      <c r="F17" s="1017">
        <f t="shared" si="1"/>
        <v>15600</v>
      </c>
    </row>
    <row r="18" spans="1:6" s="239" customFormat="1" ht="16.5" customHeight="1" x14ac:dyDescent="0.25">
      <c r="A18" s="1055" t="s">
        <v>1159</v>
      </c>
      <c r="B18" s="1014" t="s">
        <v>1139</v>
      </c>
      <c r="C18" s="1015" t="s">
        <v>1104</v>
      </c>
      <c r="D18" s="1026">
        <v>1</v>
      </c>
      <c r="E18" s="992">
        <v>31915.38</v>
      </c>
      <c r="F18" s="1017">
        <f t="shared" si="1"/>
        <v>31915.38</v>
      </c>
    </row>
    <row r="19" spans="1:6" s="239" customFormat="1" ht="16.5" customHeight="1" x14ac:dyDescent="0.25">
      <c r="A19" s="1055" t="s">
        <v>1160</v>
      </c>
      <c r="B19" s="1014" t="s">
        <v>1125</v>
      </c>
      <c r="C19" s="1015" t="s">
        <v>43</v>
      </c>
      <c r="D19" s="1026">
        <v>1</v>
      </c>
      <c r="E19" s="992">
        <v>9970</v>
      </c>
      <c r="F19" s="1047">
        <f t="shared" si="1"/>
        <v>9970</v>
      </c>
    </row>
    <row r="20" spans="1:6" s="239" customFormat="1" ht="16.5" customHeight="1" x14ac:dyDescent="0.25">
      <c r="A20" s="1055" t="s">
        <v>1161</v>
      </c>
      <c r="B20" s="1014" t="s">
        <v>1123</v>
      </c>
      <c r="C20" s="1015" t="s">
        <v>43</v>
      </c>
      <c r="D20" s="1058">
        <v>4</v>
      </c>
      <c r="E20" s="1024">
        <v>950</v>
      </c>
      <c r="F20" s="1047">
        <f t="shared" si="1"/>
        <v>3800</v>
      </c>
    </row>
    <row r="21" spans="1:6" s="239" customFormat="1" ht="16.5" customHeight="1" x14ac:dyDescent="0.25">
      <c r="A21" s="1055" t="s">
        <v>1162</v>
      </c>
      <c r="B21" s="1014" t="s">
        <v>1124</v>
      </c>
      <c r="C21" s="1015" t="s">
        <v>43</v>
      </c>
      <c r="D21" s="1058">
        <v>6</v>
      </c>
      <c r="E21" s="1024">
        <v>910</v>
      </c>
      <c r="F21" s="1047">
        <f t="shared" si="1"/>
        <v>5460</v>
      </c>
    </row>
    <row r="22" spans="1:6" s="239" customFormat="1" ht="16.5" customHeight="1" x14ac:dyDescent="0.25">
      <c r="A22" s="1055" t="s">
        <v>1163</v>
      </c>
      <c r="B22" s="1014" t="s">
        <v>1080</v>
      </c>
      <c r="C22" s="1015" t="s">
        <v>43</v>
      </c>
      <c r="D22" s="1058">
        <v>10</v>
      </c>
      <c r="E22" s="1024">
        <v>220</v>
      </c>
      <c r="F22" s="1047">
        <f t="shared" si="1"/>
        <v>2200</v>
      </c>
    </row>
    <row r="23" spans="1:6" s="239" customFormat="1" ht="16.5" customHeight="1" x14ac:dyDescent="0.25">
      <c r="A23" s="1059" t="s">
        <v>1191</v>
      </c>
      <c r="B23" s="995" t="s">
        <v>1118</v>
      </c>
      <c r="C23" s="1015"/>
      <c r="D23" s="1026"/>
      <c r="E23" s="992"/>
      <c r="F23" s="1017"/>
    </row>
    <row r="24" spans="1:6" s="239" customFormat="1" ht="16.5" customHeight="1" x14ac:dyDescent="0.25">
      <c r="A24" s="1060" t="s">
        <v>1192</v>
      </c>
      <c r="B24" s="1061" t="s">
        <v>1189</v>
      </c>
      <c r="C24" s="990" t="s">
        <v>43</v>
      </c>
      <c r="D24" s="1026">
        <v>1</v>
      </c>
      <c r="E24" s="992">
        <v>90014.46</v>
      </c>
      <c r="F24" s="1017">
        <f t="shared" si="1"/>
        <v>90014.46</v>
      </c>
    </row>
    <row r="25" spans="1:6" s="239" customFormat="1" ht="16.5" customHeight="1" x14ac:dyDescent="0.25">
      <c r="A25" s="1060" t="s">
        <v>1193</v>
      </c>
      <c r="B25" s="1061" t="s">
        <v>1122</v>
      </c>
      <c r="C25" s="990" t="s">
        <v>43</v>
      </c>
      <c r="D25" s="1026">
        <v>12</v>
      </c>
      <c r="E25" s="992">
        <v>19800</v>
      </c>
      <c r="F25" s="1017">
        <f t="shared" si="1"/>
        <v>237600</v>
      </c>
    </row>
    <row r="26" spans="1:6" s="239" customFormat="1" ht="16.5" customHeight="1" x14ac:dyDescent="0.25">
      <c r="A26" s="1060" t="s">
        <v>1194</v>
      </c>
      <c r="B26" s="1014" t="s">
        <v>1188</v>
      </c>
      <c r="C26" s="1015" t="s">
        <v>43</v>
      </c>
      <c r="D26" s="1046">
        <v>16</v>
      </c>
      <c r="E26" s="992">
        <v>2500</v>
      </c>
      <c r="F26" s="1047">
        <f t="shared" ref="F26" si="3">+D26*E26</f>
        <v>40000</v>
      </c>
    </row>
    <row r="27" spans="1:6" s="239" customFormat="1" ht="16.5" customHeight="1" x14ac:dyDescent="0.25">
      <c r="A27" s="1059" t="s">
        <v>1195</v>
      </c>
      <c r="B27" s="995" t="s">
        <v>1176</v>
      </c>
      <c r="C27" s="990"/>
      <c r="D27" s="1026"/>
      <c r="E27" s="992"/>
      <c r="F27" s="1017"/>
    </row>
    <row r="28" spans="1:6" s="239" customFormat="1" ht="16.5" customHeight="1" x14ac:dyDescent="0.25">
      <c r="A28" s="1062" t="s">
        <v>1196</v>
      </c>
      <c r="B28" s="1063" t="s">
        <v>1116</v>
      </c>
      <c r="C28" s="990" t="s">
        <v>43</v>
      </c>
      <c r="D28" s="1064">
        <v>34</v>
      </c>
      <c r="E28" s="992">
        <v>2966.11</v>
      </c>
      <c r="F28" s="1017">
        <f t="shared" ref="F28" si="4">D28*E28</f>
        <v>100847.74</v>
      </c>
    </row>
    <row r="29" spans="1:6" s="239" customFormat="1" ht="16.5" customHeight="1" x14ac:dyDescent="0.25">
      <c r="A29" s="1059" t="s">
        <v>1197</v>
      </c>
      <c r="B29" s="995" t="s">
        <v>1126</v>
      </c>
      <c r="C29" s="1015"/>
      <c r="D29" s="1026"/>
      <c r="E29" s="992"/>
      <c r="F29" s="1017"/>
    </row>
    <row r="30" spans="1:6" s="239" customFormat="1" ht="16.5" customHeight="1" x14ac:dyDescent="0.25">
      <c r="A30" s="1062" t="s">
        <v>1199</v>
      </c>
      <c r="B30" s="1063" t="s">
        <v>1179</v>
      </c>
      <c r="C30" s="990" t="s">
        <v>43</v>
      </c>
      <c r="D30" s="1064">
        <v>100</v>
      </c>
      <c r="E30" s="992">
        <v>41.3</v>
      </c>
      <c r="F30" s="1017">
        <f t="shared" si="1"/>
        <v>4130</v>
      </c>
    </row>
    <row r="31" spans="1:6" s="239" customFormat="1" ht="16.5" customHeight="1" x14ac:dyDescent="0.25">
      <c r="A31" s="1062" t="s">
        <v>1200</v>
      </c>
      <c r="B31" s="1063" t="s">
        <v>1115</v>
      </c>
      <c r="C31" s="990" t="s">
        <v>43</v>
      </c>
      <c r="D31" s="1064">
        <v>15</v>
      </c>
      <c r="E31" s="992">
        <v>740</v>
      </c>
      <c r="F31" s="1017">
        <f t="shared" si="1"/>
        <v>11100</v>
      </c>
    </row>
    <row r="32" spans="1:6" s="239" customFormat="1" ht="16.5" customHeight="1" x14ac:dyDescent="0.25">
      <c r="A32" s="1062" t="s">
        <v>1201</v>
      </c>
      <c r="B32" s="1061" t="s">
        <v>1177</v>
      </c>
      <c r="C32" s="990" t="s">
        <v>43</v>
      </c>
      <c r="D32" s="1066">
        <v>1200</v>
      </c>
      <c r="E32" s="1024">
        <v>0.45</v>
      </c>
      <c r="F32" s="1067">
        <f t="shared" si="1"/>
        <v>540</v>
      </c>
    </row>
    <row r="33" spans="1:6" s="239" customFormat="1" ht="16.5" customHeight="1" x14ac:dyDescent="0.25">
      <c r="A33" s="1059" t="s">
        <v>1164</v>
      </c>
      <c r="B33" s="1068" t="s">
        <v>1178</v>
      </c>
      <c r="C33" s="1039"/>
      <c r="D33" s="1064"/>
      <c r="E33" s="992"/>
      <c r="F33" s="1017"/>
    </row>
    <row r="34" spans="1:6" s="239" customFormat="1" ht="16.5" customHeight="1" x14ac:dyDescent="0.25">
      <c r="A34" s="1065" t="s">
        <v>1202</v>
      </c>
      <c r="B34" s="1061" t="s">
        <v>1172</v>
      </c>
      <c r="C34" s="990" t="s">
        <v>43</v>
      </c>
      <c r="D34" s="1064">
        <v>1</v>
      </c>
      <c r="E34" s="992">
        <v>38906</v>
      </c>
      <c r="F34" s="1017">
        <f t="shared" si="1"/>
        <v>38906</v>
      </c>
    </row>
    <row r="35" spans="1:6" s="239" customFormat="1" ht="16.5" customHeight="1" x14ac:dyDescent="0.25">
      <c r="A35" s="982"/>
      <c r="B35" s="941"/>
      <c r="C35" s="905"/>
      <c r="D35" s="965"/>
      <c r="E35" s="953"/>
      <c r="F35" s="954"/>
    </row>
    <row r="36" spans="1:6" s="239" customFormat="1" ht="16.5" customHeight="1" x14ac:dyDescent="0.25">
      <c r="A36" s="1059" t="s">
        <v>1175</v>
      </c>
      <c r="B36" s="1174" t="s">
        <v>1205</v>
      </c>
      <c r="C36" s="905"/>
      <c r="D36" s="965"/>
      <c r="E36" s="953"/>
      <c r="F36" s="954"/>
    </row>
    <row r="37" spans="1:6" s="239" customFormat="1" ht="16.5" customHeight="1" x14ac:dyDescent="0.25">
      <c r="A37" s="1065" t="s">
        <v>1203</v>
      </c>
      <c r="B37" s="1061" t="s">
        <v>1190</v>
      </c>
      <c r="C37" s="990" t="s">
        <v>43</v>
      </c>
      <c r="D37" s="1064">
        <v>1</v>
      </c>
      <c r="E37" s="953">
        <v>8000</v>
      </c>
      <c r="F37" s="954"/>
    </row>
    <row r="38" spans="1:6" s="239" customFormat="1" ht="16.5" customHeight="1" x14ac:dyDescent="0.25">
      <c r="A38" s="1065" t="s">
        <v>1204</v>
      </c>
      <c r="B38" s="1061" t="s">
        <v>1206</v>
      </c>
      <c r="C38" s="990" t="s">
        <v>43</v>
      </c>
      <c r="D38" s="1064">
        <v>1</v>
      </c>
      <c r="E38" s="953">
        <v>5000</v>
      </c>
      <c r="F38" s="954"/>
    </row>
    <row r="39" spans="1:6" s="239" customFormat="1" ht="16.5" customHeight="1" x14ac:dyDescent="0.25">
      <c r="A39" s="982"/>
      <c r="B39" s="941"/>
      <c r="C39" s="905"/>
      <c r="D39" s="965"/>
      <c r="E39" s="953"/>
      <c r="F39" s="954"/>
    </row>
    <row r="40" spans="1:6" s="239" customFormat="1" ht="16.5" customHeight="1" x14ac:dyDescent="0.25">
      <c r="A40" s="1002"/>
      <c r="B40" s="1003"/>
      <c r="C40" s="901"/>
      <c r="D40" s="959"/>
      <c r="E40" s="975"/>
      <c r="F40" s="998"/>
    </row>
    <row r="41" spans="1:6" s="239" customFormat="1" ht="16.5" customHeight="1" x14ac:dyDescent="0.25">
      <c r="A41" s="983"/>
      <c r="B41" s="949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1"/>
      <c r="B44" s="947"/>
      <c r="C44" s="905"/>
      <c r="D44" s="965"/>
      <c r="E44" s="953"/>
      <c r="F44" s="954"/>
    </row>
    <row r="45" spans="1:6" s="239" customFormat="1" ht="16.5" customHeight="1" x14ac:dyDescent="0.25">
      <c r="A45" s="982"/>
      <c r="B45" s="941"/>
      <c r="C45" s="905"/>
      <c r="D45" s="965"/>
      <c r="E45" s="953"/>
      <c r="F45" s="954"/>
    </row>
    <row r="46" spans="1:6" s="239" customFormat="1" x14ac:dyDescent="0.25">
      <c r="A46" s="982"/>
      <c r="B46" s="955"/>
      <c r="C46" s="905"/>
      <c r="D46" s="965"/>
      <c r="E46" s="953"/>
      <c r="F46" s="954"/>
    </row>
    <row r="47" spans="1:6" s="239" customFormat="1" ht="16.5" customHeight="1" x14ac:dyDescent="0.25">
      <c r="A47" s="981"/>
      <c r="B47" s="947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2"/>
      <c r="B51" s="941"/>
      <c r="C51" s="905"/>
      <c r="D51" s="965"/>
      <c r="E51" s="953"/>
      <c r="F51" s="954"/>
    </row>
    <row r="52" spans="1:6" s="239" customFormat="1" ht="16.5" customHeight="1" x14ac:dyDescent="0.25">
      <c r="A52" s="981"/>
      <c r="B52" s="947"/>
      <c r="C52" s="905"/>
      <c r="D52" s="965"/>
      <c r="E52" s="953"/>
      <c r="F52" s="954"/>
    </row>
    <row r="53" spans="1:6" s="239" customFormat="1" ht="16.5" customHeight="1" x14ac:dyDescent="0.25">
      <c r="A53" s="982"/>
      <c r="B53" s="941"/>
      <c r="C53" s="905"/>
      <c r="D53" s="965"/>
      <c r="E53" s="953"/>
      <c r="F53" s="954"/>
    </row>
    <row r="54" spans="1:6" s="239" customFormat="1" ht="16.5" customHeight="1" x14ac:dyDescent="0.25">
      <c r="A54" s="981"/>
      <c r="B54" s="947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2"/>
      <c r="B57" s="941"/>
      <c r="C57" s="905"/>
      <c r="D57" s="965"/>
      <c r="E57" s="953"/>
      <c r="F57" s="954"/>
    </row>
    <row r="58" spans="1:6" s="239" customFormat="1" ht="16.5" customHeight="1" x14ac:dyDescent="0.25">
      <c r="A58" s="981"/>
      <c r="B58" s="947"/>
      <c r="C58" s="905"/>
      <c r="D58" s="965"/>
      <c r="E58" s="953"/>
      <c r="F58" s="954"/>
    </row>
    <row r="59" spans="1:6" s="239" customFormat="1" ht="16.5" customHeight="1" x14ac:dyDescent="0.25">
      <c r="A59" s="983"/>
      <c r="B59" s="949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3"/>
      <c r="F60" s="954"/>
    </row>
    <row r="61" spans="1:6" s="239" customFormat="1" ht="16.5" customHeight="1" x14ac:dyDescent="0.25">
      <c r="A61" s="983"/>
      <c r="B61" s="949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3"/>
      <c r="B64" s="949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1"/>
      <c r="F68" s="954"/>
    </row>
    <row r="69" spans="1:6" s="239" customFormat="1" ht="16.5" customHeight="1" x14ac:dyDescent="0.25">
      <c r="A69" s="981"/>
      <c r="B69" s="947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2"/>
      <c r="B80" s="941"/>
      <c r="C80" s="905"/>
      <c r="D80" s="965"/>
      <c r="E80" s="953"/>
      <c r="F80" s="954"/>
    </row>
    <row r="81" spans="1:6" s="239" customFormat="1" ht="16.5" customHeight="1" x14ac:dyDescent="0.25">
      <c r="A81" s="981"/>
      <c r="B81" s="947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x14ac:dyDescent="0.25">
      <c r="A89" s="982"/>
      <c r="B89" s="955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2"/>
      <c r="B96" s="941"/>
      <c r="C96" s="905"/>
      <c r="D96" s="965"/>
      <c r="E96" s="953"/>
      <c r="F96" s="954"/>
    </row>
    <row r="97" spans="1:6" s="239" customFormat="1" ht="16.5" customHeight="1" x14ac:dyDescent="0.25">
      <c r="A97" s="981"/>
      <c r="B97" s="947"/>
      <c r="C97" s="905"/>
      <c r="D97" s="965"/>
      <c r="E97" s="953"/>
      <c r="F97" s="954"/>
    </row>
    <row r="98" spans="1:6" s="239" customFormat="1" ht="16.5" customHeight="1" x14ac:dyDescent="0.25">
      <c r="A98" s="982"/>
      <c r="B98" s="941"/>
      <c r="C98" s="905"/>
      <c r="D98" s="965"/>
      <c r="E98" s="953"/>
      <c r="F98" s="954"/>
    </row>
    <row r="99" spans="1:6" s="239" customFormat="1" ht="16.5" customHeight="1" x14ac:dyDescent="0.25">
      <c r="A99" s="981"/>
      <c r="B99" s="947"/>
      <c r="C99" s="905"/>
      <c r="D99" s="965"/>
      <c r="E99" s="953"/>
      <c r="F99" s="954"/>
    </row>
    <row r="100" spans="1:6" s="239" customFormat="1" ht="16.5" customHeight="1" x14ac:dyDescent="0.25">
      <c r="A100" s="982"/>
      <c r="B100" s="941"/>
      <c r="C100" s="905"/>
      <c r="D100" s="965"/>
      <c r="E100" s="953"/>
      <c r="F100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5" priority="9">
      <formula>#REF!="T"</formula>
    </cfRule>
  </conditionalFormatting>
  <conditionalFormatting sqref="C33 C35:F36 C41:F100 C39:F39 E37:F38">
    <cfRule type="expression" dxfId="34" priority="223">
      <formula>#REF!="T"</formula>
    </cfRule>
  </conditionalFormatting>
  <conditionalFormatting sqref="C34">
    <cfRule type="expression" dxfId="33" priority="7">
      <formula>#REF!="T"</formula>
    </cfRule>
  </conditionalFormatting>
  <conditionalFormatting sqref="C32:D32">
    <cfRule type="expression" dxfId="32" priority="3">
      <formula>#REF!="T"</formula>
    </cfRule>
  </conditionalFormatting>
  <conditionalFormatting sqref="C40:D40">
    <cfRule type="expression" dxfId="31" priority="5">
      <formula>#REF!="T"</formula>
    </cfRule>
  </conditionalFormatting>
  <conditionalFormatting sqref="F10:F11">
    <cfRule type="expression" dxfId="30" priority="8">
      <formula>#REF!="T"</formula>
    </cfRule>
  </conditionalFormatting>
  <conditionalFormatting sqref="F14:F18 F23:F25 F27 C28:F28 C30:E31 D33:F34">
    <cfRule type="expression" dxfId="29" priority="11">
      <formula>#REF!="T"</formula>
    </cfRule>
  </conditionalFormatting>
  <conditionalFormatting sqref="F29:F32">
    <cfRule type="expression" dxfId="28" priority="4">
      <formula>#REF!="T"</formula>
    </cfRule>
  </conditionalFormatting>
  <conditionalFormatting sqref="F40">
    <cfRule type="expression" dxfId="27" priority="6">
      <formula>#REF!="T"</formula>
    </cfRule>
  </conditionalFormatting>
  <conditionalFormatting sqref="C37:C38">
    <cfRule type="expression" dxfId="1" priority="2">
      <formula>#REF!="T"</formula>
    </cfRule>
  </conditionalFormatting>
  <conditionalFormatting sqref="D37:D38">
    <cfRule type="expression" dxfId="0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10" zoomScale="80" zoomScaleNormal="85" zoomScaleSheetLayoutView="80" zoomScalePageLayoutView="85" workbookViewId="0">
      <selection activeCell="B14" sqref="B14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1000" bestFit="1" customWidth="1"/>
    <col min="7" max="16384" width="11.42578125" style="218"/>
  </cols>
  <sheetData>
    <row r="1" spans="1:14" ht="59.25" customHeight="1" x14ac:dyDescent="0.2">
      <c r="A1" s="1119" t="s">
        <v>1094</v>
      </c>
      <c r="B1" s="1114"/>
      <c r="C1" s="1114"/>
      <c r="D1" s="1114"/>
      <c r="E1" s="1114"/>
      <c r="F1" s="1114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5"/>
      <c r="B2" s="1115"/>
      <c r="C2" s="1115"/>
      <c r="D2" s="1115"/>
      <c r="E2" s="1115"/>
      <c r="F2" s="111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1" t="s">
        <v>974</v>
      </c>
      <c r="C3" s="1121"/>
      <c r="D3" s="1121"/>
      <c r="E3" s="1121"/>
      <c r="F3" s="1121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7"/>
    </row>
    <row r="5" spans="1:14" s="240" customFormat="1" ht="20.25" customHeight="1" x14ac:dyDescent="0.2">
      <c r="A5" s="1109" t="s">
        <v>25</v>
      </c>
      <c r="B5" s="1126" t="s">
        <v>1093</v>
      </c>
      <c r="C5" s="1109" t="s">
        <v>29</v>
      </c>
      <c r="D5" s="1127" t="s">
        <v>17</v>
      </c>
      <c r="E5" s="1109" t="s">
        <v>553</v>
      </c>
      <c r="F5" s="1125" t="s">
        <v>72</v>
      </c>
    </row>
    <row r="6" spans="1:14" s="240" customFormat="1" ht="20.25" customHeight="1" x14ac:dyDescent="0.2">
      <c r="A6" s="1109"/>
      <c r="B6" s="1126"/>
      <c r="C6" s="1109"/>
      <c r="D6" s="1127"/>
      <c r="E6" s="1109"/>
      <c r="F6" s="1125"/>
    </row>
    <row r="7" spans="1:14" s="240" customFormat="1" ht="20.25" customHeight="1" x14ac:dyDescent="0.2">
      <c r="A7" s="1109"/>
      <c r="B7" s="1126"/>
      <c r="C7" s="1109"/>
      <c r="D7" s="1127"/>
      <c r="E7" s="1109"/>
      <c r="F7" s="1125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6">
        <f>SUM(F9:F30)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8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8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8">
        <f t="shared" ref="F11:F15" si="0">D11*E11</f>
        <v>11292.6</v>
      </c>
    </row>
    <row r="12" spans="1:14" s="239" customFormat="1" ht="16.5" customHeight="1" x14ac:dyDescent="0.2">
      <c r="A12" s="947" t="s">
        <v>1127</v>
      </c>
      <c r="B12" s="1005" t="s">
        <v>1134</v>
      </c>
      <c r="C12" s="893"/>
      <c r="D12" s="978"/>
      <c r="E12" s="975"/>
      <c r="F12" s="998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8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8">
        <f>D14*E14</f>
        <v>92300</v>
      </c>
    </row>
    <row r="15" spans="1:14" s="239" customFormat="1" ht="16.5" customHeight="1" x14ac:dyDescent="0.25">
      <c r="A15" s="1001"/>
      <c r="B15" s="1001"/>
      <c r="C15" s="905"/>
      <c r="D15" s="959"/>
      <c r="E15" s="952"/>
      <c r="F15" s="998">
        <f t="shared" si="0"/>
        <v>0</v>
      </c>
    </row>
    <row r="16" spans="1:14" x14ac:dyDescent="0.2">
      <c r="A16" s="1002"/>
      <c r="B16" s="972"/>
      <c r="C16" s="905"/>
      <c r="D16" s="959"/>
      <c r="E16" s="951"/>
      <c r="F16" s="998"/>
    </row>
    <row r="17" spans="1:6" s="242" customFormat="1" ht="16.5" customHeight="1" x14ac:dyDescent="0.25">
      <c r="A17" s="1002"/>
      <c r="B17" s="1003"/>
      <c r="C17" s="901"/>
      <c r="D17" s="959"/>
      <c r="E17" s="975"/>
      <c r="F17" s="998"/>
    </row>
    <row r="18" spans="1:6" s="239" customFormat="1" ht="16.5" customHeight="1" x14ac:dyDescent="0.2">
      <c r="A18" s="973"/>
      <c r="B18" s="890"/>
      <c r="C18" s="893"/>
      <c r="D18" s="970"/>
      <c r="E18" s="971"/>
      <c r="F18" s="998"/>
    </row>
    <row r="19" spans="1:6" s="239" customFormat="1" x14ac:dyDescent="0.25">
      <c r="A19" s="938"/>
      <c r="B19" s="946"/>
      <c r="C19" s="905"/>
      <c r="D19" s="961"/>
      <c r="E19" s="952"/>
      <c r="F19" s="998"/>
    </row>
    <row r="20" spans="1:6" x14ac:dyDescent="0.2">
      <c r="A20" s="890"/>
      <c r="B20" s="888"/>
      <c r="C20" s="905"/>
      <c r="D20" s="961"/>
      <c r="E20" s="951"/>
      <c r="F20" s="998"/>
    </row>
    <row r="21" spans="1:6" s="242" customFormat="1" ht="16.5" customHeight="1" x14ac:dyDescent="0.25">
      <c r="A21" s="890"/>
      <c r="B21" s="888"/>
      <c r="C21" s="905"/>
      <c r="D21" s="961"/>
      <c r="E21" s="951"/>
      <c r="F21" s="998"/>
    </row>
    <row r="22" spans="1:6" s="239" customFormat="1" ht="16.5" customHeight="1" x14ac:dyDescent="0.25">
      <c r="A22" s="938"/>
      <c r="B22" s="946"/>
      <c r="C22" s="905"/>
      <c r="D22" s="961"/>
      <c r="E22" s="952"/>
      <c r="F22" s="998"/>
    </row>
    <row r="23" spans="1:6" s="239" customFormat="1" x14ac:dyDescent="0.25">
      <c r="A23" s="938"/>
      <c r="B23" s="946"/>
      <c r="C23" s="905"/>
      <c r="D23" s="961"/>
      <c r="E23" s="952"/>
      <c r="F23" s="998"/>
    </row>
    <row r="24" spans="1:6" s="239" customFormat="1" ht="16.5" customHeight="1" x14ac:dyDescent="0.25">
      <c r="A24" s="891"/>
      <c r="B24" s="944"/>
      <c r="C24" s="905"/>
      <c r="D24" s="962"/>
      <c r="E24" s="952"/>
      <c r="F24" s="998"/>
    </row>
    <row r="25" spans="1:6" s="239" customFormat="1" ht="16.5" customHeight="1" x14ac:dyDescent="0.25">
      <c r="A25" s="938"/>
      <c r="B25" s="946"/>
      <c r="C25" s="905"/>
      <c r="D25" s="961"/>
      <c r="E25" s="952"/>
      <c r="F25" s="998"/>
    </row>
    <row r="26" spans="1:6" x14ac:dyDescent="0.2">
      <c r="A26" s="891"/>
      <c r="B26" s="944"/>
      <c r="C26" s="905"/>
      <c r="D26" s="961"/>
      <c r="E26" s="951"/>
      <c r="F26" s="998"/>
    </row>
    <row r="27" spans="1:6" s="242" customFormat="1" ht="16.5" customHeight="1" x14ac:dyDescent="0.25">
      <c r="A27" s="942"/>
      <c r="B27" s="943"/>
      <c r="C27" s="905"/>
      <c r="D27" s="961"/>
      <c r="E27" s="951"/>
      <c r="F27" s="998"/>
    </row>
    <row r="28" spans="1:6" s="239" customFormat="1" ht="16.5" customHeight="1" x14ac:dyDescent="0.25">
      <c r="A28" s="938"/>
      <c r="B28" s="946"/>
      <c r="C28" s="905"/>
      <c r="D28" s="961"/>
      <c r="E28" s="952"/>
      <c r="F28" s="998"/>
    </row>
    <row r="29" spans="1:6" s="239" customFormat="1" ht="16.5" customHeight="1" x14ac:dyDescent="0.25">
      <c r="A29" s="942"/>
      <c r="B29" s="943"/>
      <c r="C29" s="905"/>
      <c r="D29" s="961"/>
      <c r="E29" s="952"/>
      <c r="F29" s="998"/>
    </row>
    <row r="30" spans="1:6" x14ac:dyDescent="0.2">
      <c r="A30" s="890"/>
      <c r="B30" s="888"/>
      <c r="C30" s="905"/>
      <c r="D30" s="961"/>
      <c r="E30" s="951"/>
      <c r="F30" s="998"/>
    </row>
    <row r="31" spans="1:6" s="242" customFormat="1" ht="16.5" customHeight="1" x14ac:dyDescent="0.25">
      <c r="A31" s="890"/>
      <c r="B31" s="888"/>
      <c r="C31" s="905"/>
      <c r="D31" s="961"/>
      <c r="E31" s="951"/>
      <c r="F31" s="999"/>
    </row>
    <row r="32" spans="1:6" s="239" customFormat="1" ht="16.5" customHeight="1" x14ac:dyDescent="0.25">
      <c r="A32" s="942"/>
      <c r="B32" s="943"/>
      <c r="C32" s="905"/>
      <c r="D32" s="961"/>
      <c r="E32" s="952"/>
      <c r="F32" s="999"/>
    </row>
    <row r="33" spans="1:6" s="239" customFormat="1" ht="16.5" customHeight="1" x14ac:dyDescent="0.25">
      <c r="A33" s="938"/>
      <c r="B33" s="946"/>
      <c r="C33" s="905"/>
      <c r="D33" s="961"/>
      <c r="E33" s="952"/>
      <c r="F33" s="999"/>
    </row>
    <row r="34" spans="1:6" s="239" customFormat="1" ht="16.5" customHeight="1" x14ac:dyDescent="0.25">
      <c r="A34" s="938"/>
      <c r="B34" s="946"/>
      <c r="C34" s="905"/>
      <c r="D34" s="961"/>
      <c r="E34" s="952"/>
      <c r="F34" s="999"/>
    </row>
    <row r="35" spans="1:6" s="239" customFormat="1" ht="16.5" customHeight="1" x14ac:dyDescent="0.25">
      <c r="A35" s="938"/>
      <c r="B35" s="946"/>
      <c r="C35" s="905"/>
      <c r="D35" s="961"/>
      <c r="E35" s="952"/>
      <c r="F35" s="999"/>
    </row>
    <row r="36" spans="1:6" x14ac:dyDescent="0.2">
      <c r="A36" s="891"/>
      <c r="B36" s="944"/>
      <c r="C36" s="905"/>
      <c r="D36" s="963"/>
      <c r="E36" s="951"/>
      <c r="F36" s="999"/>
    </row>
    <row r="37" spans="1:6" s="242" customFormat="1" ht="16.5" customHeight="1" x14ac:dyDescent="0.25">
      <c r="A37" s="942"/>
      <c r="B37" s="943"/>
      <c r="C37" s="905"/>
      <c r="D37" s="961"/>
      <c r="E37" s="951"/>
      <c r="F37" s="999"/>
    </row>
    <row r="38" spans="1:6" s="239" customFormat="1" x14ac:dyDescent="0.25">
      <c r="A38" s="938"/>
      <c r="B38" s="946"/>
      <c r="C38" s="905"/>
      <c r="D38" s="961"/>
      <c r="E38" s="952"/>
      <c r="F38" s="999"/>
    </row>
    <row r="39" spans="1:6" s="239" customFormat="1" ht="16.5" customHeight="1" x14ac:dyDescent="0.25">
      <c r="A39" s="938"/>
      <c r="B39" s="946"/>
      <c r="C39" s="905"/>
      <c r="D39" s="961"/>
      <c r="E39" s="952"/>
      <c r="F39" s="999"/>
    </row>
    <row r="40" spans="1:6" s="239" customFormat="1" x14ac:dyDescent="0.25">
      <c r="A40" s="938"/>
      <c r="B40" s="946"/>
      <c r="C40" s="905"/>
      <c r="D40" s="961"/>
      <c r="E40" s="952"/>
      <c r="F40" s="999"/>
    </row>
    <row r="41" spans="1:6" s="239" customFormat="1" x14ac:dyDescent="0.25">
      <c r="A41" s="938"/>
      <c r="B41" s="946"/>
      <c r="C41" s="905"/>
      <c r="D41" s="961"/>
      <c r="E41" s="952"/>
      <c r="F41" s="999"/>
    </row>
    <row r="42" spans="1:6" x14ac:dyDescent="0.2">
      <c r="A42" s="890"/>
      <c r="B42" s="888"/>
      <c r="C42" s="905"/>
      <c r="D42" s="961"/>
      <c r="E42" s="951"/>
      <c r="F42" s="999"/>
    </row>
    <row r="43" spans="1:6" s="242" customFormat="1" ht="16.5" customHeight="1" x14ac:dyDescent="0.25">
      <c r="A43" s="890"/>
      <c r="B43" s="888"/>
      <c r="C43" s="905"/>
      <c r="D43" s="961"/>
      <c r="E43" s="951"/>
      <c r="F43" s="999"/>
    </row>
    <row r="44" spans="1:6" s="239" customFormat="1" ht="16.5" customHeight="1" x14ac:dyDescent="0.25">
      <c r="A44" s="942"/>
      <c r="B44" s="943"/>
      <c r="C44" s="905"/>
      <c r="D44" s="962"/>
      <c r="E44" s="952"/>
      <c r="F44" s="999"/>
    </row>
    <row r="45" spans="1:6" s="239" customFormat="1" ht="16.5" customHeight="1" x14ac:dyDescent="0.25">
      <c r="A45" s="938"/>
      <c r="B45" s="946"/>
      <c r="C45" s="905"/>
      <c r="D45" s="961"/>
      <c r="E45" s="952"/>
      <c r="F45" s="999"/>
    </row>
    <row r="46" spans="1:6" s="239" customFormat="1" ht="16.5" customHeight="1" x14ac:dyDescent="0.25">
      <c r="A46" s="938"/>
      <c r="B46" s="946"/>
      <c r="C46" s="905"/>
      <c r="D46" s="961"/>
      <c r="E46" s="952"/>
      <c r="F46" s="999"/>
    </row>
    <row r="47" spans="1:6" x14ac:dyDescent="0.2">
      <c r="A47" s="942"/>
      <c r="B47" s="943"/>
      <c r="C47" s="905"/>
      <c r="D47" s="961"/>
      <c r="E47" s="951"/>
      <c r="F47" s="999"/>
    </row>
    <row r="48" spans="1:6" s="242" customFormat="1" ht="16.5" customHeight="1" x14ac:dyDescent="0.25">
      <c r="A48" s="890"/>
      <c r="B48" s="888"/>
      <c r="C48" s="905"/>
      <c r="D48" s="961"/>
      <c r="E48" s="951"/>
      <c r="F48" s="999"/>
    </row>
    <row r="49" spans="1:6" s="239" customFormat="1" ht="16.5" customHeight="1" x14ac:dyDescent="0.25">
      <c r="A49" s="938"/>
      <c r="B49" s="946"/>
      <c r="C49" s="905"/>
      <c r="D49" s="961"/>
      <c r="E49" s="952"/>
      <c r="F49" s="999"/>
    </row>
    <row r="50" spans="1:6" s="239" customFormat="1" ht="16.5" customHeight="1" x14ac:dyDescent="0.25">
      <c r="A50" s="938"/>
      <c r="B50" s="946"/>
      <c r="C50" s="905"/>
      <c r="D50" s="961"/>
      <c r="E50" s="952"/>
      <c r="F50" s="999"/>
    </row>
    <row r="51" spans="1:6" s="239" customFormat="1" ht="16.5" customHeight="1" x14ac:dyDescent="0.25">
      <c r="A51" s="938"/>
      <c r="B51" s="946"/>
      <c r="C51" s="905"/>
      <c r="D51" s="961"/>
      <c r="E51" s="952"/>
      <c r="F51" s="999"/>
    </row>
    <row r="52" spans="1:6" s="239" customFormat="1" ht="16.5" customHeight="1" x14ac:dyDescent="0.25">
      <c r="A52" s="938"/>
      <c r="B52" s="946"/>
      <c r="C52" s="905"/>
      <c r="D52" s="961"/>
      <c r="E52" s="952"/>
      <c r="F52" s="999"/>
    </row>
    <row r="53" spans="1:6" x14ac:dyDescent="0.2">
      <c r="A53" s="890"/>
      <c r="B53" s="888"/>
      <c r="C53" s="905"/>
      <c r="D53" s="961"/>
      <c r="E53" s="951"/>
      <c r="F53" s="999"/>
    </row>
    <row r="54" spans="1:6" s="242" customFormat="1" ht="16.5" customHeight="1" x14ac:dyDescent="0.25">
      <c r="A54" s="942"/>
      <c r="B54" s="943"/>
      <c r="C54" s="905"/>
      <c r="D54" s="961"/>
      <c r="E54" s="951"/>
      <c r="F54" s="999"/>
    </row>
    <row r="55" spans="1:6" s="239" customFormat="1" ht="16.5" customHeight="1" x14ac:dyDescent="0.25">
      <c r="A55" s="938"/>
      <c r="B55" s="946"/>
      <c r="C55" s="905"/>
      <c r="D55" s="961"/>
      <c r="E55" s="952"/>
      <c r="F55" s="999"/>
    </row>
    <row r="56" spans="1:6" s="239" customFormat="1" ht="16.5" customHeight="1" x14ac:dyDescent="0.25">
      <c r="A56" s="938"/>
      <c r="B56" s="946"/>
      <c r="C56" s="905"/>
      <c r="D56" s="961"/>
      <c r="E56" s="952"/>
      <c r="F56" s="999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6" priority="72">
      <formula>#REF!="T"</formula>
    </cfRule>
  </conditionalFormatting>
  <conditionalFormatting sqref="C15:C16 E16 E19:E23 C19:C35">
    <cfRule type="expression" dxfId="25" priority="43">
      <formula>#REF!="T"</formula>
    </cfRule>
  </conditionalFormatting>
  <conditionalFormatting sqref="C17">
    <cfRule type="expression" dxfId="24" priority="1">
      <formula>#REF!="T"</formula>
    </cfRule>
  </conditionalFormatting>
  <conditionalFormatting sqref="C11:E11">
    <cfRule type="expression" dxfId="23" priority="3">
      <formula>#REF!="T"</formula>
    </cfRule>
  </conditionalFormatting>
  <conditionalFormatting sqref="C14:F14 D15:D17 F15:F30">
    <cfRule type="expression" dxfId="22" priority="5">
      <formula>#REF!="T"</formula>
    </cfRule>
  </conditionalFormatting>
  <conditionalFormatting sqref="C36:F36 C37:E37">
    <cfRule type="expression" dxfId="21" priority="52">
      <formula>#REF!="T"</formula>
    </cfRule>
  </conditionalFormatting>
  <conditionalFormatting sqref="D19:D23">
    <cfRule type="expression" dxfId="20" priority="24">
      <formula>#REF!="T"</formula>
    </cfRule>
  </conditionalFormatting>
  <conditionalFormatting sqref="D24:E30 D31:F35">
    <cfRule type="expression" dxfId="19" priority="23">
      <formula>#REF!="T"</formula>
    </cfRule>
  </conditionalFormatting>
  <conditionalFormatting sqref="D38:E43">
    <cfRule type="expression" dxfId="18" priority="22">
      <formula>#REF!="T"</formula>
    </cfRule>
  </conditionalFormatting>
  <conditionalFormatting sqref="D44:F56">
    <cfRule type="expression" dxfId="17" priority="21">
      <formula>#REF!="T"</formula>
    </cfRule>
  </conditionalFormatting>
  <conditionalFormatting sqref="E15">
    <cfRule type="expression" dxfId="16" priority="117">
      <formula>#REF!="T"</formula>
    </cfRule>
  </conditionalFormatting>
  <conditionalFormatting sqref="F9:F13 C38:C56">
    <cfRule type="expression" dxfId="15" priority="53">
      <formula>#REF!="T"</formula>
    </cfRule>
  </conditionalFormatting>
  <conditionalFormatting sqref="F37:F43">
    <cfRule type="expression" dxfId="14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A16" zoomScale="85" zoomScaleNormal="85" zoomScaleSheetLayoutView="85" workbookViewId="0">
      <selection activeCell="B34" sqref="B34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19" t="s">
        <v>1095</v>
      </c>
      <c r="B1" s="1114"/>
      <c r="C1" s="1114"/>
      <c r="D1" s="1114"/>
      <c r="E1" s="1114"/>
      <c r="F1" s="1114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5"/>
      <c r="B2" s="1115"/>
      <c r="C2" s="1115"/>
      <c r="D2" s="1115"/>
      <c r="E2" s="1115"/>
      <c r="F2" s="111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1" t="s">
        <v>974</v>
      </c>
      <c r="C3" s="1121"/>
      <c r="D3" s="1121"/>
      <c r="E3" s="1121"/>
      <c r="F3" s="1121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45"/>
    </row>
    <row r="5" spans="1:14" s="240" customFormat="1" ht="20.25" customHeight="1" x14ac:dyDescent="0.2">
      <c r="A5" s="1120" t="s">
        <v>25</v>
      </c>
      <c r="B5" s="1128" t="s">
        <v>1093</v>
      </c>
      <c r="C5" s="1120" t="s">
        <v>29</v>
      </c>
      <c r="D5" s="1124" t="s">
        <v>17</v>
      </c>
      <c r="E5" s="1120" t="s">
        <v>553</v>
      </c>
      <c r="F5" s="1120" t="s">
        <v>72</v>
      </c>
    </row>
    <row r="6" spans="1:14" s="240" customFormat="1" ht="20.25" customHeight="1" x14ac:dyDescent="0.2">
      <c r="A6" s="1120"/>
      <c r="B6" s="1128"/>
      <c r="C6" s="1120"/>
      <c r="D6" s="1124"/>
      <c r="E6" s="1120"/>
      <c r="F6" s="1120"/>
    </row>
    <row r="7" spans="1:14" s="240" customFormat="1" ht="20.25" customHeight="1" x14ac:dyDescent="0.2">
      <c r="A7" s="1120"/>
      <c r="B7" s="1128"/>
      <c r="C7" s="1120"/>
      <c r="D7" s="1124"/>
      <c r="E7" s="1120"/>
      <c r="F7" s="1120"/>
    </row>
    <row r="8" spans="1:14" s="240" customFormat="1" ht="20.25" customHeight="1" x14ac:dyDescent="0.2">
      <c r="A8" s="1006">
        <v>6</v>
      </c>
      <c r="B8" s="1007" t="s">
        <v>1114</v>
      </c>
      <c r="C8" s="1008"/>
      <c r="D8" s="1009"/>
      <c r="E8" s="1008"/>
      <c r="F8" s="1010">
        <f>SUM(F10:F45)</f>
        <v>1411193.29</v>
      </c>
    </row>
    <row r="9" spans="1:14" s="240" customFormat="1" ht="20.25" customHeight="1" x14ac:dyDescent="0.2">
      <c r="A9" s="1011">
        <v>6.1</v>
      </c>
      <c r="B9" s="1012" t="s">
        <v>1141</v>
      </c>
      <c r="C9" s="1008"/>
      <c r="D9" s="1009"/>
      <c r="E9" s="1008"/>
      <c r="F9" s="1010"/>
    </row>
    <row r="10" spans="1:14" s="242" customFormat="1" ht="16.5" customHeight="1" x14ac:dyDescent="0.25">
      <c r="A10" s="1013" t="s">
        <v>1096</v>
      </c>
      <c r="B10" s="1014" t="s">
        <v>1097</v>
      </c>
      <c r="C10" s="1015" t="s">
        <v>202</v>
      </c>
      <c r="D10" s="1016">
        <v>1</v>
      </c>
      <c r="E10" s="992">
        <v>3950.21</v>
      </c>
      <c r="F10" s="1017">
        <f t="shared" ref="F10:F39" si="0">D10*E10</f>
        <v>3950.21</v>
      </c>
    </row>
    <row r="11" spans="1:14" s="242" customFormat="1" ht="16.5" customHeight="1" x14ac:dyDescent="0.25">
      <c r="A11" s="1018">
        <v>6.2</v>
      </c>
      <c r="B11" s="1019" t="s">
        <v>1131</v>
      </c>
      <c r="C11" s="1015"/>
      <c r="D11" s="1016"/>
      <c r="E11" s="992"/>
      <c r="F11" s="1017"/>
    </row>
    <row r="12" spans="1:14" s="242" customFormat="1" ht="16.5" customHeight="1" x14ac:dyDescent="0.25">
      <c r="A12" s="1018" t="s">
        <v>1132</v>
      </c>
      <c r="B12" s="1020" t="s">
        <v>1133</v>
      </c>
      <c r="C12" s="1015"/>
      <c r="D12" s="1016"/>
      <c r="E12" s="992"/>
      <c r="F12" s="1017"/>
    </row>
    <row r="13" spans="1:14" s="242" customFormat="1" ht="16.5" customHeight="1" x14ac:dyDescent="0.25">
      <c r="A13" s="1021" t="s">
        <v>1105</v>
      </c>
      <c r="B13" s="1014" t="s">
        <v>1106</v>
      </c>
      <c r="C13" s="1015" t="s">
        <v>43</v>
      </c>
      <c r="D13" s="1016">
        <v>78</v>
      </c>
      <c r="E13" s="992">
        <v>885</v>
      </c>
      <c r="F13" s="1017">
        <f t="shared" si="0"/>
        <v>69030</v>
      </c>
    </row>
    <row r="14" spans="1:14" s="242" customFormat="1" ht="16.5" customHeight="1" x14ac:dyDescent="0.25">
      <c r="A14" s="1018" t="s">
        <v>1129</v>
      </c>
      <c r="B14" s="1022" t="s">
        <v>1130</v>
      </c>
      <c r="C14" s="1015"/>
      <c r="D14" s="1016"/>
      <c r="E14" s="992"/>
      <c r="F14" s="1017"/>
    </row>
    <row r="15" spans="1:14" s="242" customFormat="1" ht="16.5" customHeight="1" x14ac:dyDescent="0.25">
      <c r="A15" s="1013" t="s">
        <v>1084</v>
      </c>
      <c r="B15" s="1014" t="s">
        <v>1077</v>
      </c>
      <c r="C15" s="1015" t="s">
        <v>43</v>
      </c>
      <c r="D15" s="1016">
        <v>1</v>
      </c>
      <c r="E15" s="992">
        <v>3250</v>
      </c>
      <c r="F15" s="1017">
        <f t="shared" si="0"/>
        <v>3250</v>
      </c>
    </row>
    <row r="16" spans="1:14" s="242" customFormat="1" ht="16.5" customHeight="1" x14ac:dyDescent="0.25">
      <c r="A16" s="1021" t="s">
        <v>1085</v>
      </c>
      <c r="B16" s="1014" t="s">
        <v>1078</v>
      </c>
      <c r="C16" s="1015" t="s">
        <v>43</v>
      </c>
      <c r="D16" s="1023">
        <v>1</v>
      </c>
      <c r="E16" s="1024">
        <v>2150</v>
      </c>
      <c r="F16" s="1017">
        <f t="shared" si="0"/>
        <v>2150</v>
      </c>
    </row>
    <row r="17" spans="1:6" s="242" customFormat="1" ht="16.5" customHeight="1" x14ac:dyDescent="0.25">
      <c r="A17" s="1021" t="s">
        <v>1086</v>
      </c>
      <c r="B17" s="1014" t="s">
        <v>1079</v>
      </c>
      <c r="C17" s="1015" t="s">
        <v>43</v>
      </c>
      <c r="D17" s="1023">
        <v>4</v>
      </c>
      <c r="E17" s="1024">
        <v>280</v>
      </c>
      <c r="F17" s="1017">
        <f t="shared" si="0"/>
        <v>1120</v>
      </c>
    </row>
    <row r="18" spans="1:6" s="242" customFormat="1" ht="16.5" customHeight="1" x14ac:dyDescent="0.25">
      <c r="A18" s="1013" t="s">
        <v>1087</v>
      </c>
      <c r="B18" s="1014" t="s">
        <v>1081</v>
      </c>
      <c r="C18" s="1015" t="s">
        <v>43</v>
      </c>
      <c r="D18" s="1016">
        <v>1</v>
      </c>
      <c r="E18" s="992">
        <v>2461.11</v>
      </c>
      <c r="F18" s="1017">
        <f t="shared" si="0"/>
        <v>2461.11</v>
      </c>
    </row>
    <row r="19" spans="1:6" ht="31.5" x14ac:dyDescent="0.25">
      <c r="A19" s="1013" t="s">
        <v>1088</v>
      </c>
      <c r="B19" s="1014" t="s">
        <v>1082</v>
      </c>
      <c r="C19" s="1025" t="s">
        <v>43</v>
      </c>
      <c r="D19" s="1026">
        <v>10</v>
      </c>
      <c r="E19" s="1027">
        <v>102.3</v>
      </c>
      <c r="F19" s="1028">
        <f t="shared" si="0"/>
        <v>1023</v>
      </c>
    </row>
    <row r="20" spans="1:6" ht="17.25" customHeight="1" x14ac:dyDescent="0.25">
      <c r="A20" s="1029" t="s">
        <v>1142</v>
      </c>
      <c r="B20" s="1045" t="s">
        <v>1143</v>
      </c>
      <c r="C20" s="1025"/>
      <c r="D20" s="1026"/>
      <c r="E20" s="1027"/>
      <c r="F20" s="1028"/>
    </row>
    <row r="21" spans="1:6" s="242" customFormat="1" ht="16.5" customHeight="1" x14ac:dyDescent="0.25">
      <c r="A21" s="1013" t="s">
        <v>1098</v>
      </c>
      <c r="B21" s="1030" t="s">
        <v>1099</v>
      </c>
      <c r="C21" s="1015" t="s">
        <v>202</v>
      </c>
      <c r="D21" s="1016">
        <v>110</v>
      </c>
      <c r="E21" s="992">
        <v>127.12</v>
      </c>
      <c r="F21" s="1017">
        <f t="shared" si="0"/>
        <v>13983.2</v>
      </c>
    </row>
    <row r="22" spans="1:6" s="242" customFormat="1" ht="16.5" customHeight="1" x14ac:dyDescent="0.25">
      <c r="A22" s="1029">
        <v>6.4</v>
      </c>
      <c r="B22" s="1045" t="s">
        <v>1144</v>
      </c>
      <c r="C22" s="1015"/>
      <c r="D22" s="1016"/>
      <c r="E22" s="992"/>
      <c r="F22" s="1017"/>
    </row>
    <row r="23" spans="1:6" s="242" customFormat="1" ht="16.5" customHeight="1" x14ac:dyDescent="0.25">
      <c r="A23" s="1031" t="s">
        <v>1145</v>
      </c>
      <c r="B23" s="1032" t="s">
        <v>1146</v>
      </c>
      <c r="C23" s="1015"/>
      <c r="D23" s="1016"/>
      <c r="E23" s="992"/>
      <c r="F23" s="1017"/>
    </row>
    <row r="24" spans="1:6" s="242" customFormat="1" ht="16.5" customHeight="1" x14ac:dyDescent="0.25">
      <c r="A24" s="1013" t="s">
        <v>1100</v>
      </c>
      <c r="B24" s="1030" t="s">
        <v>1101</v>
      </c>
      <c r="C24" s="1015" t="s">
        <v>202</v>
      </c>
      <c r="D24" s="1016">
        <v>209</v>
      </c>
      <c r="E24" s="992">
        <v>84.75</v>
      </c>
      <c r="F24" s="1017">
        <f t="shared" si="0"/>
        <v>17712.75</v>
      </c>
    </row>
    <row r="25" spans="1:6" s="242" customFormat="1" ht="16.5" customHeight="1" x14ac:dyDescent="0.25">
      <c r="A25" s="1021">
        <v>6.6</v>
      </c>
      <c r="B25" s="1019" t="s">
        <v>1140</v>
      </c>
      <c r="C25" s="1015"/>
      <c r="D25" s="1016"/>
      <c r="E25" s="992"/>
      <c r="F25" s="1017"/>
    </row>
    <row r="26" spans="1:6" s="242" customFormat="1" ht="16.5" customHeight="1" x14ac:dyDescent="0.25">
      <c r="A26" s="1018" t="s">
        <v>1186</v>
      </c>
      <c r="B26" s="1030" t="s">
        <v>1187</v>
      </c>
      <c r="C26" s="1015" t="s">
        <v>43</v>
      </c>
      <c r="D26" s="1046">
        <v>48</v>
      </c>
      <c r="E26" s="992">
        <v>1650</v>
      </c>
      <c r="F26" s="1047">
        <f t="shared" ref="F26" si="1">+D26*E26</f>
        <v>79200</v>
      </c>
    </row>
    <row r="27" spans="1:6" s="242" customFormat="1" ht="16.5" customHeight="1" x14ac:dyDescent="0.25">
      <c r="A27" s="1013" t="s">
        <v>1102</v>
      </c>
      <c r="B27" s="1030" t="s">
        <v>1103</v>
      </c>
      <c r="C27" s="1015" t="s">
        <v>202</v>
      </c>
      <c r="D27" s="1016">
        <v>19</v>
      </c>
      <c r="E27" s="992">
        <v>865.23</v>
      </c>
      <c r="F27" s="1017">
        <f t="shared" si="0"/>
        <v>16439.37</v>
      </c>
    </row>
    <row r="28" spans="1:6" s="242" customFormat="1" ht="16.5" customHeight="1" x14ac:dyDescent="0.25">
      <c r="A28" s="1006">
        <v>5</v>
      </c>
      <c r="B28" s="1007" t="s">
        <v>1114</v>
      </c>
      <c r="C28" s="1015"/>
      <c r="D28" s="1016"/>
      <c r="E28" s="992"/>
      <c r="F28" s="1017"/>
    </row>
    <row r="29" spans="1:6" s="242" customFormat="1" ht="16.5" customHeight="1" x14ac:dyDescent="0.25">
      <c r="A29" s="995" t="s">
        <v>1147</v>
      </c>
      <c r="B29" s="1033" t="s">
        <v>1182</v>
      </c>
      <c r="C29" s="1015"/>
      <c r="D29" s="1016"/>
      <c r="E29" s="992"/>
      <c r="F29" s="1017"/>
    </row>
    <row r="30" spans="1:6" s="242" customFormat="1" ht="16.5" customHeight="1" x14ac:dyDescent="0.25">
      <c r="A30" s="994" t="s">
        <v>1165</v>
      </c>
      <c r="B30" s="1004" t="s">
        <v>1180</v>
      </c>
      <c r="C30" s="990" t="s">
        <v>43</v>
      </c>
      <c r="D30" s="991">
        <v>2</v>
      </c>
      <c r="E30" s="992">
        <v>228730</v>
      </c>
      <c r="F30" s="993">
        <f>E30*D30</f>
        <v>457460</v>
      </c>
    </row>
    <row r="31" spans="1:6" s="242" customFormat="1" ht="16.5" customHeight="1" x14ac:dyDescent="0.25">
      <c r="A31" s="1034" t="s">
        <v>1069</v>
      </c>
      <c r="B31" s="1035" t="s">
        <v>1107</v>
      </c>
      <c r="C31" s="990" t="s">
        <v>202</v>
      </c>
      <c r="D31" s="1036">
        <v>1</v>
      </c>
      <c r="E31" s="992">
        <v>10000</v>
      </c>
      <c r="F31" s="1017">
        <f t="shared" si="0"/>
        <v>10000</v>
      </c>
    </row>
    <row r="32" spans="1:6" s="242" customFormat="1" ht="16.5" customHeight="1" x14ac:dyDescent="0.25">
      <c r="A32" s="995" t="s">
        <v>1117</v>
      </c>
      <c r="B32" s="1033" t="s">
        <v>1140</v>
      </c>
      <c r="C32" s="990"/>
      <c r="D32" s="1036"/>
      <c r="E32" s="992"/>
      <c r="F32" s="1017"/>
    </row>
    <row r="33" spans="1:6" s="242" customFormat="1" ht="16.5" customHeight="1" x14ac:dyDescent="0.25">
      <c r="A33" s="994" t="s">
        <v>1119</v>
      </c>
      <c r="B33" s="1004" t="s">
        <v>1120</v>
      </c>
      <c r="C33" s="990" t="s">
        <v>43</v>
      </c>
      <c r="D33" s="1036">
        <v>2</v>
      </c>
      <c r="E33" s="992">
        <v>45007.23</v>
      </c>
      <c r="F33" s="1017">
        <f>D33*E33</f>
        <v>90014.46</v>
      </c>
    </row>
    <row r="34" spans="1:6" s="242" customFormat="1" ht="16.5" customHeight="1" x14ac:dyDescent="0.25">
      <c r="A34" s="994" t="s">
        <v>1173</v>
      </c>
      <c r="B34" s="1004" t="s">
        <v>1174</v>
      </c>
      <c r="C34" s="990" t="s">
        <v>43</v>
      </c>
      <c r="D34" s="1036">
        <v>7</v>
      </c>
      <c r="E34" s="992">
        <v>11515</v>
      </c>
      <c r="F34" s="1017">
        <f>D34*E34</f>
        <v>80605</v>
      </c>
    </row>
    <row r="35" spans="1:6" s="242" customFormat="1" ht="16.5" customHeight="1" x14ac:dyDescent="0.25">
      <c r="A35" s="994" t="s">
        <v>1121</v>
      </c>
      <c r="B35" s="1004" t="s">
        <v>1122</v>
      </c>
      <c r="C35" s="990" t="s">
        <v>43</v>
      </c>
      <c r="D35" s="1036">
        <v>12</v>
      </c>
      <c r="E35" s="992">
        <v>34483</v>
      </c>
      <c r="F35" s="1017">
        <f t="shared" ref="F35" si="2">D35*E35</f>
        <v>413796</v>
      </c>
    </row>
    <row r="36" spans="1:6" s="242" customFormat="1" ht="16.5" customHeight="1" x14ac:dyDescent="0.25">
      <c r="A36" s="995" t="s">
        <v>1149</v>
      </c>
      <c r="B36" s="1033" t="s">
        <v>1181</v>
      </c>
      <c r="C36" s="990"/>
      <c r="D36" s="1036"/>
      <c r="E36" s="992"/>
      <c r="F36" s="1017"/>
    </row>
    <row r="37" spans="1:6" s="242" customFormat="1" ht="16.5" customHeight="1" x14ac:dyDescent="0.25">
      <c r="A37" s="1034" t="s">
        <v>1070</v>
      </c>
      <c r="B37" s="1035" t="s">
        <v>1108</v>
      </c>
      <c r="C37" s="990" t="s">
        <v>43</v>
      </c>
      <c r="D37" s="1036">
        <v>1</v>
      </c>
      <c r="E37" s="992">
        <v>15000</v>
      </c>
      <c r="F37" s="1017">
        <f t="shared" si="0"/>
        <v>15000</v>
      </c>
    </row>
    <row r="38" spans="1:6" s="242" customFormat="1" ht="16.5" customHeight="1" x14ac:dyDescent="0.25">
      <c r="A38" s="1034" t="s">
        <v>1071</v>
      </c>
      <c r="B38" s="1035" t="s">
        <v>1090</v>
      </c>
      <c r="C38" s="990" t="s">
        <v>43</v>
      </c>
      <c r="D38" s="1036">
        <v>2</v>
      </c>
      <c r="E38" s="992">
        <v>6130</v>
      </c>
      <c r="F38" s="1017">
        <f t="shared" si="0"/>
        <v>12260</v>
      </c>
    </row>
    <row r="39" spans="1:6" s="242" customFormat="1" ht="16.5" customHeight="1" x14ac:dyDescent="0.25">
      <c r="A39" s="1034" t="s">
        <v>1072</v>
      </c>
      <c r="B39" s="1035" t="s">
        <v>1091</v>
      </c>
      <c r="C39" s="990" t="s">
        <v>43</v>
      </c>
      <c r="D39" s="1036">
        <v>1</v>
      </c>
      <c r="E39" s="992">
        <v>10940</v>
      </c>
      <c r="F39" s="1017">
        <f t="shared" si="0"/>
        <v>10940</v>
      </c>
    </row>
    <row r="40" spans="1:6" s="242" customFormat="1" ht="16.5" customHeight="1" x14ac:dyDescent="0.25">
      <c r="A40" s="1037" t="s">
        <v>1170</v>
      </c>
      <c r="B40" s="1038" t="s">
        <v>1178</v>
      </c>
      <c r="C40" s="1039"/>
      <c r="D40" s="1040"/>
      <c r="E40" s="1015"/>
      <c r="F40" s="1041"/>
    </row>
    <row r="41" spans="1:6" s="242" customFormat="1" ht="16.5" customHeight="1" x14ac:dyDescent="0.25">
      <c r="A41" s="994" t="s">
        <v>1171</v>
      </c>
      <c r="B41" s="1004" t="s">
        <v>1172</v>
      </c>
      <c r="C41" s="990" t="s">
        <v>43</v>
      </c>
      <c r="D41" s="1040">
        <v>2</v>
      </c>
      <c r="E41" s="1042">
        <v>38906</v>
      </c>
      <c r="F41" s="1041">
        <f t="shared" ref="F41" si="3">E41*D41</f>
        <v>77812</v>
      </c>
    </row>
    <row r="42" spans="1:6" s="242" customFormat="1" ht="16.5" customHeight="1" x14ac:dyDescent="0.25">
      <c r="A42" s="995" t="s">
        <v>1150</v>
      </c>
      <c r="B42" s="1033" t="s">
        <v>1183</v>
      </c>
      <c r="C42" s="990"/>
      <c r="D42" s="1036"/>
      <c r="E42" s="992"/>
      <c r="F42" s="1017"/>
    </row>
    <row r="43" spans="1:6" s="242" customFormat="1" ht="16.5" customHeight="1" x14ac:dyDescent="0.25">
      <c r="A43" s="1034" t="s">
        <v>1074</v>
      </c>
      <c r="B43" s="1043" t="s">
        <v>1109</v>
      </c>
      <c r="C43" s="990" t="s">
        <v>43</v>
      </c>
      <c r="D43" s="1036">
        <v>1</v>
      </c>
      <c r="E43" s="992">
        <v>24185.75</v>
      </c>
      <c r="F43" s="1017">
        <v>24185.75</v>
      </c>
    </row>
    <row r="44" spans="1:6" s="242" customFormat="1" ht="16.5" customHeight="1" x14ac:dyDescent="0.25">
      <c r="A44" s="1034" t="s">
        <v>1075</v>
      </c>
      <c r="B44" s="1043" t="s">
        <v>1110</v>
      </c>
      <c r="C44" s="990" t="s">
        <v>43</v>
      </c>
      <c r="D44" s="1036">
        <v>1</v>
      </c>
      <c r="E44" s="992">
        <v>8800.44</v>
      </c>
      <c r="F44" s="1017">
        <v>8800.44</v>
      </c>
    </row>
    <row r="45" spans="1:6" s="242" customFormat="1" ht="16.5" customHeight="1" x14ac:dyDescent="0.25">
      <c r="A45" s="995" t="s">
        <v>1151</v>
      </c>
      <c r="B45" s="1033" t="s">
        <v>1184</v>
      </c>
      <c r="C45" s="990"/>
      <c r="D45" s="1036"/>
      <c r="E45" s="992"/>
      <c r="F45" s="1017"/>
    </row>
    <row r="46" spans="1:6" s="242" customFormat="1" x14ac:dyDescent="0.25">
      <c r="A46" s="1034" t="s">
        <v>1076</v>
      </c>
      <c r="B46" s="1035" t="s">
        <v>1111</v>
      </c>
      <c r="C46" s="990" t="s">
        <v>40</v>
      </c>
      <c r="D46" s="1036">
        <v>67</v>
      </c>
      <c r="E46" s="992">
        <v>53.07</v>
      </c>
      <c r="F46" s="1017">
        <v>3555.69</v>
      </c>
    </row>
    <row r="47" spans="1:6" s="242" customFormat="1" ht="16.5" customHeight="1" x14ac:dyDescent="0.25">
      <c r="A47" s="890"/>
      <c r="B47" s="888"/>
      <c r="C47" s="901"/>
      <c r="D47" s="965"/>
      <c r="E47" s="951"/>
      <c r="F47" s="950"/>
    </row>
    <row r="48" spans="1:6" s="242" customFormat="1" ht="16.5" customHeight="1" x14ac:dyDescent="0.25">
      <c r="A48" s="942"/>
      <c r="B48" s="943"/>
      <c r="C48" s="901"/>
      <c r="D48" s="965"/>
      <c r="E48" s="951"/>
      <c r="F48" s="950"/>
    </row>
    <row r="49" spans="1:6" s="242" customFormat="1" ht="16.5" customHeight="1" x14ac:dyDescent="0.25">
      <c r="A49" s="890"/>
      <c r="B49" s="888"/>
      <c r="C49" s="901"/>
      <c r="D49" s="965"/>
      <c r="E49" s="951"/>
      <c r="F49" s="950"/>
    </row>
    <row r="50" spans="1:6" s="242" customFormat="1" ht="16.5" customHeight="1" x14ac:dyDescent="0.25">
      <c r="A50" s="890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3" priority="9">
      <formula>#REF!="T"</formula>
    </cfRule>
  </conditionalFormatting>
  <conditionalFormatting sqref="C42:E46">
    <cfRule type="expression" dxfId="12" priority="2">
      <formula>#REF!="T"</formula>
    </cfRule>
  </conditionalFormatting>
  <conditionalFormatting sqref="C30:F30">
    <cfRule type="expression" dxfId="11" priority="5">
      <formula>#REF!="T"</formula>
    </cfRule>
  </conditionalFormatting>
  <conditionalFormatting sqref="C40:F41">
    <cfRule type="expression" dxfId="10" priority="3">
      <formula>#REF!="T"</formula>
    </cfRule>
  </conditionalFormatting>
  <conditionalFormatting sqref="F10:F25 F27:F29 F31:F32 C33:F35 F36:F39">
    <cfRule type="expression" dxfId="9" priority="8">
      <formula>#REF!="T"</formula>
    </cfRule>
  </conditionalFormatting>
  <conditionalFormatting sqref="F42:F50">
    <cfRule type="expression" dxfId="8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2" t="s">
        <v>942</v>
      </c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N1" s="1142"/>
    </row>
    <row r="2" spans="1:44" ht="19.5" customHeight="1" thickBot="1" x14ac:dyDescent="0.3">
      <c r="B2" s="1141" t="s">
        <v>943</v>
      </c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8" t="s">
        <v>930</v>
      </c>
      <c r="C3" s="1149"/>
      <c r="D3" s="1149"/>
      <c r="E3" s="1149"/>
      <c r="F3" s="1149"/>
      <c r="G3" s="1149"/>
      <c r="H3" s="1149"/>
      <c r="I3" s="1149"/>
      <c r="J3" s="1149"/>
      <c r="K3" s="1149"/>
      <c r="L3" s="1149"/>
      <c r="M3" s="1149"/>
      <c r="N3" s="1149"/>
      <c r="O3" s="1149"/>
      <c r="P3" s="1149"/>
      <c r="Q3" s="1149"/>
      <c r="R3" s="1150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29" t="s">
        <v>25</v>
      </c>
      <c r="B5" s="1132" t="s">
        <v>2</v>
      </c>
      <c r="C5" s="1135" t="s">
        <v>13</v>
      </c>
      <c r="D5" s="1138" t="s">
        <v>17</v>
      </c>
      <c r="E5" s="1138" t="s">
        <v>76</v>
      </c>
      <c r="F5" s="1144" t="s">
        <v>932</v>
      </c>
      <c r="G5" s="1152" t="s">
        <v>933</v>
      </c>
      <c r="H5" s="1153"/>
      <c r="I5" s="1153"/>
      <c r="J5" s="1153"/>
      <c r="K5" s="1153"/>
      <c r="L5" s="1153"/>
      <c r="M5" s="1153"/>
      <c r="N5" s="1153"/>
      <c r="O5" s="1153"/>
      <c r="P5" s="1153"/>
      <c r="Q5" s="1153"/>
      <c r="R5" s="1154"/>
    </row>
    <row r="6" spans="1:44" x14ac:dyDescent="0.25">
      <c r="A6" s="1130"/>
      <c r="B6" s="1133"/>
      <c r="C6" s="1136"/>
      <c r="D6" s="1139"/>
      <c r="E6" s="1139"/>
      <c r="F6" s="1145"/>
      <c r="G6" s="1147" t="s">
        <v>934</v>
      </c>
      <c r="H6" s="1143"/>
      <c r="I6" s="1143" t="s">
        <v>935</v>
      </c>
      <c r="J6" s="1143"/>
      <c r="K6" s="1143" t="s">
        <v>343</v>
      </c>
      <c r="L6" s="1143"/>
      <c r="M6" s="1143" t="s">
        <v>936</v>
      </c>
      <c r="N6" s="1143"/>
      <c r="O6" s="1143" t="s">
        <v>946</v>
      </c>
      <c r="P6" s="1143"/>
      <c r="Q6" s="1143" t="s">
        <v>951</v>
      </c>
      <c r="R6" s="1151"/>
    </row>
    <row r="7" spans="1:44" ht="15.75" thickBot="1" x14ac:dyDescent="0.3">
      <c r="A7" s="1131"/>
      <c r="B7" s="1134"/>
      <c r="C7" s="1137"/>
      <c r="D7" s="1140"/>
      <c r="E7" s="1140"/>
      <c r="F7" s="1146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7" priority="51" operator="greaterThan">
      <formula>0</formula>
    </cfRule>
  </conditionalFormatting>
  <conditionalFormatting sqref="H8:H13">
    <cfRule type="cellIs" dxfId="6" priority="402" operator="greaterThan">
      <formula>0</formula>
    </cfRule>
  </conditionalFormatting>
  <conditionalFormatting sqref="H15:H224">
    <cfRule type="cellIs" dxfId="5" priority="69" operator="greaterThan">
      <formula>0</formula>
    </cfRule>
  </conditionalFormatting>
  <conditionalFormatting sqref="I8:N224">
    <cfRule type="cellIs" dxfId="4" priority="60" operator="greaterThan">
      <formula>0</formula>
    </cfRule>
  </conditionalFormatting>
  <conditionalFormatting sqref="O8:R223">
    <cfRule type="cellIs" dxfId="3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55" t="s">
        <v>945</v>
      </c>
      <c r="D2" s="1155"/>
      <c r="E2" s="1155"/>
      <c r="F2" s="1155"/>
      <c r="G2" s="1155"/>
    </row>
    <row r="3" spans="1:42" ht="35.25" customHeight="1" x14ac:dyDescent="0.25">
      <c r="A3" s="728" t="s">
        <v>564</v>
      </c>
      <c r="B3" s="1156" t="s">
        <v>930</v>
      </c>
      <c r="C3" s="1156"/>
      <c r="D3" s="1156"/>
      <c r="E3" s="1156"/>
      <c r="F3" s="1156"/>
      <c r="G3" s="1156"/>
      <c r="H3" s="1156"/>
      <c r="I3" s="1156"/>
      <c r="J3" s="1156"/>
      <c r="K3" s="1156"/>
      <c r="L3" s="1156"/>
      <c r="M3" s="1156"/>
      <c r="N3" s="1157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29" t="s">
        <v>25</v>
      </c>
      <c r="B5" s="1132" t="s">
        <v>2</v>
      </c>
      <c r="C5" s="1135" t="s">
        <v>13</v>
      </c>
      <c r="D5" s="1138" t="s">
        <v>17</v>
      </c>
      <c r="E5" s="1138" t="s">
        <v>76</v>
      </c>
      <c r="F5" s="1158" t="s">
        <v>932</v>
      </c>
      <c r="G5" s="1161" t="s">
        <v>933</v>
      </c>
      <c r="H5" s="1153"/>
      <c r="I5" s="1153"/>
      <c r="J5" s="1153"/>
      <c r="K5" s="1153"/>
      <c r="L5" s="1153"/>
      <c r="M5" s="1153"/>
      <c r="N5" s="1154"/>
    </row>
    <row r="6" spans="1:42" x14ac:dyDescent="0.25">
      <c r="A6" s="1130"/>
      <c r="B6" s="1133"/>
      <c r="C6" s="1136"/>
      <c r="D6" s="1139"/>
      <c r="E6" s="1139"/>
      <c r="F6" s="1159"/>
      <c r="G6" s="1143" t="s">
        <v>934</v>
      </c>
      <c r="H6" s="1143"/>
      <c r="I6" s="1143" t="s">
        <v>935</v>
      </c>
      <c r="J6" s="1143"/>
      <c r="K6" s="1143" t="s">
        <v>343</v>
      </c>
      <c r="L6" s="1143"/>
      <c r="M6" s="1143" t="s">
        <v>936</v>
      </c>
      <c r="N6" s="1151"/>
    </row>
    <row r="7" spans="1:42" ht="15.75" thickBot="1" x14ac:dyDescent="0.3">
      <c r="A7" s="1131"/>
      <c r="B7" s="1134"/>
      <c r="C7" s="1137"/>
      <c r="D7" s="1140"/>
      <c r="E7" s="1140"/>
      <c r="F7" s="116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62" t="s">
        <v>206</v>
      </c>
      <c r="B1" s="1163"/>
      <c r="C1" s="1163"/>
      <c r="D1" s="1163"/>
      <c r="E1" s="1163"/>
      <c r="F1" s="1163"/>
      <c r="G1" s="1163"/>
      <c r="H1" s="1163"/>
      <c r="I1" s="1163"/>
      <c r="J1" s="1164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65" t="s">
        <v>338</v>
      </c>
      <c r="B3" s="1166" t="s">
        <v>176</v>
      </c>
      <c r="C3" s="1166"/>
      <c r="D3" s="1166"/>
      <c r="E3" s="1166"/>
      <c r="F3" s="1166"/>
      <c r="G3" s="1166"/>
      <c r="H3" s="1166"/>
      <c r="I3" s="1166"/>
      <c r="J3" s="1167"/>
      <c r="K3" s="74"/>
    </row>
    <row r="4" spans="1:11" s="70" customFormat="1" ht="47.25" customHeight="1" x14ac:dyDescent="0.25">
      <c r="A4" s="1165"/>
      <c r="B4" s="1166"/>
      <c r="C4" s="1166"/>
      <c r="D4" s="1166"/>
      <c r="E4" s="1166"/>
      <c r="F4" s="1166"/>
      <c r="G4" s="1166"/>
      <c r="H4" s="1166"/>
      <c r="I4" s="1166"/>
      <c r="J4" s="1167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68" t="s">
        <v>237</v>
      </c>
      <c r="F30" s="1169"/>
      <c r="G30" s="117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71" t="s">
        <v>330</v>
      </c>
      <c r="B1" s="1171"/>
      <c r="C1" s="1171"/>
      <c r="D1" s="1171"/>
    </row>
    <row r="2" spans="1:4" ht="45" customHeight="1" x14ac:dyDescent="0.25">
      <c r="A2" s="185" t="s">
        <v>331</v>
      </c>
      <c r="B2" s="1172" t="s">
        <v>332</v>
      </c>
      <c r="C2" s="1173"/>
      <c r="D2" s="1173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45346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81" t="e">
        <f>#REF!</f>
        <v>#REF!</v>
      </c>
      <c r="F5" s="1081"/>
      <c r="G5" s="1081"/>
      <c r="H5" s="1081"/>
      <c r="I5" s="1081"/>
      <c r="J5" s="1081"/>
      <c r="K5" s="1081"/>
      <c r="L5" s="1081"/>
      <c r="M5" s="1081"/>
      <c r="N5" s="1081"/>
      <c r="O5" s="1081"/>
      <c r="P5" s="1081"/>
      <c r="Q5" s="1081"/>
      <c r="R5" s="1081"/>
      <c r="S5" s="1081"/>
      <c r="T5" s="1081"/>
      <c r="U5" s="1081"/>
      <c r="V5" s="1081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82" t="e">
        <f>#REF!</f>
        <v>#REF!</v>
      </c>
      <c r="F6" s="1082"/>
      <c r="G6" s="1082"/>
      <c r="H6" s="1082"/>
      <c r="I6" s="1082"/>
      <c r="J6" s="1082"/>
      <c r="K6" s="1082"/>
      <c r="L6" s="1082"/>
      <c r="M6" s="1082"/>
      <c r="N6" s="1082"/>
      <c r="O6" s="1082"/>
      <c r="P6" s="1082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83" t="s">
        <v>376</v>
      </c>
      <c r="F7" s="1083"/>
      <c r="G7" s="1083"/>
      <c r="H7" s="1083"/>
      <c r="I7" s="1083"/>
      <c r="J7" s="1083"/>
      <c r="K7" s="1083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86" t="s">
        <v>127</v>
      </c>
      <c r="C1" s="1086"/>
      <c r="D1" s="1086"/>
      <c r="E1" s="1086"/>
      <c r="F1" s="1086"/>
      <c r="G1" s="1086"/>
      <c r="H1" s="1086"/>
      <c r="I1" s="1086"/>
    </row>
    <row r="2" spans="2:9" s="46" customFormat="1" ht="18" x14ac:dyDescent="0.25">
      <c r="B2" s="1086" t="s">
        <v>128</v>
      </c>
      <c r="C2" s="1086"/>
      <c r="D2" s="1086"/>
      <c r="E2" s="1086"/>
      <c r="F2" s="1086"/>
      <c r="G2" s="1086"/>
      <c r="H2" s="1086"/>
      <c r="I2" s="1086"/>
    </row>
    <row r="3" spans="2:9" s="46" customFormat="1" ht="18" x14ac:dyDescent="0.25">
      <c r="B3" s="1086" t="s">
        <v>609</v>
      </c>
      <c r="C3" s="1086"/>
      <c r="D3" s="1086"/>
      <c r="E3" s="1086"/>
      <c r="F3" s="1086"/>
      <c r="G3" s="1086"/>
      <c r="H3" s="1086"/>
      <c r="I3" s="1086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83" t="s">
        <v>376</v>
      </c>
      <c r="D5" s="1083"/>
      <c r="E5" s="1083"/>
      <c r="F5" s="1083"/>
      <c r="G5" s="1083"/>
      <c r="H5" s="1083"/>
      <c r="I5" s="1083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84" t="s">
        <v>129</v>
      </c>
      <c r="C13" s="1084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85"/>
      <c r="C14" s="1085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87" t="s">
        <v>141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</row>
    <row r="3" spans="1:14" ht="17.100000000000001" customHeight="1" x14ac:dyDescent="0.25">
      <c r="A3" s="1088" t="s">
        <v>140</v>
      </c>
      <c r="B3" s="1088"/>
      <c r="C3" s="1088"/>
      <c r="D3" s="1088"/>
      <c r="E3" s="1088"/>
      <c r="F3" s="1088"/>
      <c r="G3" s="1088"/>
      <c r="H3" s="1088"/>
      <c r="I3" s="1088"/>
      <c r="J3" s="1088"/>
      <c r="K3" s="1088"/>
      <c r="L3" s="1088"/>
      <c r="M3" s="1088"/>
      <c r="N3" s="1088"/>
    </row>
    <row r="4" spans="1:14" ht="17.100000000000001" customHeight="1" x14ac:dyDescent="0.25">
      <c r="A4" s="1088" t="s">
        <v>139</v>
      </c>
      <c r="B4" s="1088"/>
      <c r="C4" s="1088"/>
      <c r="D4" s="1088"/>
      <c r="E4" s="1088"/>
      <c r="F4" s="1088"/>
      <c r="G4" s="1088"/>
      <c r="H4" s="1088"/>
      <c r="I4" s="1088"/>
      <c r="J4" s="1088"/>
      <c r="K4" s="1088"/>
      <c r="L4" s="1088"/>
      <c r="M4" s="1088"/>
      <c r="N4" s="1088"/>
    </row>
    <row r="5" spans="1:14" ht="17.100000000000001" customHeight="1" x14ac:dyDescent="0.25">
      <c r="A5" s="1089"/>
      <c r="B5" s="1088"/>
      <c r="C5" s="1088"/>
      <c r="D5" s="1088"/>
      <c r="E5" s="1088"/>
      <c r="F5" s="1088"/>
      <c r="G5" s="1088"/>
      <c r="H5" s="1088"/>
      <c r="I5" s="1088"/>
      <c r="J5" s="1088"/>
      <c r="K5" s="1088"/>
      <c r="L5" s="1088"/>
      <c r="M5" s="1088"/>
      <c r="N5" s="1088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99"/>
      <c r="C7" s="1099"/>
      <c r="D7" s="1099"/>
      <c r="E7" s="1099"/>
      <c r="F7" s="1099"/>
      <c r="G7" s="1099"/>
      <c r="H7" s="1099"/>
      <c r="I7" s="1099"/>
      <c r="J7" s="1099"/>
      <c r="K7" s="1099"/>
      <c r="L7" s="1099"/>
      <c r="M7" s="1099"/>
      <c r="N7" s="1099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0" t="s">
        <v>30</v>
      </c>
      <c r="B14" s="1093" t="s">
        <v>137</v>
      </c>
      <c r="C14" s="1094"/>
      <c r="D14" s="1095"/>
      <c r="E14" s="1093" t="s">
        <v>136</v>
      </c>
      <c r="F14" s="1094"/>
      <c r="G14" s="1095"/>
      <c r="H14" s="1093" t="s">
        <v>135</v>
      </c>
      <c r="I14" s="1094"/>
      <c r="J14" s="1095"/>
      <c r="K14" s="1093" t="s">
        <v>33</v>
      </c>
      <c r="L14" s="1094"/>
      <c r="M14" s="1095"/>
      <c r="N14" s="38" t="s">
        <v>18</v>
      </c>
    </row>
    <row r="15" spans="1:14" x14ac:dyDescent="0.2">
      <c r="A15" s="1091"/>
      <c r="B15" s="1096"/>
      <c r="C15" s="1097"/>
      <c r="D15" s="1098"/>
      <c r="E15" s="1096"/>
      <c r="F15" s="1097"/>
      <c r="G15" s="1098"/>
      <c r="H15" s="1096"/>
      <c r="I15" s="1097"/>
      <c r="J15" s="1098"/>
      <c r="K15" s="1096"/>
      <c r="L15" s="1097"/>
      <c r="M15" s="1098"/>
      <c r="N15" s="37" t="s">
        <v>10</v>
      </c>
    </row>
    <row r="16" spans="1:14" x14ac:dyDescent="0.2">
      <c r="A16" s="1092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0" t="e">
        <f>#REF!</f>
        <v>#REF!</v>
      </c>
      <c r="E6" s="1100"/>
      <c r="F6" s="1100"/>
      <c r="G6" s="1100"/>
      <c r="H6" s="1100"/>
      <c r="I6" s="1100"/>
      <c r="J6" s="1100"/>
      <c r="K6" s="1100"/>
      <c r="L6" s="1100"/>
      <c r="M6" s="1100"/>
      <c r="N6" s="1100"/>
      <c r="O6" s="1100"/>
      <c r="P6" s="1100"/>
      <c r="Q6" s="1100"/>
      <c r="R6" s="1100"/>
      <c r="S6" s="1100"/>
      <c r="T6" s="1100"/>
      <c r="U6" s="1100"/>
      <c r="V6" s="1100"/>
      <c r="W6" s="1100"/>
      <c r="X6" s="1100"/>
      <c r="Y6" s="1100"/>
      <c r="Z6" s="1100"/>
      <c r="AA6" s="1100"/>
      <c r="AB6" s="1100"/>
      <c r="AC6" s="1100"/>
      <c r="AD6" s="1100"/>
      <c r="AE6" s="1100"/>
      <c r="AF6" s="1100"/>
      <c r="AG6" s="1100"/>
      <c r="AH6" s="1100"/>
      <c r="AI6" s="1100"/>
      <c r="AJ6" s="1100"/>
      <c r="AK6" s="1100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01" t="s">
        <v>158</v>
      </c>
      <c r="AK14" s="1102"/>
      <c r="AL14" s="1103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4" t="s">
        <v>1058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5" t="s">
        <v>1057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  <c r="O2" s="1115"/>
      <c r="P2" s="1115"/>
      <c r="Q2" s="1115"/>
      <c r="R2" s="1115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0" t="s">
        <v>952</v>
      </c>
      <c r="K6" s="1111"/>
      <c r="L6" s="1116" t="s">
        <v>1057</v>
      </c>
      <c r="M6" s="1117"/>
      <c r="N6" s="1117"/>
      <c r="O6" s="1118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0" t="s">
        <v>953</v>
      </c>
      <c r="K7" s="1111"/>
      <c r="L7" s="1112" t="s">
        <v>70</v>
      </c>
      <c r="M7" s="1112"/>
      <c r="N7" s="1112"/>
      <c r="O7" s="1112"/>
      <c r="P7" s="1113"/>
      <c r="Q7" s="1113"/>
      <c r="R7" s="1113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0" t="s">
        <v>954</v>
      </c>
      <c r="K8" s="1111"/>
      <c r="L8" s="1112" t="s">
        <v>70</v>
      </c>
      <c r="M8" s="1112"/>
      <c r="N8" s="1112"/>
      <c r="O8" s="1112"/>
      <c r="P8" s="1113"/>
      <c r="Q8" s="1113"/>
      <c r="R8" s="1113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0" t="s">
        <v>956</v>
      </c>
      <c r="K9" s="1111"/>
      <c r="L9" s="1112" t="s">
        <v>69</v>
      </c>
      <c r="M9" s="1112"/>
      <c r="N9" s="1112"/>
      <c r="O9" s="1112"/>
      <c r="P9" s="1113"/>
      <c r="Q9" s="1113"/>
      <c r="R9" s="1113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09" t="s">
        <v>25</v>
      </c>
      <c r="B12" s="1109" t="s">
        <v>61</v>
      </c>
      <c r="C12" s="1109" t="s">
        <v>29</v>
      </c>
      <c r="D12" s="1109" t="s">
        <v>17</v>
      </c>
      <c r="E12" s="1109" t="s">
        <v>553</v>
      </c>
      <c r="F12" s="110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06" t="s">
        <v>15</v>
      </c>
      <c r="Q12" s="1106"/>
      <c r="R12" s="1106"/>
    </row>
    <row r="13" spans="1:42" s="240" customFormat="1" ht="20.25" customHeight="1" x14ac:dyDescent="0.2">
      <c r="A13" s="1109"/>
      <c r="B13" s="1109"/>
      <c r="C13" s="1109"/>
      <c r="D13" s="1109"/>
      <c r="E13" s="1109"/>
      <c r="F13" s="1109"/>
      <c r="G13" s="1106" t="s">
        <v>84</v>
      </c>
      <c r="H13" s="1106"/>
      <c r="I13" s="1106"/>
      <c r="J13" s="1106" t="s">
        <v>85</v>
      </c>
      <c r="K13" s="1106"/>
      <c r="L13" s="1106"/>
      <c r="M13" s="1106" t="s">
        <v>86</v>
      </c>
      <c r="N13" s="1106"/>
      <c r="O13" s="1106"/>
      <c r="P13" s="1106"/>
      <c r="Q13" s="1106"/>
      <c r="R13" s="1106"/>
    </row>
    <row r="14" spans="1:42" s="240" customFormat="1" ht="20.25" customHeight="1" x14ac:dyDescent="0.2">
      <c r="A14" s="1109"/>
      <c r="B14" s="1109"/>
      <c r="C14" s="1109"/>
      <c r="D14" s="1109"/>
      <c r="E14" s="1109"/>
      <c r="F14" s="110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07" t="s">
        <v>1022</v>
      </c>
      <c r="C68" s="1108"/>
      <c r="D68" s="1108"/>
      <c r="E68" s="1108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04" t="s">
        <v>1021</v>
      </c>
      <c r="C69" s="1105"/>
      <c r="D69" s="1105"/>
      <c r="E69" s="1105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2024-02-24T14:31:28Z</dcterms:modified>
</cp:coreProperties>
</file>