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122CEBA2-D4B4-49C2-9E09-02E70903F47C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Hoja3" sheetId="4" r:id="rId1"/>
    <sheet name="PEDIDOS" sheetId="1" r:id="rId2"/>
    <sheet name="MONTO PEDIDO" sheetId="2" r:id="rId3"/>
  </sheets>
  <definedNames>
    <definedName name="_xlnm._FilterDatabase" localSheetId="1" hidden="1">PEDIDOS!$A$4:$M$35</definedName>
    <definedName name="_xlnm.Print_Area" localSheetId="1">PEDIDOS!$A$1:$M$39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7" i="1" l="1"/>
  <c r="M38" i="1"/>
  <c r="M39" i="1"/>
  <c r="M36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5" i="1"/>
  <c r="L20" i="1"/>
  <c r="L21" i="1"/>
  <c r="L22" i="1"/>
  <c r="L23" i="1"/>
  <c r="L24" i="1"/>
  <c r="L25" i="1"/>
  <c r="L26" i="1"/>
  <c r="L27" i="1"/>
  <c r="L28" i="1"/>
  <c r="L29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<sst xmlns="http://schemas.openxmlformats.org/spreadsheetml/2006/main" count="298" uniqueCount="142">
  <si>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</si>
  <si>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</si>
  <si>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</si>
  <si>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</si>
  <si>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</si>
  <si>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</si>
  <si>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</si>
  <si>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</si>
  <si>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</si>
  <si>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</si>
  <si>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</si>
  <si>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</si>
  <si>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</si>
  <si>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</si>
  <si>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</si>
  <si>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</si>
  <si>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</si>
  <si>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</si>
  <si>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</si>
  <si>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</si>
  <si>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</si>
  <si>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</si>
  <si>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</si>
  <si>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</si>
  <si>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</si>
  <si>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</si>
  <si>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</si>
  <si>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</si>
  <si>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</si>
  <si>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</si>
  <si>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</si>
  <si>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</si>
  <si>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</si>
  <si>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</si>
  <si>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</si>
  <si>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</si>
  <si>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</si>
  <si>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</si>
  <si>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</si>
  <si>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</si>
  <si>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</si>
  <si>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</si>
  <si>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</si>
  <si>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</si>
  <si>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</si>
  <si>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</si>
  <si>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</si>
  <si>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</si>
  <si>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</si>
  <si>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</si>
  <si>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</si>
  <si>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</si>
  <si>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</si>
  <si>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</si>
  <si>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</si>
  <si>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</si>
  <si>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</si>
  <si>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</si>
  <si>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</si>
  <si>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</si>
  <si>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</si>
  <si>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</si>
  <si>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</si>
  <si>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</si>
  <si>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</si>
  <si>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</si>
  <si>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</si>
  <si>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</si>
  <si>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</si>
  <si>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</si>
  <si>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</si>
  <si>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</si>
  <si>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</si>
  <si>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</si>
  <si>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</si>
  <si>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</si>
  <si>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 xml:space="preserve">INTERFASE TRANSCEIVER FIBRA OPTICA	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</si>
  <si>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</si>
  <si>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</si>
  <si>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</si>
  <si>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</si>
  <si>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</si>
  <si>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</si>
  <si>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</si>
  <si>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</si>
  <si>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</si>
  <si>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</si>
  <si>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</si>
  <si>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</si>
  <si>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</si>
  <si>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</si>
  <si>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</si>
  <si>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</si>
  <si>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</si>
  <si>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</si>
  <si>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</si>
  <si>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</si>
  <si>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</si>
  <si>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</si>
  <si>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</si>
  <si>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</si>
  <si>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</si>
  <si>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</si>
  <si>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</si>
  <si>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</si>
  <si>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</si>
  <si>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</si>
  <si>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</si>
  <si>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</si>
  <si>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</si>
  <si>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</si>
  <si>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</si>
  <si>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</si>
  <si>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</si>
  <si>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2.6. 3  2. 3  3</t>
  </si>
  <si>
    <t>2.6. 3  2. 3  1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</si>
  <si>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</si>
  <si>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</si>
  <si>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</si>
  <si>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</si>
  <si>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</si>
  <si>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</si>
  <si>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</si>
  <si>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</si>
  <si>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</si>
  <si>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</si>
  <si>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</si>
  <si>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</si>
  <si>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</si>
  <si>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</si>
  <si>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</si>
  <si>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</si>
  <si>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PEINE DE PLASTICO DE 10 cm	</t>
  </si>
  <si>
    <t>139000100014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</si>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</sst>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 vertical="center"/>
    </xf>
    <xf numFmtId="4" fontId="0" fillId="7" borderId="1" xfId="0" applyNumberFormat="1" applyFill="1" applyBorder="1"/>
    <xf numFmtId="4" fontId="0" fillId="8" borderId="1" xfId="0" applyNumberFormat="1" applyFill="1" applyBorder="1" applyAlignment="1">
      <alignment horizontal="right"/>
    </xf>
    <xf numFmtId="4" fontId="0" fillId="0" borderId="1" xfId="0" applyNumberFormat="1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2" borderId="1" xfId="0" applyFill="1" applyBorder="1"/>
    <xf numFmtId="0" fontId="3" fillId="9" borderId="1" xfId="0" applyFont="1" applyFill="1" applyBorder="1" applyAlignment="1">
      <alignment vertical="center" wrapText="1"/>
    </xf>
    <xf numFmtId="0" fontId="0" fillId="10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6"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5335.393908101854" createdVersion="8" refreshedVersion="8" minRefreshableVersion="3" recordCount="31" xr:uid="{F06AE135-DB27-4FEE-AFA7-C9FE2B6B38FC}">
  <cacheSource type="worksheet">
    <worksheetSource ref="A4:M35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/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/>
        <s v="2.6. 3  2. 3  1"/>
      </sharedItems>
    </cacheField>
    <cacheField name="ITEM SIGA" numFmtId="49">
      <sharedItems/>
    </cacheField>
    <cacheField name="DESCRIPCION" numFmtId="0">
      <sharedItems count="31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INTERFASE TRANSCEIVER FIBRA OPTICA_x0009_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0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497"/>
    <n v="1"/>
    <s v="Cable XLR x 100 M"/>
    <s v="Unidad"/>
    <n v="2"/>
    <n v="2"/>
    <x v="0"/>
    <s v="281600450112"/>
    <x v="0"/>
    <n v="750"/>
    <n v="1500"/>
    <n v="1500"/>
  </r>
  <r>
    <x v="0"/>
    <m/>
    <n v="2"/>
    <s v="Conectores XLR Macho"/>
    <s v="Unidad"/>
    <n v="25"/>
    <n v="25"/>
    <x v="0"/>
    <s v="199100100077"/>
    <x v="1"/>
    <n v="75"/>
    <n v="1875"/>
    <n v="1875"/>
  </r>
  <r>
    <x v="0"/>
    <m/>
    <n v="3"/>
    <s v="Conectores XLR Hembra"/>
    <s v="Unidad"/>
    <n v="25"/>
    <n v="25"/>
    <x v="0"/>
    <s v="199100100078"/>
    <x v="2"/>
    <n v="75"/>
    <n v="1875"/>
    <n v="1875"/>
  </r>
  <r>
    <x v="0"/>
    <m/>
    <n v="4"/>
    <s v="Snake de 8x4."/>
    <s v="Unidad"/>
    <n v="1"/>
    <n v="1"/>
    <x v="0"/>
    <s v="199100100743"/>
    <x v="3"/>
    <n v="3200"/>
    <n v="3200"/>
    <n v="3200"/>
  </r>
  <r>
    <x v="0"/>
    <m/>
    <n v="5"/>
    <s v="Fly Bar para sistema de audio."/>
    <s v="Unidad"/>
    <n v="2"/>
    <n v="2"/>
    <x v="0"/>
    <s v="199100100359"/>
    <x v="4"/>
    <n v="2500"/>
    <n v="5000"/>
    <n v="5000"/>
  </r>
  <r>
    <x v="0"/>
    <m/>
    <n v="6"/>
    <s v="Cable XLR de 15 metros."/>
    <s v="Unidad"/>
    <n v="15"/>
    <n v="15"/>
    <x v="0"/>
    <s v="281600450112"/>
    <x v="5"/>
    <n v="250"/>
    <n v="3750"/>
    <n v="3750"/>
  </r>
  <r>
    <x v="0"/>
    <m/>
    <n v="7"/>
    <s v="Estaño"/>
    <s v="Unidad"/>
    <n v="2"/>
    <n v="2"/>
    <x v="0"/>
    <s v="405700060007"/>
    <x v="6"/>
    <n v="45"/>
    <n v="90"/>
    <n v="90"/>
  </r>
  <r>
    <x v="0"/>
    <m/>
    <n v="8"/>
    <s v="Pasta de soldar "/>
    <s v="Unidad"/>
    <n v="2"/>
    <n v="2"/>
    <x v="0"/>
    <s v="405700060264"/>
    <x v="7"/>
    <n v="12"/>
    <n v="24"/>
    <n v="24"/>
  </r>
  <r>
    <x v="0"/>
    <m/>
    <n v="9"/>
    <s v="Caja directa"/>
    <s v="Unidad"/>
    <n v="3"/>
    <n v="3"/>
    <x v="0"/>
    <s v="261000011918"/>
    <x v="8"/>
    <n v="750"/>
    <n v="2250"/>
    <n v="2250"/>
  </r>
  <r>
    <x v="0"/>
    <m/>
    <n v="10"/>
    <s v="Cable TS para instrumentos"/>
    <s v="Unidad"/>
    <n v="6"/>
    <n v="6"/>
    <x v="0"/>
    <s v="281600450987"/>
    <x v="9"/>
    <n v="250"/>
    <n v="1500"/>
    <n v="1500"/>
  </r>
  <r>
    <x v="0"/>
    <m/>
    <n v="11"/>
    <s v="Cable NTL 3x14  (cable vulcanizado ) x 100M"/>
    <s v="Unidad"/>
    <n v="3"/>
    <n v="3"/>
    <x v="0"/>
    <s v="281600211024"/>
    <x v="10"/>
    <n v="720"/>
    <n v="2160"/>
    <n v="2160"/>
  </r>
  <r>
    <x v="0"/>
    <m/>
    <n v="12"/>
    <s v="Tomacorriente doble para Extensión"/>
    <s v="Unidad"/>
    <n v="24"/>
    <n v="0"/>
    <x v="0"/>
    <s v="285000100005"/>
    <x v="11"/>
    <n v="35"/>
    <n v="840"/>
    <n v="0"/>
  </r>
  <r>
    <x v="0"/>
    <m/>
    <n v="13"/>
    <s v="Enchufe 5-15"/>
    <s v="Unidad"/>
    <n v="12"/>
    <n v="12"/>
    <x v="0"/>
    <s v="285000050119"/>
    <x v="12"/>
    <n v="48"/>
    <n v="576"/>
    <n v="576"/>
  </r>
  <r>
    <x v="0"/>
    <m/>
    <n v="14"/>
    <s v="Powercon, NAC3FCA"/>
    <s v="Unidad"/>
    <n v="26"/>
    <n v="0"/>
    <x v="0"/>
    <s v="285000050121"/>
    <x v="13"/>
    <n v="75"/>
    <n v="1950"/>
    <n v="0"/>
  </r>
  <r>
    <x v="0"/>
    <m/>
    <n v="15"/>
    <s v="Powercon, NAC3FCB"/>
    <s v="Unidad"/>
    <n v="26"/>
    <n v="0"/>
    <x v="0"/>
    <s v="285000050120"/>
    <x v="14"/>
    <n v="75"/>
    <n v="1950"/>
    <n v="0"/>
  </r>
  <r>
    <x v="1"/>
    <m/>
    <n v="1"/>
    <s v="GABINETE PROFESIONAL PARA TELECOMUNICACIONES 42UR"/>
    <s v="und"/>
    <n v="7"/>
    <n v="4"/>
    <x v="1"/>
    <s v="746444910051"/>
    <x v="15"/>
    <n v="8200"/>
    <n v="57400"/>
    <n v="32800"/>
  </r>
  <r>
    <x v="1"/>
    <m/>
    <n v="2"/>
    <s v="PDU"/>
    <s v="und"/>
    <n v="7"/>
    <n v="4"/>
    <x v="2"/>
    <s v="952294400003"/>
    <x v="16"/>
    <n v="2400"/>
    <n v="16800"/>
    <n v="9600"/>
  </r>
  <r>
    <x v="1"/>
    <m/>
    <n v="3"/>
    <s v="ORGANIZADOR DE CABLES HORIZONTAL."/>
    <s v="und"/>
    <n v="24"/>
    <n v="12"/>
    <x v="0"/>
    <s v="199200050216"/>
    <x v="17"/>
    <n v="450"/>
    <n v="10800"/>
    <n v="5400"/>
  </r>
  <r>
    <x v="1"/>
    <m/>
    <n v="4"/>
    <s v="ORGANIZADOR DE CABLES VERTICAL"/>
    <s v="und"/>
    <n v="7"/>
    <n v="4"/>
    <x v="0"/>
    <s v="199200050403"/>
    <x v="18"/>
    <n v="740"/>
    <n v="5180"/>
    <n v="2960"/>
  </r>
  <r>
    <x v="1"/>
    <m/>
    <n v="5"/>
    <s v="Bandeja para ventilador de rack, con ventilador"/>
    <s v="und"/>
    <n v="14"/>
    <n v="8"/>
    <x v="3"/>
    <s v="112275740001"/>
    <x v="19"/>
    <n v="780"/>
    <n v="10920"/>
    <n v="6240"/>
  </r>
  <r>
    <x v="1"/>
    <m/>
    <n v="6"/>
    <s v="Extractor De Aire"/>
    <s v="und"/>
    <n v="7"/>
    <n v="4"/>
    <x v="3"/>
    <s v="112248020001"/>
    <x v="20"/>
    <n v="2100"/>
    <n v="14700"/>
    <n v="8400"/>
  </r>
  <r>
    <x v="1"/>
    <m/>
    <n v="7"/>
    <s v="UPS SECUNDARIOS"/>
    <s v="und"/>
    <n v="7"/>
    <n v="4"/>
    <x v="4"/>
    <s v="462200500033"/>
    <x v="21"/>
    <n v="7100"/>
    <n v="49700"/>
    <n v="28400"/>
  </r>
  <r>
    <x v="2"/>
    <m/>
    <n v="1"/>
    <s v="ACCESS POINT"/>
    <s v="Und."/>
    <n v="43"/>
    <n v="26"/>
    <x v="5"/>
    <s v="952267420001"/>
    <x v="22"/>
    <n v="3100"/>
    <n v="133300"/>
    <n v="80600"/>
  </r>
  <r>
    <x v="3"/>
    <m/>
    <n v="1"/>
    <s v="SWITCH 48 p 1G/10GBase-T 4 p 100G QSFP+/28 3"/>
    <s v="Unid"/>
    <n v="8"/>
    <n v="5"/>
    <x v="5"/>
    <s v="952281170076"/>
    <x v="23"/>
    <n v="19800"/>
    <n v="158400"/>
    <n v="99000"/>
  </r>
  <r>
    <x v="3"/>
    <m/>
    <n v="2"/>
    <s v="Transceiver 100G LC/LC"/>
    <s v="Unid"/>
    <n v="16"/>
    <n v="10"/>
    <x v="6"/>
    <s v="767500610008"/>
    <x v="24"/>
    <n v="6200"/>
    <n v="99200"/>
    <n v="62000"/>
  </r>
  <r>
    <x v="4"/>
    <m/>
    <n v="1"/>
    <s v="SISTEMA DSP"/>
    <s v="UNID."/>
    <n v="6"/>
    <n v="0"/>
    <x v="2"/>
    <s v="952260580021"/>
    <x v="25"/>
    <n v="6900"/>
    <n v="0"/>
    <n v="0"/>
  </r>
  <r>
    <x v="5"/>
    <m/>
    <n v="1"/>
    <s v="SUB FERRITA"/>
    <s v="UNID."/>
    <n v="2"/>
    <n v="0"/>
    <x v="5"/>
    <s v="952260580036"/>
    <x v="26"/>
    <n v="7500"/>
    <n v="0"/>
    <n v="0"/>
  </r>
  <r>
    <x v="6"/>
    <m/>
    <n v="1"/>
    <s v="CENTRAL TELEFONICA"/>
    <s v="UNID."/>
    <n v="1"/>
    <n v="0"/>
    <x v="5"/>
    <s v="952215610010"/>
    <x v="27"/>
    <n v="8500"/>
    <n v="0"/>
    <n v="0"/>
  </r>
  <r>
    <x v="7"/>
    <m/>
    <n v="1"/>
    <s v="TELEFONO GERENCIAL"/>
    <s v="UNID."/>
    <n v="13"/>
    <n v="0"/>
    <x v="5"/>
    <s v="952282870040"/>
    <x v="28"/>
    <n v="2160"/>
    <n v="0"/>
    <n v="0"/>
  </r>
  <r>
    <x v="7"/>
    <m/>
    <n v="2"/>
    <s v="TELEFONO GENERAL"/>
    <s v="UNID."/>
    <n v="23"/>
    <n v="0"/>
    <x v="5"/>
    <s v="952282870035"/>
    <x v="29"/>
    <n v="753"/>
    <n v="0"/>
    <n v="0"/>
  </r>
  <r>
    <x v="8"/>
    <m/>
    <n v="1"/>
    <s v="ROUTER CLOUD CORE"/>
    <s v="UNID."/>
    <n v="1"/>
    <n v="0"/>
    <x v="5"/>
    <s v="952275360001"/>
    <x v="30"/>
    <n v="395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2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6"/>
        <item x="5"/>
        <item x="2"/>
        <item x="3"/>
        <item x="4"/>
        <item x="1"/>
        <item t="default"/>
      </items>
    </pivotField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numFmtId="4" showAll="0"/>
    <pivotField numFmtId="4" showAll="0"/>
    <pivotField dataField="1" numFmtId="4" showAll="0"/>
  </pivotFields>
  <rowFields count="2">
    <field x="7"/>
    <field x="9"/>
  </rowFields>
  <rowItems count="3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22"/>
    </i>
    <i r="1">
      <x v="23"/>
    </i>
    <i r="1">
      <x v="24"/>
    </i>
    <i r="1">
      <x v="28"/>
    </i>
    <i>
      <x v="1"/>
    </i>
    <i r="1">
      <x v="15"/>
    </i>
    <i>
      <x v="2"/>
    </i>
    <i r="1">
      <x v="7"/>
    </i>
    <i r="1">
      <x v="19"/>
    </i>
    <i r="1">
      <x v="20"/>
    </i>
    <i r="1">
      <x v="21"/>
    </i>
    <i r="1">
      <x v="25"/>
    </i>
    <i r="1">
      <x v="26"/>
    </i>
    <i r="1">
      <x v="27"/>
    </i>
    <i>
      <x v="3"/>
    </i>
    <i r="1">
      <x v="18"/>
    </i>
    <i r="1">
      <x v="29"/>
    </i>
    <i>
      <x v="4"/>
    </i>
    <i r="1">
      <x v="13"/>
    </i>
    <i r="1">
      <x v="30"/>
    </i>
    <i>
      <x v="5"/>
    </i>
    <i r="1">
      <x/>
    </i>
    <i>
      <x v="6"/>
    </i>
    <i r="1">
      <x v="14"/>
    </i>
    <i t="grand">
      <x/>
    </i>
  </rowItems>
  <colItems count="1">
    <i/>
  </colItems>
  <dataFields count="1">
    <dataField name="Suma de TOTAL PEDIDO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33" firstHeaderRow="0" firstDataRow="1" firstDataCol="1"/>
  <pivotFields count="13">
    <pivotField axis="axisRow" showAll="0" measureFilter="1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2">
        <item x="21"/>
        <item x="5"/>
        <item x="9"/>
        <item x="10"/>
        <item x="0"/>
        <item x="3"/>
        <item x="8"/>
        <item x="27"/>
        <item x="2"/>
        <item x="1"/>
        <item x="12"/>
        <item x="13"/>
        <item x="14"/>
        <item x="20"/>
        <item x="15"/>
        <item x="24"/>
        <item x="18"/>
        <item x="17"/>
        <item x="25"/>
        <item x="26"/>
        <item x="22"/>
        <item x="30"/>
        <item x="6"/>
        <item x="7"/>
        <item x="4"/>
        <item x="23"/>
        <item x="28"/>
        <item x="29"/>
        <item x="11"/>
        <item x="16"/>
        <item x="19"/>
        <item t="default"/>
      </items>
    </pivotField>
    <pivotField dataField="1" numFmtId="4" showAll="0"/>
    <pivotField numFmtId="4" showAll="0"/>
    <pivotField dataField="1" numFmtId="4" showAll="0"/>
  </pivotFields>
  <rowFields count="2">
    <field x="0"/>
    <field x="9"/>
  </rowFields>
  <rowItems count="30">
    <i>
      <x/>
    </i>
    <i r="1">
      <x v="20"/>
    </i>
    <i>
      <x v="2"/>
    </i>
    <i r="1">
      <x/>
    </i>
    <i r="1">
      <x v="13"/>
    </i>
    <i r="1">
      <x v="14"/>
    </i>
    <i r="1">
      <x v="16"/>
    </i>
    <i r="1">
      <x v="17"/>
    </i>
    <i r="1">
      <x v="29"/>
    </i>
    <i r="1">
      <x v="30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22"/>
    </i>
    <i r="1">
      <x v="23"/>
    </i>
    <i r="1">
      <x v="24"/>
    </i>
    <i r="1">
      <x v="28"/>
    </i>
    <i>
      <x v="7"/>
    </i>
    <i r="1">
      <x v="15"/>
    </i>
    <i r="1">
      <x v="2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1" iMeasureFld="2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sheetPr>
    <pageSetUpPr fitToPage="1"/>
  </sheetPr>
  <dimension ref="A3:B42"/>
  <sheetViews>
    <sheetView topLeftCell="A13" zoomScale="85" zoomScaleNormal="85" workbookViewId="0">
      <selection activeCell="A3" sqref="A3"/>
    </sheetView>
  </sheetViews>
  <sheetFormatPr baseColWidth="10" defaultRowHeight="14.4" x14ac:dyDescent="0.3"/>
  <cols>
    <col min="1" max="1" width="148" bestFit="1" customWidth="1"/>
    <col min="2" max="2" width="22.44140625" bestFit="1" customWidth="1"/>
  </cols>
  <sheetData>
    <row r="3" spans="1:2" x14ac:dyDescent="0.3">
      <c r="A3" s="33" t="s">
        <v>122</v>
      </c>
      <c r="B3" t="s">
        <v>124</v>
      </c>
    </row>
    <row r="4" spans="1:2" x14ac:dyDescent="0.3">
      <c r="A4" s="34" t="s">
        <v>110</v>
      </c>
      <c r="B4">
        <v>32160</v>
      </c>
    </row>
    <row r="5" spans="1:2" x14ac:dyDescent="0.3">
      <c r="A5" s="36" t="s">
        <v>106</v>
      </c>
      <c r="B5">
        <v>3750</v>
      </c>
    </row>
    <row r="6" spans="1:2" x14ac:dyDescent="0.3">
      <c r="A6" s="36" t="s">
        <v>33</v>
      </c>
      <c r="B6">
        <v>1500</v>
      </c>
    </row>
    <row r="7" spans="1:2" x14ac:dyDescent="0.3">
      <c r="A7" s="36" t="s">
        <v>34</v>
      </c>
      <c r="B7">
        <v>2160</v>
      </c>
    </row>
    <row r="8" spans="1:2" x14ac:dyDescent="0.3">
      <c r="A8" s="36" t="s">
        <v>21</v>
      </c>
      <c r="B8">
        <v>1500</v>
      </c>
    </row>
    <row r="9" spans="1:2" x14ac:dyDescent="0.3">
      <c r="A9" s="36" t="s">
        <v>105</v>
      </c>
      <c r="B9">
        <v>3200</v>
      </c>
    </row>
    <row r="10" spans="1:2" x14ac:dyDescent="0.3">
      <c r="A10" s="36" t="s">
        <v>31</v>
      </c>
      <c r="B10">
        <v>2250</v>
      </c>
    </row>
    <row r="11" spans="1:2" x14ac:dyDescent="0.3">
      <c r="A11" s="36" t="s">
        <v>25</v>
      </c>
      <c r="B11">
        <v>1875</v>
      </c>
    </row>
    <row r="12" spans="1:2" x14ac:dyDescent="0.3">
      <c r="A12" s="36" t="s">
        <v>23</v>
      </c>
      <c r="B12">
        <v>1875</v>
      </c>
    </row>
    <row r="13" spans="1:2" x14ac:dyDescent="0.3">
      <c r="A13" s="36" t="s">
        <v>39</v>
      </c>
      <c r="B13">
        <v>576</v>
      </c>
    </row>
    <row r="14" spans="1:2" x14ac:dyDescent="0.3">
      <c r="A14" s="36" t="s">
        <v>40</v>
      </c>
      <c r="B14">
        <v>0</v>
      </c>
    </row>
    <row r="15" spans="1:2" x14ac:dyDescent="0.3">
      <c r="A15" s="36" t="s">
        <v>43</v>
      </c>
      <c r="B15">
        <v>0</v>
      </c>
    </row>
    <row r="16" spans="1:2" x14ac:dyDescent="0.3">
      <c r="A16" s="36" t="s">
        <v>60</v>
      </c>
      <c r="B16">
        <v>2960</v>
      </c>
    </row>
    <row r="17" spans="1:2" x14ac:dyDescent="0.3">
      <c r="A17" s="36" t="s">
        <v>58</v>
      </c>
      <c r="B17">
        <v>5400</v>
      </c>
    </row>
    <row r="18" spans="1:2" x14ac:dyDescent="0.3">
      <c r="A18" s="36" t="s">
        <v>26</v>
      </c>
      <c r="B18">
        <v>90</v>
      </c>
    </row>
    <row r="19" spans="1:2" x14ac:dyDescent="0.3">
      <c r="A19" s="36" t="s">
        <v>29</v>
      </c>
      <c r="B19">
        <v>24</v>
      </c>
    </row>
    <row r="20" spans="1:2" x14ac:dyDescent="0.3">
      <c r="A20" s="36" t="s">
        <v>103</v>
      </c>
      <c r="B20">
        <v>5000</v>
      </c>
    </row>
    <row r="21" spans="1:2" x14ac:dyDescent="0.3">
      <c r="A21" s="36" t="s">
        <v>37</v>
      </c>
      <c r="B21">
        <v>0</v>
      </c>
    </row>
    <row r="22" spans="1:2" x14ac:dyDescent="0.3">
      <c r="A22" s="34" t="s">
        <v>115</v>
      </c>
      <c r="B22">
        <v>62000</v>
      </c>
    </row>
    <row r="23" spans="1:2" x14ac:dyDescent="0.3">
      <c r="A23" s="36" t="s">
        <v>76</v>
      </c>
      <c r="B23">
        <v>62000</v>
      </c>
    </row>
    <row r="24" spans="1:2" x14ac:dyDescent="0.3">
      <c r="A24" s="34" t="s">
        <v>114</v>
      </c>
      <c r="B24">
        <v>179600</v>
      </c>
    </row>
    <row r="25" spans="1:2" x14ac:dyDescent="0.3">
      <c r="A25" s="36" t="s">
        <v>85</v>
      </c>
      <c r="B25">
        <v>0</v>
      </c>
    </row>
    <row r="26" spans="1:2" x14ac:dyDescent="0.3">
      <c r="A26" s="36" t="s">
        <v>82</v>
      </c>
      <c r="B26">
        <v>0</v>
      </c>
    </row>
    <row r="27" spans="1:2" x14ac:dyDescent="0.3">
      <c r="A27" s="36" t="s">
        <v>98</v>
      </c>
      <c r="B27">
        <v>80600</v>
      </c>
    </row>
    <row r="28" spans="1:2" x14ac:dyDescent="0.3">
      <c r="A28" s="36" t="s">
        <v>96</v>
      </c>
      <c r="B28">
        <v>0</v>
      </c>
    </row>
    <row r="29" spans="1:2" x14ac:dyDescent="0.3">
      <c r="A29" s="36" t="s">
        <v>74</v>
      </c>
      <c r="B29">
        <v>99000</v>
      </c>
    </row>
    <row r="30" spans="1:2" x14ac:dyDescent="0.3">
      <c r="A30" s="36" t="s">
        <v>92</v>
      </c>
      <c r="B30">
        <v>0</v>
      </c>
    </row>
    <row r="31" spans="1:2" x14ac:dyDescent="0.3">
      <c r="A31" s="36" t="s">
        <v>90</v>
      </c>
      <c r="B31">
        <v>0</v>
      </c>
    </row>
    <row r="32" spans="1:2" x14ac:dyDescent="0.3">
      <c r="A32" s="34" t="s">
        <v>109</v>
      </c>
      <c r="B32">
        <v>9600</v>
      </c>
    </row>
    <row r="33" spans="1:2" x14ac:dyDescent="0.3">
      <c r="A33" s="36" t="s">
        <v>78</v>
      </c>
      <c r="B33">
        <v>0</v>
      </c>
    </row>
    <row r="34" spans="1:2" x14ac:dyDescent="0.3">
      <c r="A34" s="36" t="s">
        <v>55</v>
      </c>
      <c r="B34">
        <v>9600</v>
      </c>
    </row>
    <row r="35" spans="1:2" x14ac:dyDescent="0.3">
      <c r="A35" s="34" t="s">
        <v>112</v>
      </c>
      <c r="B35">
        <v>14640</v>
      </c>
    </row>
    <row r="36" spans="1:2" x14ac:dyDescent="0.3">
      <c r="A36" s="36" t="s">
        <v>62</v>
      </c>
      <c r="B36">
        <v>8400</v>
      </c>
    </row>
    <row r="37" spans="1:2" x14ac:dyDescent="0.3">
      <c r="A37" s="36" t="s">
        <v>111</v>
      </c>
      <c r="B37">
        <v>6240</v>
      </c>
    </row>
    <row r="38" spans="1:2" x14ac:dyDescent="0.3">
      <c r="A38" s="34" t="s">
        <v>113</v>
      </c>
      <c r="B38">
        <v>28400</v>
      </c>
    </row>
    <row r="39" spans="1:2" x14ac:dyDescent="0.3">
      <c r="A39" s="36" t="s">
        <v>65</v>
      </c>
      <c r="B39">
        <v>28400</v>
      </c>
    </row>
    <row r="40" spans="1:2" x14ac:dyDescent="0.3">
      <c r="A40" s="34" t="s">
        <v>108</v>
      </c>
      <c r="B40">
        <v>32800</v>
      </c>
    </row>
    <row r="41" spans="1:2" x14ac:dyDescent="0.3">
      <c r="A41" s="36" t="s">
        <v>54</v>
      </c>
      <c r="B41">
        <v>32800</v>
      </c>
    </row>
    <row r="42" spans="1:2" x14ac:dyDescent="0.3">
      <c r="A42" s="34" t="s">
        <v>123</v>
      </c>
      <c r="B42">
        <v>359200</v>
      </c>
    </row>
  </sheetData>
  <pageMargins left="0.70866141732283472" right="0.70866141732283472" top="0.74803149606299213" bottom="0.74803149606299213" header="0.31496062992125984" footer="0.31496062992125984"/>
  <pageSetup paperSize="9" scale="76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39"/>
  <sheetViews>
    <sheetView tabSelected="1" view="pageBreakPreview" topLeftCell="D1" zoomScaleNormal="85" zoomScaleSheetLayoutView="100" workbookViewId="0">
      <selection activeCell="I37" sqref="I37"/>
    </sheetView>
  </sheetViews>
  <sheetFormatPr baseColWidth="10" defaultRowHeight="14.4" x14ac:dyDescent="0.3"/>
  <cols>
    <col min="1" max="1" width="23.33203125" bestFit="1" customWidth="1"/>
    <col min="2" max="2" width="13.6640625" customWidth="1"/>
    <col min="3" max="3" width="11.5546875" style="7"/>
    <col min="4" max="4" width="51.88671875" bestFit="1" customWidth="1"/>
    <col min="5" max="7" width="11.5546875" style="7"/>
    <col min="8" max="8" width="14.5546875" style="7" customWidth="1"/>
    <col min="9" max="9" width="16.5546875" style="10" customWidth="1"/>
    <col min="10" max="10" width="74.6640625" style="2" customWidth="1"/>
    <col min="11" max="11" width="11.5546875" style="13"/>
    <col min="12" max="12" width="18.77734375" style="13" customWidth="1"/>
    <col min="13" max="13" width="14.6640625" style="24" customWidth="1"/>
  </cols>
  <sheetData>
    <row r="2" spans="1:13" x14ac:dyDescent="0.3">
      <c r="D2" s="1"/>
    </row>
    <row r="4" spans="1:13" x14ac:dyDescent="0.3">
      <c r="A4" s="25" t="s">
        <v>107</v>
      </c>
      <c r="B4" s="26" t="s">
        <v>120</v>
      </c>
      <c r="C4" s="9" t="s">
        <v>0</v>
      </c>
      <c r="D4" s="9" t="s">
        <v>1</v>
      </c>
      <c r="E4" s="9" t="s">
        <v>2</v>
      </c>
      <c r="F4" s="9" t="s">
        <v>3</v>
      </c>
      <c r="G4" s="9" t="s">
        <v>118</v>
      </c>
      <c r="H4" s="21" t="s">
        <v>101</v>
      </c>
      <c r="I4" s="15" t="s">
        <v>99</v>
      </c>
      <c r="J4" s="16" t="s">
        <v>100</v>
      </c>
      <c r="K4" s="27" t="s">
        <v>116</v>
      </c>
      <c r="L4" s="27" t="s">
        <v>117</v>
      </c>
      <c r="M4" s="28" t="s">
        <v>119</v>
      </c>
    </row>
    <row r="5" spans="1:13" x14ac:dyDescent="0.3">
      <c r="A5" s="37" t="s">
        <v>121</v>
      </c>
      <c r="B5" s="12">
        <v>497</v>
      </c>
      <c r="C5" s="17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110</v>
      </c>
      <c r="I5" s="20" t="s">
        <v>20</v>
      </c>
      <c r="J5" s="18" t="s">
        <v>21</v>
      </c>
      <c r="K5" s="29">
        <v>750</v>
      </c>
      <c r="L5" s="29">
        <f>F5*K5</f>
        <v>1500</v>
      </c>
      <c r="M5" s="30">
        <f>K5*G5</f>
        <v>1500</v>
      </c>
    </row>
    <row r="6" spans="1:13" x14ac:dyDescent="0.3">
      <c r="A6" s="37" t="s">
        <v>121</v>
      </c>
      <c r="B6" s="12"/>
      <c r="C6" s="17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110</v>
      </c>
      <c r="I6" s="14" t="s">
        <v>22</v>
      </c>
      <c r="J6" s="18" t="s">
        <v>23</v>
      </c>
      <c r="K6" s="29">
        <v>75</v>
      </c>
      <c r="L6" s="29">
        <f t="shared" ref="L6:L29" si="0">F6*K6</f>
        <v>1875</v>
      </c>
      <c r="M6" s="30">
        <f t="shared" ref="M6:M39" si="1">K6*G6</f>
        <v>1875</v>
      </c>
    </row>
    <row r="7" spans="1:13" x14ac:dyDescent="0.3">
      <c r="A7" s="37" t="s">
        <v>121</v>
      </c>
      <c r="B7" s="12"/>
      <c r="C7" s="17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110</v>
      </c>
      <c r="I7" s="14" t="s">
        <v>24</v>
      </c>
      <c r="J7" s="19" t="s">
        <v>25</v>
      </c>
      <c r="K7" s="29">
        <v>75</v>
      </c>
      <c r="L7" s="29">
        <f t="shared" si="0"/>
        <v>1875</v>
      </c>
      <c r="M7" s="30">
        <f t="shared" si="1"/>
        <v>1875</v>
      </c>
    </row>
    <row r="8" spans="1:13" x14ac:dyDescent="0.3">
      <c r="A8" s="37" t="s">
        <v>121</v>
      </c>
      <c r="B8" s="4"/>
      <c r="C8" s="17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110</v>
      </c>
      <c r="I8" s="14" t="s">
        <v>104</v>
      </c>
      <c r="J8" s="19" t="s">
        <v>105</v>
      </c>
      <c r="K8" s="29">
        <v>3200</v>
      </c>
      <c r="L8" s="29">
        <f t="shared" si="0"/>
        <v>3200</v>
      </c>
      <c r="M8" s="30">
        <f t="shared" si="1"/>
        <v>3200</v>
      </c>
    </row>
    <row r="9" spans="1:13" x14ac:dyDescent="0.3">
      <c r="A9" s="37" t="s">
        <v>121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110</v>
      </c>
      <c r="I9" s="14" t="s">
        <v>102</v>
      </c>
      <c r="J9" s="19" t="s">
        <v>103</v>
      </c>
      <c r="K9" s="29">
        <v>2500</v>
      </c>
      <c r="L9" s="29">
        <f t="shared" si="0"/>
        <v>5000</v>
      </c>
      <c r="M9" s="30">
        <f t="shared" si="1"/>
        <v>5000</v>
      </c>
    </row>
    <row r="10" spans="1:13" x14ac:dyDescent="0.3">
      <c r="A10" s="37" t="s">
        <v>121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110</v>
      </c>
      <c r="I10" s="14" t="s">
        <v>20</v>
      </c>
      <c r="J10" s="19" t="s">
        <v>106</v>
      </c>
      <c r="K10" s="29">
        <v>250</v>
      </c>
      <c r="L10" s="29">
        <f t="shared" si="0"/>
        <v>3750</v>
      </c>
      <c r="M10" s="30">
        <f t="shared" si="1"/>
        <v>3750</v>
      </c>
    </row>
    <row r="11" spans="1:13" x14ac:dyDescent="0.3">
      <c r="A11" s="37" t="s">
        <v>121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110</v>
      </c>
      <c r="I11" s="14" t="s">
        <v>27</v>
      </c>
      <c r="J11" s="19" t="s">
        <v>26</v>
      </c>
      <c r="K11" s="29">
        <v>45</v>
      </c>
      <c r="L11" s="29">
        <f t="shared" si="0"/>
        <v>90</v>
      </c>
      <c r="M11" s="30">
        <f t="shared" si="1"/>
        <v>90</v>
      </c>
    </row>
    <row r="12" spans="1:13" x14ac:dyDescent="0.3">
      <c r="A12" s="37" t="s">
        <v>121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110</v>
      </c>
      <c r="I12" s="14" t="s">
        <v>28</v>
      </c>
      <c r="J12" s="19" t="s">
        <v>29</v>
      </c>
      <c r="K12" s="29">
        <v>12</v>
      </c>
      <c r="L12" s="29">
        <f t="shared" si="0"/>
        <v>24</v>
      </c>
      <c r="M12" s="30">
        <f t="shared" si="1"/>
        <v>24</v>
      </c>
    </row>
    <row r="13" spans="1:13" s="22" customFormat="1" ht="28.8" x14ac:dyDescent="0.3">
      <c r="A13" s="37" t="s">
        <v>121</v>
      </c>
      <c r="B13" s="31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2" t="s">
        <v>110</v>
      </c>
      <c r="I13" s="14" t="s">
        <v>30</v>
      </c>
      <c r="J13" s="23" t="s">
        <v>31</v>
      </c>
      <c r="K13" s="32">
        <v>750</v>
      </c>
      <c r="L13" s="32">
        <f t="shared" si="0"/>
        <v>2250</v>
      </c>
      <c r="M13" s="30">
        <f t="shared" si="1"/>
        <v>2250</v>
      </c>
    </row>
    <row r="14" spans="1:13" x14ac:dyDescent="0.3">
      <c r="A14" s="37" t="s">
        <v>121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110</v>
      </c>
      <c r="I14" s="20" t="s">
        <v>32</v>
      </c>
      <c r="J14" s="19" t="s">
        <v>33</v>
      </c>
      <c r="K14" s="29">
        <v>250</v>
      </c>
      <c r="L14" s="29">
        <f t="shared" si="0"/>
        <v>1500</v>
      </c>
      <c r="M14" s="30">
        <f t="shared" si="1"/>
        <v>1500</v>
      </c>
    </row>
    <row r="15" spans="1:13" x14ac:dyDescent="0.3">
      <c r="A15" s="37" t="s">
        <v>121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110</v>
      </c>
      <c r="I15" s="20" t="s">
        <v>35</v>
      </c>
      <c r="J15" s="19" t="s">
        <v>34</v>
      </c>
      <c r="K15" s="29">
        <v>720</v>
      </c>
      <c r="L15" s="29">
        <f t="shared" si="0"/>
        <v>2160</v>
      </c>
      <c r="M15" s="30">
        <f t="shared" si="1"/>
        <v>2160</v>
      </c>
    </row>
    <row r="16" spans="1:13" x14ac:dyDescent="0.3">
      <c r="A16" s="37" t="s">
        <v>121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110</v>
      </c>
      <c r="I16" s="14" t="s">
        <v>36</v>
      </c>
      <c r="J16" s="19" t="s">
        <v>37</v>
      </c>
      <c r="K16" s="29">
        <v>35</v>
      </c>
      <c r="L16" s="29">
        <f t="shared" si="0"/>
        <v>840</v>
      </c>
      <c r="M16" s="30">
        <f t="shared" si="1"/>
        <v>0</v>
      </c>
    </row>
    <row r="17" spans="1:13" x14ac:dyDescent="0.3">
      <c r="A17" s="37" t="s">
        <v>121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110</v>
      </c>
      <c r="I17" s="14" t="s">
        <v>38</v>
      </c>
      <c r="J17" s="19" t="s">
        <v>39</v>
      </c>
      <c r="K17" s="29">
        <v>48</v>
      </c>
      <c r="L17" s="29">
        <f t="shared" si="0"/>
        <v>576</v>
      </c>
      <c r="M17" s="30">
        <f t="shared" si="1"/>
        <v>576</v>
      </c>
    </row>
    <row r="18" spans="1:13" x14ac:dyDescent="0.3">
      <c r="A18" s="37" t="s">
        <v>121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110</v>
      </c>
      <c r="I18" s="14" t="s">
        <v>41</v>
      </c>
      <c r="J18" s="19" t="s">
        <v>40</v>
      </c>
      <c r="K18" s="29">
        <v>75</v>
      </c>
      <c r="L18" s="29">
        <f t="shared" si="0"/>
        <v>1950</v>
      </c>
      <c r="M18" s="30">
        <f t="shared" si="1"/>
        <v>0</v>
      </c>
    </row>
    <row r="19" spans="1:13" x14ac:dyDescent="0.3">
      <c r="A19" s="37" t="s">
        <v>121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110</v>
      </c>
      <c r="I19" s="14" t="s">
        <v>42</v>
      </c>
      <c r="J19" s="19" t="s">
        <v>43</v>
      </c>
      <c r="K19" s="29">
        <v>75</v>
      </c>
      <c r="L19" s="29">
        <f t="shared" si="0"/>
        <v>1950</v>
      </c>
      <c r="M19" s="30">
        <f t="shared" si="1"/>
        <v>0</v>
      </c>
    </row>
    <row r="20" spans="1:13" x14ac:dyDescent="0.3">
      <c r="A20" s="38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108</v>
      </c>
      <c r="I20" s="11" t="s">
        <v>53</v>
      </c>
      <c r="J20" s="3" t="s">
        <v>54</v>
      </c>
      <c r="K20" s="29">
        <v>8200</v>
      </c>
      <c r="L20" s="29">
        <f t="shared" si="0"/>
        <v>57400</v>
      </c>
      <c r="M20" s="30">
        <f t="shared" si="1"/>
        <v>32800</v>
      </c>
    </row>
    <row r="21" spans="1:13" x14ac:dyDescent="0.3">
      <c r="A21" s="38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109</v>
      </c>
      <c r="I21" s="11" t="s">
        <v>56</v>
      </c>
      <c r="J21" s="3" t="s">
        <v>55</v>
      </c>
      <c r="K21" s="29">
        <v>2400</v>
      </c>
      <c r="L21" s="29">
        <f t="shared" si="0"/>
        <v>16800</v>
      </c>
      <c r="M21" s="30">
        <f t="shared" si="1"/>
        <v>9600</v>
      </c>
    </row>
    <row r="22" spans="1:13" x14ac:dyDescent="0.3">
      <c r="A22" s="38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110</v>
      </c>
      <c r="I22" s="11" t="s">
        <v>57</v>
      </c>
      <c r="J22" s="3" t="s">
        <v>58</v>
      </c>
      <c r="K22" s="29">
        <v>450</v>
      </c>
      <c r="L22" s="29">
        <f t="shared" si="0"/>
        <v>10800</v>
      </c>
      <c r="M22" s="30">
        <f t="shared" si="1"/>
        <v>5400</v>
      </c>
    </row>
    <row r="23" spans="1:13" x14ac:dyDescent="0.3">
      <c r="A23" s="38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110</v>
      </c>
      <c r="I23" s="11" t="s">
        <v>59</v>
      </c>
      <c r="J23" s="3" t="s">
        <v>60</v>
      </c>
      <c r="K23" s="29">
        <v>740</v>
      </c>
      <c r="L23" s="29">
        <f t="shared" si="0"/>
        <v>5180</v>
      </c>
      <c r="M23" s="30">
        <f t="shared" si="1"/>
        <v>2960</v>
      </c>
    </row>
    <row r="24" spans="1:13" x14ac:dyDescent="0.3">
      <c r="A24" s="38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112</v>
      </c>
      <c r="I24" s="11" t="s">
        <v>61</v>
      </c>
      <c r="J24" s="3" t="s">
        <v>111</v>
      </c>
      <c r="K24" s="29">
        <v>780</v>
      </c>
      <c r="L24" s="29">
        <f t="shared" si="0"/>
        <v>10920</v>
      </c>
      <c r="M24" s="30">
        <f t="shared" si="1"/>
        <v>6240</v>
      </c>
    </row>
    <row r="25" spans="1:13" x14ac:dyDescent="0.3">
      <c r="A25" s="38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112</v>
      </c>
      <c r="I25" s="11" t="s">
        <v>63</v>
      </c>
      <c r="J25" s="3" t="s">
        <v>62</v>
      </c>
      <c r="K25" s="29">
        <v>2100</v>
      </c>
      <c r="L25" s="29">
        <f t="shared" si="0"/>
        <v>14700</v>
      </c>
      <c r="M25" s="30">
        <f t="shared" si="1"/>
        <v>8400</v>
      </c>
    </row>
    <row r="26" spans="1:13" x14ac:dyDescent="0.3">
      <c r="A26" s="38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113</v>
      </c>
      <c r="I26" s="11" t="s">
        <v>64</v>
      </c>
      <c r="J26" s="3" t="s">
        <v>65</v>
      </c>
      <c r="K26" s="29">
        <v>7100</v>
      </c>
      <c r="L26" s="29">
        <f t="shared" si="0"/>
        <v>49700</v>
      </c>
      <c r="M26" s="30">
        <f t="shared" si="1"/>
        <v>28400</v>
      </c>
    </row>
    <row r="27" spans="1:13" x14ac:dyDescent="0.3">
      <c r="A27" s="39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114</v>
      </c>
      <c r="I27" s="11" t="s">
        <v>97</v>
      </c>
      <c r="J27" s="3" t="s">
        <v>98</v>
      </c>
      <c r="K27" s="29">
        <v>3100</v>
      </c>
      <c r="L27" s="29">
        <f t="shared" si="0"/>
        <v>133300</v>
      </c>
      <c r="M27" s="30">
        <f t="shared" si="1"/>
        <v>80600</v>
      </c>
    </row>
    <row r="28" spans="1:13" x14ac:dyDescent="0.3">
      <c r="A28" s="40" t="s">
        <v>69</v>
      </c>
      <c r="B28" s="4"/>
      <c r="C28" s="12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114</v>
      </c>
      <c r="I28" s="11" t="s">
        <v>73</v>
      </c>
      <c r="J28" s="3" t="s">
        <v>74</v>
      </c>
      <c r="K28" s="29">
        <v>19800</v>
      </c>
      <c r="L28" s="29">
        <f t="shared" si="0"/>
        <v>158400</v>
      </c>
      <c r="M28" s="30">
        <f t="shared" si="1"/>
        <v>99000</v>
      </c>
    </row>
    <row r="29" spans="1:13" x14ac:dyDescent="0.3">
      <c r="A29" s="40" t="s">
        <v>69</v>
      </c>
      <c r="B29" s="4"/>
      <c r="C29" s="8">
        <v>2</v>
      </c>
      <c r="D29" s="4" t="s">
        <v>72</v>
      </c>
      <c r="E29" s="8" t="s">
        <v>71</v>
      </c>
      <c r="F29" s="8">
        <v>16</v>
      </c>
      <c r="G29" s="8">
        <v>10</v>
      </c>
      <c r="H29" s="8" t="s">
        <v>115</v>
      </c>
      <c r="I29" s="11" t="s">
        <v>75</v>
      </c>
      <c r="J29" s="3" t="s">
        <v>76</v>
      </c>
      <c r="K29" s="29">
        <v>6200</v>
      </c>
      <c r="L29" s="29">
        <f t="shared" si="0"/>
        <v>99200</v>
      </c>
      <c r="M29" s="30">
        <f t="shared" si="1"/>
        <v>62000</v>
      </c>
    </row>
    <row r="30" spans="1:13" x14ac:dyDescent="0.3">
      <c r="A30" s="41" t="s">
        <v>79</v>
      </c>
      <c r="B30" s="4"/>
      <c r="C30" s="12">
        <v>1</v>
      </c>
      <c r="D30" s="4" t="s">
        <v>79</v>
      </c>
      <c r="E30" s="8" t="s">
        <v>2</v>
      </c>
      <c r="F30" s="8">
        <v>6</v>
      </c>
      <c r="G30" s="8">
        <v>0</v>
      </c>
      <c r="H30" s="8" t="s">
        <v>109</v>
      </c>
      <c r="I30" s="11" t="s">
        <v>77</v>
      </c>
      <c r="J30" s="3" t="s">
        <v>78</v>
      </c>
      <c r="K30" s="29">
        <v>6900</v>
      </c>
      <c r="L30" s="29">
        <v>0</v>
      </c>
      <c r="M30" s="30">
        <f t="shared" si="1"/>
        <v>0</v>
      </c>
    </row>
    <row r="31" spans="1:13" x14ac:dyDescent="0.3">
      <c r="A31" s="41" t="s">
        <v>80</v>
      </c>
      <c r="B31" s="4"/>
      <c r="C31" s="12">
        <v>1</v>
      </c>
      <c r="D31" s="4" t="s">
        <v>80</v>
      </c>
      <c r="E31" s="8" t="s">
        <v>2</v>
      </c>
      <c r="F31" s="8">
        <v>2</v>
      </c>
      <c r="G31" s="8">
        <v>0</v>
      </c>
      <c r="H31" s="8" t="s">
        <v>114</v>
      </c>
      <c r="I31" s="11" t="s">
        <v>81</v>
      </c>
      <c r="J31" s="3" t="s">
        <v>82</v>
      </c>
      <c r="K31" s="29">
        <v>7500</v>
      </c>
      <c r="L31" s="29">
        <v>0</v>
      </c>
      <c r="M31" s="30">
        <f t="shared" si="1"/>
        <v>0</v>
      </c>
    </row>
    <row r="32" spans="1:13" x14ac:dyDescent="0.3">
      <c r="A32" s="42" t="s">
        <v>83</v>
      </c>
      <c r="B32" s="4"/>
      <c r="C32" s="12">
        <v>1</v>
      </c>
      <c r="D32" s="4" t="s">
        <v>83</v>
      </c>
      <c r="E32" s="8" t="s">
        <v>2</v>
      </c>
      <c r="F32" s="8">
        <v>1</v>
      </c>
      <c r="G32" s="8">
        <v>0</v>
      </c>
      <c r="H32" s="8" t="s">
        <v>114</v>
      </c>
      <c r="I32" s="11" t="s">
        <v>84</v>
      </c>
      <c r="J32" s="3" t="s">
        <v>85</v>
      </c>
      <c r="K32" s="29">
        <v>8500</v>
      </c>
      <c r="L32" s="29">
        <v>0</v>
      </c>
      <c r="M32" s="30">
        <f t="shared" si="1"/>
        <v>0</v>
      </c>
    </row>
    <row r="33" spans="1:13" x14ac:dyDescent="0.3">
      <c r="A33" s="42" t="s">
        <v>86</v>
      </c>
      <c r="B33" s="4"/>
      <c r="C33" s="12">
        <v>1</v>
      </c>
      <c r="D33" s="4" t="s">
        <v>87</v>
      </c>
      <c r="E33" s="8" t="s">
        <v>2</v>
      </c>
      <c r="F33" s="8">
        <v>13</v>
      </c>
      <c r="G33" s="8">
        <v>0</v>
      </c>
      <c r="H33" s="8" t="s">
        <v>114</v>
      </c>
      <c r="I33" s="11" t="s">
        <v>91</v>
      </c>
      <c r="J33" s="3" t="s">
        <v>92</v>
      </c>
      <c r="K33" s="29">
        <v>2160</v>
      </c>
      <c r="L33" s="29">
        <v>0</v>
      </c>
      <c r="M33" s="30">
        <f t="shared" si="1"/>
        <v>0</v>
      </c>
    </row>
    <row r="34" spans="1:13" x14ac:dyDescent="0.3">
      <c r="A34" s="42" t="s">
        <v>86</v>
      </c>
      <c r="B34" s="4"/>
      <c r="C34" s="8">
        <v>2</v>
      </c>
      <c r="D34" s="4" t="s">
        <v>88</v>
      </c>
      <c r="E34" s="8" t="s">
        <v>2</v>
      </c>
      <c r="F34" s="8">
        <v>23</v>
      </c>
      <c r="G34" s="8">
        <v>0</v>
      </c>
      <c r="H34" s="8" t="s">
        <v>114</v>
      </c>
      <c r="I34" s="11" t="s">
        <v>89</v>
      </c>
      <c r="J34" s="3" t="s">
        <v>90</v>
      </c>
      <c r="K34" s="29">
        <v>753</v>
      </c>
      <c r="L34" s="29">
        <v>0</v>
      </c>
      <c r="M34" s="30">
        <f t="shared" si="1"/>
        <v>0</v>
      </c>
    </row>
    <row r="35" spans="1:13" x14ac:dyDescent="0.3">
      <c r="A35" s="43" t="s">
        <v>93</v>
      </c>
      <c r="B35" s="4"/>
      <c r="C35" s="12">
        <v>1</v>
      </c>
      <c r="D35" s="4" t="s">
        <v>94</v>
      </c>
      <c r="E35" s="8" t="s">
        <v>2</v>
      </c>
      <c r="F35" s="8">
        <v>1</v>
      </c>
      <c r="G35" s="8">
        <v>0</v>
      </c>
      <c r="H35" s="8" t="s">
        <v>114</v>
      </c>
      <c r="I35" s="11" t="s">
        <v>95</v>
      </c>
      <c r="J35" s="3" t="s">
        <v>96</v>
      </c>
      <c r="K35" s="29">
        <v>39500</v>
      </c>
      <c r="L35" s="29">
        <v>0</v>
      </c>
      <c r="M35" s="30">
        <f t="shared" si="1"/>
        <v>0</v>
      </c>
    </row>
    <row r="36" spans="1:13" x14ac:dyDescent="0.3">
      <c r="A36" s="42" t="s">
        <v>127</v>
      </c>
      <c r="B36" s="4"/>
      <c r="C36" s="8">
        <v>1</v>
      </c>
      <c r="D36" s="4" t="s">
        <v>128</v>
      </c>
      <c r="E36" s="8" t="s">
        <v>71</v>
      </c>
      <c r="F36" s="8">
        <v>150</v>
      </c>
      <c r="G36" s="8">
        <v>150</v>
      </c>
      <c r="H36" s="8" t="s">
        <v>131</v>
      </c>
      <c r="I36" s="11" t="s">
        <v>141</v>
      </c>
      <c r="J36" s="3" t="s">
        <v>140</v>
      </c>
      <c r="K36" s="29">
        <v>35</v>
      </c>
      <c r="L36" s="29"/>
      <c r="M36" s="30">
        <f t="shared" si="1"/>
        <v>5250</v>
      </c>
    </row>
    <row r="37" spans="1:13" x14ac:dyDescent="0.3">
      <c r="A37" s="42" t="s">
        <v>127</v>
      </c>
      <c r="B37" s="4"/>
      <c r="C37" s="8">
        <v>2</v>
      </c>
      <c r="D37" s="4" t="s">
        <v>129</v>
      </c>
      <c r="E37" s="8" t="s">
        <v>71</v>
      </c>
      <c r="F37" s="8">
        <v>2</v>
      </c>
      <c r="G37" s="8">
        <v>2</v>
      </c>
      <c r="H37" s="8" t="s">
        <v>131</v>
      </c>
      <c r="I37" s="11" t="s">
        <v>133</v>
      </c>
      <c r="J37" s="3" t="s">
        <v>132</v>
      </c>
      <c r="K37" s="29">
        <v>85</v>
      </c>
      <c r="L37" s="29"/>
      <c r="M37" s="30">
        <f t="shared" si="1"/>
        <v>170</v>
      </c>
    </row>
    <row r="38" spans="1:13" x14ac:dyDescent="0.3">
      <c r="A38" s="42" t="s">
        <v>127</v>
      </c>
      <c r="B38" s="4"/>
      <c r="C38" s="8">
        <v>3</v>
      </c>
      <c r="D38" s="4" t="s">
        <v>130</v>
      </c>
      <c r="E38" s="8" t="s">
        <v>71</v>
      </c>
      <c r="F38" s="8">
        <v>20</v>
      </c>
      <c r="G38" s="8">
        <v>20</v>
      </c>
      <c r="H38" s="8" t="s">
        <v>131</v>
      </c>
      <c r="I38" s="11" t="s">
        <v>135</v>
      </c>
      <c r="J38" s="3" t="s">
        <v>134</v>
      </c>
      <c r="K38" s="29">
        <v>48</v>
      </c>
      <c r="L38" s="29"/>
      <c r="M38" s="30">
        <f t="shared" si="1"/>
        <v>960</v>
      </c>
    </row>
    <row r="39" spans="1:13" x14ac:dyDescent="0.3">
      <c r="A39" s="42" t="s">
        <v>127</v>
      </c>
      <c r="B39" s="4"/>
      <c r="C39" s="8">
        <v>4</v>
      </c>
      <c r="D39" s="4" t="s">
        <v>136</v>
      </c>
      <c r="E39" s="8" t="s">
        <v>139</v>
      </c>
      <c r="F39" s="8">
        <v>500</v>
      </c>
      <c r="G39" s="8">
        <v>500</v>
      </c>
      <c r="H39" s="8" t="s">
        <v>131</v>
      </c>
      <c r="I39" s="11" t="s">
        <v>138</v>
      </c>
      <c r="J39" s="3" t="s">
        <v>137</v>
      </c>
      <c r="K39" s="29">
        <v>0.1</v>
      </c>
      <c r="L39" s="29"/>
      <c r="M39" s="30">
        <f t="shared" si="1"/>
        <v>50</v>
      </c>
    </row>
  </sheetData>
  <autoFilter ref="A4:M35" xr:uid="{2924DB98-023D-4F8F-AACD-53C3E65B6B87}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33"/>
  <sheetViews>
    <sheetView workbookViewId="0">
      <selection activeCell="A3" sqref="A3"/>
    </sheetView>
  </sheetViews>
  <sheetFormatPr baseColWidth="10" defaultRowHeight="14.4" x14ac:dyDescent="0.3"/>
  <cols>
    <col min="1" max="1" width="140.6640625" bestFit="1" customWidth="1"/>
    <col min="2" max="2" width="17.88671875" style="35" bestFit="1" customWidth="1"/>
    <col min="3" max="3" width="11.21875" style="13" bestFit="1" customWidth="1"/>
    <col min="4" max="4" width="21.33203125" style="13" bestFit="1" customWidth="1"/>
  </cols>
  <sheetData>
    <row r="3" spans="1:4" x14ac:dyDescent="0.3">
      <c r="A3" s="33" t="s">
        <v>122</v>
      </c>
      <c r="B3" s="35" t="s">
        <v>126</v>
      </c>
      <c r="C3" s="13" t="s">
        <v>125</v>
      </c>
      <c r="D3" s="13" t="s">
        <v>124</v>
      </c>
    </row>
    <row r="4" spans="1:4" x14ac:dyDescent="0.3">
      <c r="A4" s="34" t="s">
        <v>67</v>
      </c>
      <c r="B4" s="35">
        <v>26</v>
      </c>
      <c r="C4" s="13">
        <v>3100</v>
      </c>
      <c r="D4" s="13">
        <v>80600</v>
      </c>
    </row>
    <row r="5" spans="1:4" x14ac:dyDescent="0.3">
      <c r="A5" s="36" t="s">
        <v>98</v>
      </c>
      <c r="B5" s="35">
        <v>26</v>
      </c>
      <c r="C5" s="13">
        <v>3100</v>
      </c>
      <c r="D5" s="13">
        <v>80600</v>
      </c>
    </row>
    <row r="6" spans="1:4" x14ac:dyDescent="0.3">
      <c r="A6" s="34" t="s">
        <v>66</v>
      </c>
      <c r="B6" s="35">
        <v>40</v>
      </c>
      <c r="C6" s="13">
        <v>21770</v>
      </c>
      <c r="D6" s="13">
        <v>93800</v>
      </c>
    </row>
    <row r="7" spans="1:4" x14ac:dyDescent="0.3">
      <c r="A7" s="36" t="s">
        <v>65</v>
      </c>
      <c r="B7" s="35">
        <v>4</v>
      </c>
      <c r="C7" s="13">
        <v>7100</v>
      </c>
      <c r="D7" s="13">
        <v>28400</v>
      </c>
    </row>
    <row r="8" spans="1:4" x14ac:dyDescent="0.3">
      <c r="A8" s="36" t="s">
        <v>62</v>
      </c>
      <c r="B8" s="35">
        <v>4</v>
      </c>
      <c r="C8" s="13">
        <v>2100</v>
      </c>
      <c r="D8" s="13">
        <v>8400</v>
      </c>
    </row>
    <row r="9" spans="1:4" x14ac:dyDescent="0.3">
      <c r="A9" s="36" t="s">
        <v>54</v>
      </c>
      <c r="B9" s="35">
        <v>4</v>
      </c>
      <c r="C9" s="13">
        <v>8200</v>
      </c>
      <c r="D9" s="13">
        <v>32800</v>
      </c>
    </row>
    <row r="10" spans="1:4" x14ac:dyDescent="0.3">
      <c r="A10" s="36" t="s">
        <v>60</v>
      </c>
      <c r="B10" s="35">
        <v>4</v>
      </c>
      <c r="C10" s="13">
        <v>740</v>
      </c>
      <c r="D10" s="13">
        <v>2960</v>
      </c>
    </row>
    <row r="11" spans="1:4" x14ac:dyDescent="0.3">
      <c r="A11" s="36" t="s">
        <v>58</v>
      </c>
      <c r="B11" s="35">
        <v>12</v>
      </c>
      <c r="C11" s="13">
        <v>450</v>
      </c>
      <c r="D11" s="13">
        <v>5400</v>
      </c>
    </row>
    <row r="12" spans="1:4" x14ac:dyDescent="0.3">
      <c r="A12" s="36" t="s">
        <v>55</v>
      </c>
      <c r="B12" s="35">
        <v>4</v>
      </c>
      <c r="C12" s="13">
        <v>2400</v>
      </c>
      <c r="D12" s="13">
        <v>9600</v>
      </c>
    </row>
    <row r="13" spans="1:4" x14ac:dyDescent="0.3">
      <c r="A13" s="36" t="s">
        <v>111</v>
      </c>
      <c r="B13" s="35">
        <v>8</v>
      </c>
      <c r="C13" s="13">
        <v>780</v>
      </c>
      <c r="D13" s="13">
        <v>6240</v>
      </c>
    </row>
    <row r="14" spans="1:4" x14ac:dyDescent="0.3">
      <c r="A14" s="34" t="s">
        <v>121</v>
      </c>
      <c r="B14" s="35">
        <v>98</v>
      </c>
      <c r="C14" s="13">
        <v>8860</v>
      </c>
      <c r="D14" s="13">
        <v>23800</v>
      </c>
    </row>
    <row r="15" spans="1:4" x14ac:dyDescent="0.3">
      <c r="A15" s="36" t="s">
        <v>106</v>
      </c>
      <c r="B15" s="35">
        <v>15</v>
      </c>
      <c r="C15" s="13">
        <v>250</v>
      </c>
      <c r="D15" s="13">
        <v>3750</v>
      </c>
    </row>
    <row r="16" spans="1:4" x14ac:dyDescent="0.3">
      <c r="A16" s="36" t="s">
        <v>33</v>
      </c>
      <c r="B16" s="35">
        <v>6</v>
      </c>
      <c r="C16" s="13">
        <v>250</v>
      </c>
      <c r="D16" s="13">
        <v>1500</v>
      </c>
    </row>
    <row r="17" spans="1:4" x14ac:dyDescent="0.3">
      <c r="A17" s="36" t="s">
        <v>34</v>
      </c>
      <c r="B17" s="35">
        <v>3</v>
      </c>
      <c r="C17" s="13">
        <v>720</v>
      </c>
      <c r="D17" s="13">
        <v>2160</v>
      </c>
    </row>
    <row r="18" spans="1:4" x14ac:dyDescent="0.3">
      <c r="A18" s="36" t="s">
        <v>21</v>
      </c>
      <c r="B18" s="35">
        <v>2</v>
      </c>
      <c r="C18" s="13">
        <v>750</v>
      </c>
      <c r="D18" s="13">
        <v>1500</v>
      </c>
    </row>
    <row r="19" spans="1:4" x14ac:dyDescent="0.3">
      <c r="A19" s="36" t="s">
        <v>105</v>
      </c>
      <c r="B19" s="35">
        <v>1</v>
      </c>
      <c r="C19" s="13">
        <v>3200</v>
      </c>
      <c r="D19" s="13">
        <v>3200</v>
      </c>
    </row>
    <row r="20" spans="1:4" x14ac:dyDescent="0.3">
      <c r="A20" s="36" t="s">
        <v>31</v>
      </c>
      <c r="B20" s="35">
        <v>3</v>
      </c>
      <c r="C20" s="13">
        <v>750</v>
      </c>
      <c r="D20" s="13">
        <v>2250</v>
      </c>
    </row>
    <row r="21" spans="1:4" x14ac:dyDescent="0.3">
      <c r="A21" s="36" t="s">
        <v>25</v>
      </c>
      <c r="B21" s="35">
        <v>25</v>
      </c>
      <c r="C21" s="13">
        <v>75</v>
      </c>
      <c r="D21" s="13">
        <v>1875</v>
      </c>
    </row>
    <row r="22" spans="1:4" x14ac:dyDescent="0.3">
      <c r="A22" s="36" t="s">
        <v>23</v>
      </c>
      <c r="B22" s="35">
        <v>25</v>
      </c>
      <c r="C22" s="13">
        <v>75</v>
      </c>
      <c r="D22" s="13">
        <v>1875</v>
      </c>
    </row>
    <row r="23" spans="1:4" x14ac:dyDescent="0.3">
      <c r="A23" s="36" t="s">
        <v>39</v>
      </c>
      <c r="B23" s="35">
        <v>12</v>
      </c>
      <c r="C23" s="13">
        <v>48</v>
      </c>
      <c r="D23" s="13">
        <v>576</v>
      </c>
    </row>
    <row r="24" spans="1:4" x14ac:dyDescent="0.3">
      <c r="A24" s="36" t="s">
        <v>40</v>
      </c>
      <c r="B24" s="35">
        <v>0</v>
      </c>
      <c r="C24" s="13">
        <v>75</v>
      </c>
      <c r="D24" s="13">
        <v>0</v>
      </c>
    </row>
    <row r="25" spans="1:4" x14ac:dyDescent="0.3">
      <c r="A25" s="36" t="s">
        <v>43</v>
      </c>
      <c r="B25" s="35">
        <v>0</v>
      </c>
      <c r="C25" s="13">
        <v>75</v>
      </c>
      <c r="D25" s="13">
        <v>0</v>
      </c>
    </row>
    <row r="26" spans="1:4" x14ac:dyDescent="0.3">
      <c r="A26" s="36" t="s">
        <v>26</v>
      </c>
      <c r="B26" s="35">
        <v>2</v>
      </c>
      <c r="C26" s="13">
        <v>45</v>
      </c>
      <c r="D26" s="13">
        <v>90</v>
      </c>
    </row>
    <row r="27" spans="1:4" x14ac:dyDescent="0.3">
      <c r="A27" s="36" t="s">
        <v>29</v>
      </c>
      <c r="B27" s="35">
        <v>2</v>
      </c>
      <c r="C27" s="13">
        <v>12</v>
      </c>
      <c r="D27" s="13">
        <v>24</v>
      </c>
    </row>
    <row r="28" spans="1:4" x14ac:dyDescent="0.3">
      <c r="A28" s="36" t="s">
        <v>103</v>
      </c>
      <c r="B28" s="35">
        <v>2</v>
      </c>
      <c r="C28" s="13">
        <v>2500</v>
      </c>
      <c r="D28" s="13">
        <v>5000</v>
      </c>
    </row>
    <row r="29" spans="1:4" x14ac:dyDescent="0.3">
      <c r="A29" s="36" t="s">
        <v>37</v>
      </c>
      <c r="B29" s="35">
        <v>0</v>
      </c>
      <c r="C29" s="13">
        <v>35</v>
      </c>
      <c r="D29" s="13">
        <v>0</v>
      </c>
    </row>
    <row r="30" spans="1:4" x14ac:dyDescent="0.3">
      <c r="A30" s="34" t="s">
        <v>69</v>
      </c>
      <c r="B30" s="35">
        <v>15</v>
      </c>
      <c r="C30" s="13">
        <v>26000</v>
      </c>
      <c r="D30" s="13">
        <v>161000</v>
      </c>
    </row>
    <row r="31" spans="1:4" x14ac:dyDescent="0.3">
      <c r="A31" s="36" t="s">
        <v>76</v>
      </c>
      <c r="B31" s="35">
        <v>10</v>
      </c>
      <c r="C31" s="13">
        <v>6200</v>
      </c>
      <c r="D31" s="13">
        <v>62000</v>
      </c>
    </row>
    <row r="32" spans="1:4" x14ac:dyDescent="0.3">
      <c r="A32" s="36" t="s">
        <v>74</v>
      </c>
      <c r="B32" s="35">
        <v>5</v>
      </c>
      <c r="C32" s="13">
        <v>19800</v>
      </c>
      <c r="D32" s="13">
        <v>99000</v>
      </c>
    </row>
    <row r="33" spans="1:4" x14ac:dyDescent="0.3">
      <c r="A33" s="34" t="s">
        <v>123</v>
      </c>
      <c r="B33" s="35">
        <v>179</v>
      </c>
      <c r="C33" s="13">
        <v>59730</v>
      </c>
      <c r="D33" s="13">
        <v>359200</v>
      </c>
    </row>
  </sheetData>
  <pageMargins left="0.70866141732283472" right="0.70866141732283472" top="0.74803149606299213" bottom="0.74803149606299213" header="0.31496062992125984" footer="0.31496062992125984"/>
  <pageSetup paperSize="9" scale="6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Hoja3</vt:lpstr>
      <vt:lpstr>PEDIDOS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2024-02-13T14:38:09Z</cp:lastPrinted>
  <dcterms:created xsi:type="dcterms:W3CDTF">2024-01-26T13:28:02Z</dcterms:created>
  <dcterms:modified xsi:type="dcterms:W3CDTF">2024-02-14T21:48:22Z</dcterms:modified>
</cp:coreProperties>
</file>