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6639DFA8-84B5-44DB-8BF7-FCE08F708F71}" xr6:coauthVersionLast="47" xr6:coauthVersionMax="47" xr10:uidLastSave="{00000000-0000-0000-0000-000000000000}"/>
  <bookViews>
    <workbookView xWindow="-108" yWindow="-108" windowWidth="23256" windowHeight="12456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<sst xmlns="http://schemas.openxmlformats.org/spreadsheetml/2006/main" count="1322" uniqueCount="590">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</sst>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tabSelected="1" view="pageBreakPreview" topLeftCell="A208" zoomScaleNormal="70" zoomScaleSheetLayoutView="100" workbookViewId="0">
      <selection activeCell="F267" sqref="F267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51" t="s">
        <v>0</v>
      </c>
      <c r="C2" s="251" t="s">
        <v>1</v>
      </c>
      <c r="D2" s="252" t="s">
        <v>2</v>
      </c>
      <c r="E2" s="253" t="s">
        <v>3</v>
      </c>
      <c r="F2" s="254" t="s">
        <v>4</v>
      </c>
      <c r="G2" s="254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6" t="s">
        <v>7</v>
      </c>
      <c r="R2" s="246"/>
      <c r="S2" s="246"/>
      <c r="T2" s="2"/>
      <c r="U2" s="4"/>
      <c r="V2" s="234" t="s">
        <v>569</v>
      </c>
      <c r="W2" s="234"/>
      <c r="X2" s="235"/>
      <c r="Y2" s="242" t="s">
        <v>561</v>
      </c>
      <c r="Z2" s="242"/>
      <c r="AA2" s="242"/>
      <c r="AB2" s="240" t="s">
        <v>555</v>
      </c>
      <c r="AC2" s="241"/>
      <c r="AD2" s="241"/>
      <c r="AE2" s="243" t="s">
        <v>570</v>
      </c>
      <c r="AF2" s="236" t="s">
        <v>563</v>
      </c>
      <c r="AG2" s="236"/>
      <c r="AH2" s="237"/>
      <c r="AI2" s="238" t="s">
        <v>566</v>
      </c>
      <c r="AJ2" s="238"/>
      <c r="AK2" s="239"/>
    </row>
    <row r="3" spans="1:37" s="52" customFormat="1" ht="20.25" customHeight="1" x14ac:dyDescent="0.3">
      <c r="B3" s="251"/>
      <c r="C3" s="251"/>
      <c r="D3" s="252"/>
      <c r="E3" s="253"/>
      <c r="F3" s="254"/>
      <c r="G3" s="254"/>
      <c r="H3" s="247" t="s">
        <v>8</v>
      </c>
      <c r="I3" s="248"/>
      <c r="J3" s="249"/>
      <c r="K3" s="250" t="s">
        <v>9</v>
      </c>
      <c r="L3" s="250"/>
      <c r="M3" s="250"/>
      <c r="N3" s="250" t="s">
        <v>10</v>
      </c>
      <c r="O3" s="250"/>
      <c r="P3" s="250"/>
      <c r="Q3" s="246"/>
      <c r="R3" s="246"/>
      <c r="S3" s="246"/>
      <c r="T3" s="2"/>
      <c r="U3" s="4"/>
      <c r="V3" s="234"/>
      <c r="W3" s="234"/>
      <c r="X3" s="235"/>
      <c r="Y3" s="242"/>
      <c r="Z3" s="242"/>
      <c r="AA3" s="242"/>
      <c r="AB3" s="240"/>
      <c r="AC3" s="241"/>
      <c r="AD3" s="241"/>
      <c r="AE3" s="244"/>
      <c r="AF3" s="236"/>
      <c r="AG3" s="236"/>
      <c r="AH3" s="237"/>
      <c r="AI3" s="238"/>
      <c r="AJ3" s="238"/>
      <c r="AK3" s="239"/>
    </row>
    <row r="4" spans="1:37" s="52" customFormat="1" ht="20.25" customHeight="1" x14ac:dyDescent="0.3">
      <c r="B4" s="251"/>
      <c r="C4" s="251"/>
      <c r="D4" s="252"/>
      <c r="E4" s="253"/>
      <c r="F4" s="254"/>
      <c r="G4" s="254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23</v>
      </c>
      <c r="F10" s="67">
        <v>753.49</v>
      </c>
      <c r="G10" s="221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23</v>
      </c>
      <c r="R10" s="81">
        <f t="shared" si="0"/>
        <v>17330.27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0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9</v>
      </c>
      <c r="F11" s="67">
        <v>295.41000000000003</v>
      </c>
      <c r="G11" s="221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9</v>
      </c>
      <c r="R11" s="81">
        <f t="shared" si="0"/>
        <v>2658.69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0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3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3">
      <c r="A324" s="153" t="s">
        <v>567</v>
      </c>
      <c r="B324" s="245" t="s">
        <v>560</v>
      </c>
      <c r="C324" s="245"/>
      <c r="D324" s="131"/>
      <c r="E324" s="216"/>
      <c r="F324" s="170"/>
      <c r="G324" s="231">
        <f>SUBTOTAL(9,G7:G323)</f>
        <v>4576892.8803200014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4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537533.5</v>
      </c>
      <c r="AE354" s="152">
        <f>SUM(AE6:AE353)</f>
        <v>-197679.03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106180</v>
      </c>
      <c r="AL354" s="193">
        <f>(AK354+AH354)</f>
        <v>339190.11</v>
      </c>
    </row>
    <row r="355" spans="1:38" ht="21" x14ac:dyDescent="0.4">
      <c r="A355" s="120" t="s">
        <v>572</v>
      </c>
      <c r="G355" s="233">
        <f>G324-G354</f>
        <v>4038147.4803200015</v>
      </c>
      <c r="AL355" s="193">
        <f>AE354-AA354</f>
        <v>-339190.11</v>
      </c>
    </row>
    <row r="356" spans="1:38" ht="21" x14ac:dyDescent="0.4">
      <c r="A356" s="120" t="s">
        <v>572</v>
      </c>
      <c r="G356" s="121">
        <f>SUM(G6:G353)</f>
        <v>9692531.1606400013</v>
      </c>
      <c r="AL356" s="194">
        <f>SUM(AL354:AL355)</f>
        <v>0</v>
      </c>
    </row>
  </sheetData>
  <autoFilter ref="A5:AL356" xr:uid="{9E4CE30C-FDA8-46D0-A462-CA10E19C3D2E}"/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2024-02-22T16:45:52Z</dcterms:modified>
</cp:coreProperties>
</file>